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RealTime" sheetId="1" r:id="rId1"/>
    <sheet name="Squadre" sheetId="2" r:id="rId2"/>
  </sheets>
  <definedNames>
    <definedName name="_xlnm._FilterDatabase" localSheetId="0" hidden="1">'RealTime'!$A$3:$I$104</definedName>
    <definedName name="_xlnm.Print_Titles" localSheetId="0">'RealTime'!$1:$3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<sst xmlns="http://schemas.openxmlformats.org/spreadsheetml/2006/main" count="471" uniqueCount="249">
  <si>
    <t>Real Time</t>
  </si>
  <si>
    <t>km.</t>
  </si>
  <si>
    <t>Pos</t>
  </si>
  <si>
    <t>Cognome</t>
  </si>
  <si>
    <t>Nome</t>
  </si>
  <si>
    <t>Cat.</t>
  </si>
  <si>
    <t>Società</t>
  </si>
  <si>
    <t>Velocità</t>
  </si>
  <si>
    <t>Distanza uff. dal 1° classificato</t>
  </si>
  <si>
    <t>Distanza uff. dal 1° di categoria</t>
  </si>
  <si>
    <t>Iscritti</t>
  </si>
  <si>
    <t xml:space="preserve"> Solstizio d'estate 4ª edizione</t>
  </si>
  <si>
    <t>Villa Gordiani - Roma (RM) Italia - Mercoledì 17/06/2009</t>
  </si>
  <si>
    <t>GIOVANNINI</t>
  </si>
  <si>
    <t>MARCO</t>
  </si>
  <si>
    <t>B</t>
  </si>
  <si>
    <t>ASTRA TEVERE</t>
  </si>
  <si>
    <t>POLLASTRINI</t>
  </si>
  <si>
    <t>PAOLO</t>
  </si>
  <si>
    <t>C</t>
  </si>
  <si>
    <t>G.S. PETER PAN</t>
  </si>
  <si>
    <t>GALLONE</t>
  </si>
  <si>
    <t>ANTONIO</t>
  </si>
  <si>
    <t>ASD VILLA GORDIANI</t>
  </si>
  <si>
    <t>MESCHINI</t>
  </si>
  <si>
    <t>GIORGIO</t>
  </si>
  <si>
    <t>SPINA</t>
  </si>
  <si>
    <t>STEFANO</t>
  </si>
  <si>
    <t>ASD RM ATLETICA</t>
  </si>
  <si>
    <t>MATTEI</t>
  </si>
  <si>
    <t>FELICE</t>
  </si>
  <si>
    <t>A</t>
  </si>
  <si>
    <t>VIGILI DEL FUOCO</t>
  </si>
  <si>
    <t>MANCINI</t>
  </si>
  <si>
    <t>ANDREA</t>
  </si>
  <si>
    <t>PALESTRINA RUNNERS</t>
  </si>
  <si>
    <t>MAROCCCIA</t>
  </si>
  <si>
    <t>GIOVANNI</t>
  </si>
  <si>
    <t>ASD ROMA ATLETICA</t>
  </si>
  <si>
    <t>CIVITELLA</t>
  </si>
  <si>
    <t>GUGLIELMO</t>
  </si>
  <si>
    <t>AICS CLUB AT.CENTRALE (RM)</t>
  </si>
  <si>
    <t>ZAMPA</t>
  </si>
  <si>
    <t>FLAVIO</t>
  </si>
  <si>
    <t>ROCCA PRIORA</t>
  </si>
  <si>
    <t>CAPPELLI</t>
  </si>
  <si>
    <t>U.S. ROMA 83</t>
  </si>
  <si>
    <t>SOZZIO</t>
  </si>
  <si>
    <t>FABIO</t>
  </si>
  <si>
    <t>ATL. VILLA GUGLIELMI</t>
  </si>
  <si>
    <t>MASI</t>
  </si>
  <si>
    <t>PINO</t>
  </si>
  <si>
    <t>ATLETICA LA SBARRA</t>
  </si>
  <si>
    <t>DANESE</t>
  </si>
  <si>
    <t>GIOBVANNI</t>
  </si>
  <si>
    <t>LITAL</t>
  </si>
  <si>
    <t xml:space="preserve">CASTELLANO </t>
  </si>
  <si>
    <t>MASSIMO</t>
  </si>
  <si>
    <t>R.C.F.</t>
  </si>
  <si>
    <t>MATTEO</t>
  </si>
  <si>
    <t>SIMONE</t>
  </si>
  <si>
    <t>LA SBARRA</t>
  </si>
  <si>
    <t>DONADUCCI</t>
  </si>
  <si>
    <t>ALFREDO</t>
  </si>
  <si>
    <t>CINA</t>
  </si>
  <si>
    <t>PODIST. 2007</t>
  </si>
  <si>
    <t xml:space="preserve">SANTINI </t>
  </si>
  <si>
    <t>OLIVIERO</t>
  </si>
  <si>
    <t>D</t>
  </si>
  <si>
    <t>RICCI</t>
  </si>
  <si>
    <t>EDOARDO</t>
  </si>
  <si>
    <t>PODISTICA 2007</t>
  </si>
  <si>
    <t xml:space="preserve">PICCIONI </t>
  </si>
  <si>
    <t>ALESSANDRO</t>
  </si>
  <si>
    <t>ATLETICA ENI</t>
  </si>
  <si>
    <t>INTINI</t>
  </si>
  <si>
    <t>VITO</t>
  </si>
  <si>
    <t>LBM</t>
  </si>
  <si>
    <t>PAGLIAGA</t>
  </si>
  <si>
    <t>DOMENICO</t>
  </si>
  <si>
    <t xml:space="preserve">GHIGI </t>
  </si>
  <si>
    <t>GINO</t>
  </si>
  <si>
    <t>G.S. CAT SPORT</t>
  </si>
  <si>
    <t xml:space="preserve">DORIA </t>
  </si>
  <si>
    <t>GIOVANI</t>
  </si>
  <si>
    <t>BOVA</t>
  </si>
  <si>
    <t>SALVATORE</t>
  </si>
  <si>
    <t>SALVATI</t>
  </si>
  <si>
    <t>LANFRANCO</t>
  </si>
  <si>
    <t>D'ANGIO'</t>
  </si>
  <si>
    <t>EMANUELE</t>
  </si>
  <si>
    <t>ROMA P.R.C</t>
  </si>
  <si>
    <t>TANDA</t>
  </si>
  <si>
    <t>FABRIZIO</t>
  </si>
  <si>
    <t>AMICI PARCO CASTELLI ROMANI</t>
  </si>
  <si>
    <t xml:space="preserve">CASTORO </t>
  </si>
  <si>
    <t>AMTAORI CASTEL FUSANO</t>
  </si>
  <si>
    <t>ROMPIETTI</t>
  </si>
  <si>
    <t>MARFEO</t>
  </si>
  <si>
    <t>LUIGI</t>
  </si>
  <si>
    <t>LUZZI</t>
  </si>
  <si>
    <t>G.S. VELELTRI</t>
  </si>
  <si>
    <t>DANIELI</t>
  </si>
  <si>
    <t>PALTRINIERI</t>
  </si>
  <si>
    <t>EMILIANO</t>
  </si>
  <si>
    <t>MINERVA</t>
  </si>
  <si>
    <t>CIPOLLONI</t>
  </si>
  <si>
    <t>RICCARDO</t>
  </si>
  <si>
    <t xml:space="preserve">D'AGOSTINO </t>
  </si>
  <si>
    <t>DAVIDE</t>
  </si>
  <si>
    <t xml:space="preserve">AS ROSS. MANCINI </t>
  </si>
  <si>
    <t>PAONE</t>
  </si>
  <si>
    <t>GIANNI</t>
  </si>
  <si>
    <t>L</t>
  </si>
  <si>
    <t>SS LAZIO ATLETICA</t>
  </si>
  <si>
    <t>DI ANTONIO</t>
  </si>
  <si>
    <t>PATRIZIO</t>
  </si>
  <si>
    <t xml:space="preserve">MARINELLI </t>
  </si>
  <si>
    <t>CLAUDIO</t>
  </si>
  <si>
    <t>BAZZONI</t>
  </si>
  <si>
    <t>ELEONORA</t>
  </si>
  <si>
    <t>H</t>
  </si>
  <si>
    <t>R.C. FUTURA</t>
  </si>
  <si>
    <t>GOLVELLI</t>
  </si>
  <si>
    <t>CANALIS</t>
  </si>
  <si>
    <t>PIERO</t>
  </si>
  <si>
    <t>E</t>
  </si>
  <si>
    <t>CRAL POLIGRAFICO DELLO STATO</t>
  </si>
  <si>
    <t xml:space="preserve">BROMURO </t>
  </si>
  <si>
    <t>FABRIIZIO</t>
  </si>
  <si>
    <t>CERVETERI  RUNNER</t>
  </si>
  <si>
    <t>ZARLENGA</t>
  </si>
  <si>
    <t>PIETRO</t>
  </si>
  <si>
    <t>PIZZERIA IL PODISTA</t>
  </si>
  <si>
    <t>ALFIERI</t>
  </si>
  <si>
    <t>ALBERTO</t>
  </si>
  <si>
    <t>NELA MASSARO</t>
  </si>
  <si>
    <t>DARIO</t>
  </si>
  <si>
    <t>ATAC</t>
  </si>
  <si>
    <t>GASPONI</t>
  </si>
  <si>
    <t>MARIO</t>
  </si>
  <si>
    <t>ATLETICA DEL PARCO</t>
  </si>
  <si>
    <t>TESORI</t>
  </si>
  <si>
    <t>MARCELLO</t>
  </si>
  <si>
    <t>FABRONCINI</t>
  </si>
  <si>
    <t>ENRICO</t>
  </si>
  <si>
    <t>VILLA PANPHILI</t>
  </si>
  <si>
    <t>ANSELMI</t>
  </si>
  <si>
    <t>SANTONI</t>
  </si>
  <si>
    <t>VALTER</t>
  </si>
  <si>
    <t>BELARDINELLI</t>
  </si>
  <si>
    <t>DI STEFANO</t>
  </si>
  <si>
    <t>AGOMERI</t>
  </si>
  <si>
    <t>GIANLUCA</t>
  </si>
  <si>
    <t>PODISTICA AVIS PRIVERNO</t>
  </si>
  <si>
    <t>SAVINO</t>
  </si>
  <si>
    <t xml:space="preserve">FORCINA </t>
  </si>
  <si>
    <t>TIMPERI</t>
  </si>
  <si>
    <t>FERDINANDO</t>
  </si>
  <si>
    <t>PODISTICA PRENESTE</t>
  </si>
  <si>
    <t>BERDUSCO</t>
  </si>
  <si>
    <t>MASSIMNO</t>
  </si>
  <si>
    <t>SCARSELLA</t>
  </si>
  <si>
    <t>APOLLONI</t>
  </si>
  <si>
    <t>ETTORE</t>
  </si>
  <si>
    <t>ATLETICA VITA</t>
  </si>
  <si>
    <t>AVOGLIO</t>
  </si>
  <si>
    <t>CARLO</t>
  </si>
  <si>
    <t>LACQUANITI</t>
  </si>
  <si>
    <t>A.S.D. FILIPPIDE MESSINA</t>
  </si>
  <si>
    <t xml:space="preserve">DI GIAMMARTINO </t>
  </si>
  <si>
    <t>SAMUELE</t>
  </si>
  <si>
    <t>RABRONI</t>
  </si>
  <si>
    <t>GIAN PAOLO</t>
  </si>
  <si>
    <t>A.S.D. JUDO</t>
  </si>
  <si>
    <t xml:space="preserve">SCHIOPPA </t>
  </si>
  <si>
    <t>INDIPENDENTE</t>
  </si>
  <si>
    <t>SPIEZIO</t>
  </si>
  <si>
    <t>NICOLA</t>
  </si>
  <si>
    <t>G.S. BANCARI ROMANI</t>
  </si>
  <si>
    <t>NOBILE</t>
  </si>
  <si>
    <t>GIUSEPPE</t>
  </si>
  <si>
    <t>SOLLI</t>
  </si>
  <si>
    <t>WALTER</t>
  </si>
  <si>
    <t>ATLETICA CECCANO</t>
  </si>
  <si>
    <t>GIAMBARTOLOMEI</t>
  </si>
  <si>
    <t>LUTTANZI</t>
  </si>
  <si>
    <t>ROBERTA</t>
  </si>
  <si>
    <t>DE ANGELIS</t>
  </si>
  <si>
    <t xml:space="preserve"> VALTER</t>
  </si>
  <si>
    <t>ATL ENERGIA ROMA</t>
  </si>
  <si>
    <t>SANRTARELLI</t>
  </si>
  <si>
    <t>PATRIZIA</t>
  </si>
  <si>
    <t>TOFANI</t>
  </si>
  <si>
    <t>DEL CIELLO</t>
  </si>
  <si>
    <t>DEIDDA</t>
  </si>
  <si>
    <t>MAURO</t>
  </si>
  <si>
    <t>WORD M.C.</t>
  </si>
  <si>
    <t>FORMICA</t>
  </si>
  <si>
    <t>PODISTICA OSTIA</t>
  </si>
  <si>
    <t>SECCHI</t>
  </si>
  <si>
    <t>VALERIA</t>
  </si>
  <si>
    <t>I</t>
  </si>
  <si>
    <t>SCAVO 2000</t>
  </si>
  <si>
    <t>ZAINO</t>
  </si>
  <si>
    <t>ALDO</t>
  </si>
  <si>
    <t>RONCADIN</t>
  </si>
  <si>
    <t>GIANFRANCO</t>
  </si>
  <si>
    <t>LAZIO RUNNER</t>
  </si>
  <si>
    <t>CALELLO</t>
  </si>
  <si>
    <t xml:space="preserve">MAGLIOCCA </t>
  </si>
  <si>
    <t>ALBA</t>
  </si>
  <si>
    <t>LBM SPORT- ROMA </t>
  </si>
  <si>
    <t>CENNI</t>
  </si>
  <si>
    <t>PAOLA</t>
  </si>
  <si>
    <t>PODISTI MARATONA DI ROMA</t>
  </si>
  <si>
    <t xml:space="preserve">DURANTINI </t>
  </si>
  <si>
    <t>ROBERTO</t>
  </si>
  <si>
    <t>VILLA ADA GREEN RUNNER</t>
  </si>
  <si>
    <t>ARENA</t>
  </si>
  <si>
    <t>FAS SPORT TEAM</t>
  </si>
  <si>
    <t>ARCELLA</t>
  </si>
  <si>
    <t>CRISTINA</t>
  </si>
  <si>
    <t>CONSALVI</t>
  </si>
  <si>
    <t>ELENA</t>
  </si>
  <si>
    <t>G</t>
  </si>
  <si>
    <t>DURANTE</t>
  </si>
  <si>
    <t>COCCHIERI</t>
  </si>
  <si>
    <t>CASCONE</t>
  </si>
  <si>
    <t>EMILIO</t>
  </si>
  <si>
    <t xml:space="preserve">SCIPIONI </t>
  </si>
  <si>
    <t>FRANCESCA</t>
  </si>
  <si>
    <t>PIROLI</t>
  </si>
  <si>
    <t>PICCHI</t>
  </si>
  <si>
    <t>ELIO</t>
  </si>
  <si>
    <t>FABRIZI</t>
  </si>
  <si>
    <t xml:space="preserve">COCCIA </t>
  </si>
  <si>
    <t xml:space="preserve">FORNELLI </t>
  </si>
  <si>
    <t>TIZIANA</t>
  </si>
  <si>
    <t>CIANI</t>
  </si>
  <si>
    <t>ANNA MARIA</t>
  </si>
  <si>
    <t>GIUSEPPE SEN</t>
  </si>
  <si>
    <t>MAGGI</t>
  </si>
  <si>
    <t>MONICA</t>
  </si>
  <si>
    <t>DESSI'</t>
  </si>
  <si>
    <t>ROMANO</t>
  </si>
  <si>
    <t xml:space="preserve">NAPOLEONE </t>
  </si>
  <si>
    <t>FRANZA</t>
  </si>
  <si>
    <t>A.S.D. PODISTICA SOLIDARIETA'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</si>
</sst>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#,##0.0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sz val="10"/>
      <color indexed="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5" fontId="0" fillId="0" borderId="6" xfId="0" applyNumberFormat="1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65" fontId="12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21" fontId="0" fillId="0" borderId="7" xfId="0" applyNumberFormat="1" applyFont="1" applyFill="1" applyBorder="1" applyAlignment="1">
      <alignment horizontal="center" vertical="center"/>
    </xf>
    <xf numFmtId="21" fontId="12" fillId="0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5" xfId="17" applyFont="1" applyFill="1" applyBorder="1" applyAlignment="1">
      <alignment horizontal="left" vertical="center" wrapText="1"/>
      <protection/>
    </xf>
    <xf numFmtId="0" fontId="0" fillId="0" borderId="5" xfId="17" applyFont="1" applyFill="1" applyBorder="1" applyAlignment="1">
      <alignment horizontal="center" vertical="center" wrapText="1"/>
      <protection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17" applyFont="1" applyFill="1" applyBorder="1" applyAlignment="1">
      <alignment horizontal="center" vertical="center" wrapText="1"/>
      <protection/>
    </xf>
    <xf numFmtId="0" fontId="0" fillId="0" borderId="6" xfId="17" applyFont="1" applyFill="1" applyBorder="1" applyAlignment="1">
      <alignment vertical="center" wrapText="1"/>
      <protection/>
    </xf>
    <xf numFmtId="0" fontId="0" fillId="0" borderId="6" xfId="0" applyFont="1" applyBorder="1" applyAlignment="1">
      <alignment vertical="center"/>
    </xf>
    <xf numFmtId="0" fontId="0" fillId="0" borderId="7" xfId="17" applyFont="1" applyFill="1" applyBorder="1" applyAlignment="1">
      <alignment horizontal="left" vertical="center" wrapText="1"/>
      <protection/>
    </xf>
    <xf numFmtId="0" fontId="0" fillId="0" borderId="7" xfId="17" applyFont="1" applyFill="1" applyBorder="1" applyAlignment="1">
      <alignment horizontal="center" vertical="center" wrapText="1"/>
      <protection/>
    </xf>
    <xf numFmtId="0" fontId="0" fillId="0" borderId="7" xfId="0" applyFont="1" applyBorder="1" applyAlignment="1">
      <alignment vertical="center"/>
    </xf>
    <xf numFmtId="0" fontId="12" fillId="0" borderId="6" xfId="17" applyFont="1" applyFill="1" applyBorder="1" applyAlignment="1">
      <alignment horizontal="left" vertical="center" wrapText="1"/>
      <protection/>
    </xf>
    <xf numFmtId="0" fontId="12" fillId="0" borderId="6" xfId="17" applyFont="1" applyFill="1" applyBorder="1" applyAlignment="1">
      <alignment horizontal="center" vertical="center" wrapText="1"/>
      <protection/>
    </xf>
    <xf numFmtId="0" fontId="12" fillId="0" borderId="6" xfId="17" applyFont="1" applyFill="1" applyBorder="1" applyAlignment="1">
      <alignment vertical="center" wrapText="1"/>
      <protection/>
    </xf>
    <xf numFmtId="0" fontId="0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4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e_Iscritti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 topLeftCell="A1">
      <pane ySplit="3" topLeftCell="BM4" activePane="bottomLeft" state="frozen"/>
      <selection pane="topLeft" activeCell="A1" sqref="A1"/>
      <selection pane="bottomLeft" activeCell="N9" sqref="N9"/>
    </sheetView>
  </sheetViews>
  <sheetFormatPr defaultColWidth="9.140625" defaultRowHeight="12.75"/>
  <cols>
    <col min="1" max="1" width="5.7109375" style="1" customWidth="1"/>
    <col min="2" max="2" width="20.7109375" style="0" customWidth="1"/>
    <col min="3" max="3" width="22.8515625" style="0" bestFit="1" customWidth="1"/>
    <col min="4" max="4" width="7.7109375" style="1" customWidth="1"/>
    <col min="5" max="5" width="33.8515625" style="2" customWidth="1"/>
    <col min="6" max="6" width="9.7109375" style="1" customWidth="1"/>
    <col min="7" max="9" width="9.7109375" style="2" customWidth="1"/>
  </cols>
  <sheetData>
    <row r="1" spans="1:9" ht="24.75" customHeight="1" thickBot="1">
      <c r="A1" s="27" t="s">
        <v>11</v>
      </c>
      <c r="B1" s="27"/>
      <c r="C1" s="27"/>
      <c r="D1" s="27"/>
      <c r="E1" s="27"/>
      <c r="F1" s="27"/>
      <c r="G1" s="28"/>
      <c r="H1" s="28"/>
      <c r="I1" s="28"/>
    </row>
    <row r="2" spans="1:9" ht="24.75" customHeight="1">
      <c r="A2" s="29" t="s">
        <v>12</v>
      </c>
      <c r="B2" s="30"/>
      <c r="C2" s="30"/>
      <c r="D2" s="30"/>
      <c r="E2" s="30"/>
      <c r="F2" s="30"/>
      <c r="G2" s="31"/>
      <c r="H2" s="5" t="s">
        <v>1</v>
      </c>
      <c r="I2" s="6">
        <v>5.06</v>
      </c>
    </row>
    <row r="3" spans="1:9" ht="37.5" customHeight="1" thickBot="1">
      <c r="A3" s="7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10" t="s">
        <v>0</v>
      </c>
      <c r="G3" s="10" t="s">
        <v>7</v>
      </c>
      <c r="H3" s="10" t="s">
        <v>8</v>
      </c>
      <c r="I3" s="10" t="s">
        <v>9</v>
      </c>
    </row>
    <row r="4" spans="1:9" s="13" customFormat="1" ht="15" customHeight="1">
      <c r="A4" s="11">
        <v>1</v>
      </c>
      <c r="B4" s="38" t="s">
        <v>13</v>
      </c>
      <c r="C4" s="39" t="s">
        <v>14</v>
      </c>
      <c r="D4" s="40" t="s">
        <v>15</v>
      </c>
      <c r="E4" s="38" t="s">
        <v>16</v>
      </c>
      <c r="F4" s="21">
        <v>0</v>
      </c>
      <c r="G4" s="11" t="str">
        <f aca="true" t="shared" si="0" ref="G4:G67">TEXT(INT((HOUR(F4)*3600+MINUTE(F4)*60+SECOND(F4))/$I$2/60),"0")&amp;"."&amp;TEXT(MOD((HOUR(F4)*3600+MINUTE(F4)*60+SECOND(F4))/$I$2,60),"00")&amp;"/km"</f>
        <v>0.00/km</v>
      </c>
      <c r="H4" s="16">
        <f aca="true" t="shared" si="1" ref="H4:H67">F4-$F$4</f>
        <v>0</v>
      </c>
      <c r="I4" s="16">
        <f aca="true" t="shared" si="2" ref="I4:I35">F4-INDEX($F$4:$F$1637,MATCH(D4,$D$4:$D$1637,0))</f>
        <v>0</v>
      </c>
    </row>
    <row r="5" spans="1:9" s="13" customFormat="1" ht="15" customHeight="1">
      <c r="A5" s="12">
        <v>2</v>
      </c>
      <c r="B5" s="41" t="s">
        <v>17</v>
      </c>
      <c r="C5" s="41" t="s">
        <v>18</v>
      </c>
      <c r="D5" s="42" t="s">
        <v>19</v>
      </c>
      <c r="E5" s="43" t="s">
        <v>20</v>
      </c>
      <c r="F5" s="23">
        <v>0</v>
      </c>
      <c r="G5" s="12" t="str">
        <f t="shared" si="0"/>
        <v>0.00/km</v>
      </c>
      <c r="H5" s="15">
        <f t="shared" si="1"/>
        <v>0</v>
      </c>
      <c r="I5" s="15">
        <f t="shared" si="2"/>
        <v>0</v>
      </c>
    </row>
    <row r="6" spans="1:9" s="13" customFormat="1" ht="15" customHeight="1">
      <c r="A6" s="12">
        <v>3</v>
      </c>
      <c r="B6" s="41" t="s">
        <v>21</v>
      </c>
      <c r="C6" s="41" t="s">
        <v>22</v>
      </c>
      <c r="D6" s="42" t="s">
        <v>19</v>
      </c>
      <c r="E6" s="43" t="s">
        <v>23</v>
      </c>
      <c r="F6" s="23">
        <v>0</v>
      </c>
      <c r="G6" s="12" t="str">
        <f t="shared" si="0"/>
        <v>0.00/km</v>
      </c>
      <c r="H6" s="15">
        <f t="shared" si="1"/>
        <v>0</v>
      </c>
      <c r="I6" s="15">
        <f t="shared" si="2"/>
        <v>0</v>
      </c>
    </row>
    <row r="7" spans="1:9" s="13" customFormat="1" ht="15" customHeight="1">
      <c r="A7" s="17">
        <v>4</v>
      </c>
      <c r="B7" s="48" t="s">
        <v>24</v>
      </c>
      <c r="C7" s="48" t="s">
        <v>25</v>
      </c>
      <c r="D7" s="49" t="s">
        <v>15</v>
      </c>
      <c r="E7" s="50" t="s">
        <v>248</v>
      </c>
      <c r="F7" s="25">
        <v>0</v>
      </c>
      <c r="G7" s="17" t="str">
        <f t="shared" si="0"/>
        <v>0.00/km</v>
      </c>
      <c r="H7" s="18">
        <f t="shared" si="1"/>
        <v>0</v>
      </c>
      <c r="I7" s="18">
        <f t="shared" si="2"/>
        <v>0</v>
      </c>
    </row>
    <row r="8" spans="1:9" s="13" customFormat="1" ht="15" customHeight="1">
      <c r="A8" s="12">
        <v>5</v>
      </c>
      <c r="B8" s="41" t="s">
        <v>26</v>
      </c>
      <c r="C8" s="44" t="s">
        <v>27</v>
      </c>
      <c r="D8" s="42" t="s">
        <v>19</v>
      </c>
      <c r="E8" s="43" t="s">
        <v>28</v>
      </c>
      <c r="F8" s="23">
        <v>0</v>
      </c>
      <c r="G8" s="12" t="str">
        <f t="shared" si="0"/>
        <v>0.00/km</v>
      </c>
      <c r="H8" s="15">
        <f t="shared" si="1"/>
        <v>0</v>
      </c>
      <c r="I8" s="15">
        <f t="shared" si="2"/>
        <v>0</v>
      </c>
    </row>
    <row r="9" spans="1:9" s="13" customFormat="1" ht="15" customHeight="1">
      <c r="A9" s="12">
        <v>6</v>
      </c>
      <c r="B9" s="41" t="s">
        <v>29</v>
      </c>
      <c r="C9" s="41" t="s">
        <v>30</v>
      </c>
      <c r="D9" s="42" t="s">
        <v>31</v>
      </c>
      <c r="E9" s="43" t="s">
        <v>32</v>
      </c>
      <c r="F9" s="23">
        <v>0</v>
      </c>
      <c r="G9" s="12" t="str">
        <f t="shared" si="0"/>
        <v>0.00/km</v>
      </c>
      <c r="H9" s="15">
        <f t="shared" si="1"/>
        <v>0</v>
      </c>
      <c r="I9" s="15">
        <f t="shared" si="2"/>
        <v>0</v>
      </c>
    </row>
    <row r="10" spans="1:9" s="13" customFormat="1" ht="15" customHeight="1">
      <c r="A10" s="12">
        <v>7</v>
      </c>
      <c r="B10" s="41" t="s">
        <v>33</v>
      </c>
      <c r="C10" s="41" t="s">
        <v>34</v>
      </c>
      <c r="D10" s="42" t="s">
        <v>15</v>
      </c>
      <c r="E10" s="43" t="s">
        <v>35</v>
      </c>
      <c r="F10" s="23">
        <v>0</v>
      </c>
      <c r="G10" s="12" t="str">
        <f t="shared" si="0"/>
        <v>0.00/km</v>
      </c>
      <c r="H10" s="15">
        <f t="shared" si="1"/>
        <v>0</v>
      </c>
      <c r="I10" s="15">
        <f t="shared" si="2"/>
        <v>0</v>
      </c>
    </row>
    <row r="11" spans="1:9" s="13" customFormat="1" ht="15" customHeight="1">
      <c r="A11" s="12">
        <v>8</v>
      </c>
      <c r="B11" s="41" t="s">
        <v>36</v>
      </c>
      <c r="C11" s="41" t="s">
        <v>37</v>
      </c>
      <c r="D11" s="42" t="s">
        <v>15</v>
      </c>
      <c r="E11" s="43" t="s">
        <v>38</v>
      </c>
      <c r="F11" s="23">
        <v>0</v>
      </c>
      <c r="G11" s="12" t="str">
        <f t="shared" si="0"/>
        <v>0.00/km</v>
      </c>
      <c r="H11" s="15">
        <f t="shared" si="1"/>
        <v>0</v>
      </c>
      <c r="I11" s="15">
        <f t="shared" si="2"/>
        <v>0</v>
      </c>
    </row>
    <row r="12" spans="1:9" s="13" customFormat="1" ht="15" customHeight="1">
      <c r="A12" s="12">
        <v>9</v>
      </c>
      <c r="B12" s="44" t="s">
        <v>39</v>
      </c>
      <c r="C12" s="41" t="s">
        <v>40</v>
      </c>
      <c r="D12" s="42" t="s">
        <v>19</v>
      </c>
      <c r="E12" s="43" t="s">
        <v>41</v>
      </c>
      <c r="F12" s="23">
        <v>0</v>
      </c>
      <c r="G12" s="12" t="str">
        <f t="shared" si="0"/>
        <v>0.00/km</v>
      </c>
      <c r="H12" s="15">
        <f t="shared" si="1"/>
        <v>0</v>
      </c>
      <c r="I12" s="15">
        <f t="shared" si="2"/>
        <v>0</v>
      </c>
    </row>
    <row r="13" spans="1:9" s="13" customFormat="1" ht="15" customHeight="1">
      <c r="A13" s="12">
        <v>10</v>
      </c>
      <c r="B13" s="41" t="s">
        <v>42</v>
      </c>
      <c r="C13" s="41" t="s">
        <v>43</v>
      </c>
      <c r="D13" s="42" t="s">
        <v>15</v>
      </c>
      <c r="E13" s="43" t="s">
        <v>44</v>
      </c>
      <c r="F13" s="23">
        <v>0</v>
      </c>
      <c r="G13" s="12" t="str">
        <f t="shared" si="0"/>
        <v>0.00/km</v>
      </c>
      <c r="H13" s="15">
        <f t="shared" si="1"/>
        <v>0</v>
      </c>
      <c r="I13" s="15">
        <f t="shared" si="2"/>
        <v>0</v>
      </c>
    </row>
    <row r="14" spans="1:9" s="13" customFormat="1" ht="15" customHeight="1">
      <c r="A14" s="12">
        <v>11</v>
      </c>
      <c r="B14" s="41" t="s">
        <v>45</v>
      </c>
      <c r="C14" s="41" t="s">
        <v>34</v>
      </c>
      <c r="D14" s="42" t="s">
        <v>19</v>
      </c>
      <c r="E14" s="43" t="s">
        <v>46</v>
      </c>
      <c r="F14" s="23">
        <v>0</v>
      </c>
      <c r="G14" s="12" t="str">
        <f t="shared" si="0"/>
        <v>0.00/km</v>
      </c>
      <c r="H14" s="15">
        <f t="shared" si="1"/>
        <v>0</v>
      </c>
      <c r="I14" s="15">
        <f t="shared" si="2"/>
        <v>0</v>
      </c>
    </row>
    <row r="15" spans="1:9" s="13" customFormat="1" ht="15" customHeight="1">
      <c r="A15" s="12">
        <v>12</v>
      </c>
      <c r="B15" s="41" t="s">
        <v>47</v>
      </c>
      <c r="C15" s="41" t="s">
        <v>48</v>
      </c>
      <c r="D15" s="42" t="s">
        <v>19</v>
      </c>
      <c r="E15" s="44" t="s">
        <v>49</v>
      </c>
      <c r="F15" s="23">
        <v>0</v>
      </c>
      <c r="G15" s="12" t="str">
        <f t="shared" si="0"/>
        <v>0.00/km</v>
      </c>
      <c r="H15" s="15">
        <f t="shared" si="1"/>
        <v>0</v>
      </c>
      <c r="I15" s="15">
        <f t="shared" si="2"/>
        <v>0</v>
      </c>
    </row>
    <row r="16" spans="1:9" s="13" customFormat="1" ht="15" customHeight="1">
      <c r="A16" s="12">
        <v>13</v>
      </c>
      <c r="B16" s="41" t="s">
        <v>50</v>
      </c>
      <c r="C16" s="41" t="s">
        <v>51</v>
      </c>
      <c r="D16" s="42" t="s">
        <v>19</v>
      </c>
      <c r="E16" s="43" t="s">
        <v>52</v>
      </c>
      <c r="F16" s="23">
        <v>0</v>
      </c>
      <c r="G16" s="12" t="str">
        <f t="shared" si="0"/>
        <v>0.00/km</v>
      </c>
      <c r="H16" s="15">
        <f t="shared" si="1"/>
        <v>0</v>
      </c>
      <c r="I16" s="15">
        <f t="shared" si="2"/>
        <v>0</v>
      </c>
    </row>
    <row r="17" spans="1:9" s="13" customFormat="1" ht="15" customHeight="1">
      <c r="A17" s="12">
        <v>14</v>
      </c>
      <c r="B17" s="41" t="s">
        <v>53</v>
      </c>
      <c r="C17" s="41" t="s">
        <v>54</v>
      </c>
      <c r="D17" s="42" t="s">
        <v>15</v>
      </c>
      <c r="E17" s="43" t="s">
        <v>55</v>
      </c>
      <c r="F17" s="23">
        <v>0</v>
      </c>
      <c r="G17" s="12" t="str">
        <f t="shared" si="0"/>
        <v>0.00/km</v>
      </c>
      <c r="H17" s="15">
        <f t="shared" si="1"/>
        <v>0</v>
      </c>
      <c r="I17" s="15">
        <f t="shared" si="2"/>
        <v>0</v>
      </c>
    </row>
    <row r="18" spans="1:9" s="13" customFormat="1" ht="15" customHeight="1">
      <c r="A18" s="12">
        <v>15</v>
      </c>
      <c r="B18" s="41" t="s">
        <v>56</v>
      </c>
      <c r="C18" s="41" t="s">
        <v>57</v>
      </c>
      <c r="D18" s="42" t="s">
        <v>15</v>
      </c>
      <c r="E18" s="43" t="s">
        <v>58</v>
      </c>
      <c r="F18" s="23">
        <v>0</v>
      </c>
      <c r="G18" s="12" t="str">
        <f t="shared" si="0"/>
        <v>0.00/km</v>
      </c>
      <c r="H18" s="15">
        <f t="shared" si="1"/>
        <v>0</v>
      </c>
      <c r="I18" s="15">
        <f t="shared" si="2"/>
        <v>0</v>
      </c>
    </row>
    <row r="19" spans="1:9" s="13" customFormat="1" ht="15" customHeight="1">
      <c r="A19" s="12">
        <v>16</v>
      </c>
      <c r="B19" s="41" t="s">
        <v>59</v>
      </c>
      <c r="C19" s="44" t="s">
        <v>60</v>
      </c>
      <c r="D19" s="22" t="s">
        <v>19</v>
      </c>
      <c r="E19" s="43" t="s">
        <v>61</v>
      </c>
      <c r="F19" s="23">
        <v>0</v>
      </c>
      <c r="G19" s="12" t="str">
        <f t="shared" si="0"/>
        <v>0.00/km</v>
      </c>
      <c r="H19" s="15">
        <f t="shared" si="1"/>
        <v>0</v>
      </c>
      <c r="I19" s="15">
        <f t="shared" si="2"/>
        <v>0</v>
      </c>
    </row>
    <row r="20" spans="1:9" s="13" customFormat="1" ht="15" customHeight="1">
      <c r="A20" s="17">
        <v>17</v>
      </c>
      <c r="B20" s="48" t="s">
        <v>62</v>
      </c>
      <c r="C20" s="48" t="s">
        <v>63</v>
      </c>
      <c r="D20" s="49" t="s">
        <v>19</v>
      </c>
      <c r="E20" s="50" t="s">
        <v>248</v>
      </c>
      <c r="F20" s="25">
        <v>0</v>
      </c>
      <c r="G20" s="17" t="str">
        <f t="shared" si="0"/>
        <v>0.00/km</v>
      </c>
      <c r="H20" s="18">
        <f t="shared" si="1"/>
        <v>0</v>
      </c>
      <c r="I20" s="18">
        <f t="shared" si="2"/>
        <v>0</v>
      </c>
    </row>
    <row r="21" spans="1:9" s="13" customFormat="1" ht="15" customHeight="1">
      <c r="A21" s="12">
        <v>18</v>
      </c>
      <c r="B21" s="41" t="s">
        <v>64</v>
      </c>
      <c r="C21" s="41" t="s">
        <v>27</v>
      </c>
      <c r="D21" s="42" t="s">
        <v>19</v>
      </c>
      <c r="E21" s="43" t="s">
        <v>65</v>
      </c>
      <c r="F21" s="23">
        <v>0</v>
      </c>
      <c r="G21" s="12" t="str">
        <f t="shared" si="0"/>
        <v>0.00/km</v>
      </c>
      <c r="H21" s="15">
        <f t="shared" si="1"/>
        <v>0</v>
      </c>
      <c r="I21" s="15">
        <f t="shared" si="2"/>
        <v>0</v>
      </c>
    </row>
    <row r="22" spans="1:9" s="13" customFormat="1" ht="15" customHeight="1">
      <c r="A22" s="12">
        <v>19</v>
      </c>
      <c r="B22" s="41" t="s">
        <v>66</v>
      </c>
      <c r="C22" s="41" t="s">
        <v>67</v>
      </c>
      <c r="D22" s="42" t="s">
        <v>68</v>
      </c>
      <c r="E22" s="43" t="s">
        <v>46</v>
      </c>
      <c r="F22" s="23">
        <v>0</v>
      </c>
      <c r="G22" s="12" t="str">
        <f t="shared" si="0"/>
        <v>0.00/km</v>
      </c>
      <c r="H22" s="15">
        <f t="shared" si="1"/>
        <v>0</v>
      </c>
      <c r="I22" s="15">
        <f t="shared" si="2"/>
        <v>0</v>
      </c>
    </row>
    <row r="23" spans="1:9" s="13" customFormat="1" ht="15" customHeight="1">
      <c r="A23" s="12">
        <v>20</v>
      </c>
      <c r="B23" s="41" t="s">
        <v>69</v>
      </c>
      <c r="C23" s="41" t="s">
        <v>70</v>
      </c>
      <c r="D23" s="42" t="s">
        <v>15</v>
      </c>
      <c r="E23" s="43" t="s">
        <v>71</v>
      </c>
      <c r="F23" s="23">
        <v>0</v>
      </c>
      <c r="G23" s="12" t="str">
        <f t="shared" si="0"/>
        <v>0.00/km</v>
      </c>
      <c r="H23" s="15">
        <f t="shared" si="1"/>
        <v>0</v>
      </c>
      <c r="I23" s="15">
        <f t="shared" si="2"/>
        <v>0</v>
      </c>
    </row>
    <row r="24" spans="1:9" s="13" customFormat="1" ht="15" customHeight="1">
      <c r="A24" s="12">
        <v>21</v>
      </c>
      <c r="B24" s="44" t="s">
        <v>72</v>
      </c>
      <c r="C24" s="44" t="s">
        <v>73</v>
      </c>
      <c r="D24" s="42" t="s">
        <v>19</v>
      </c>
      <c r="E24" s="43" t="s">
        <v>74</v>
      </c>
      <c r="F24" s="23">
        <v>0</v>
      </c>
      <c r="G24" s="12" t="str">
        <f t="shared" si="0"/>
        <v>0.00/km</v>
      </c>
      <c r="H24" s="15">
        <f t="shared" si="1"/>
        <v>0</v>
      </c>
      <c r="I24" s="15">
        <f t="shared" si="2"/>
        <v>0</v>
      </c>
    </row>
    <row r="25" spans="1:9" s="13" customFormat="1" ht="15" customHeight="1">
      <c r="A25" s="12">
        <v>22</v>
      </c>
      <c r="B25" s="44" t="s">
        <v>75</v>
      </c>
      <c r="C25" s="41" t="s">
        <v>76</v>
      </c>
      <c r="D25" s="42" t="s">
        <v>19</v>
      </c>
      <c r="E25" s="43" t="s">
        <v>77</v>
      </c>
      <c r="F25" s="23">
        <v>0</v>
      </c>
      <c r="G25" s="12" t="str">
        <f t="shared" si="0"/>
        <v>0.00/km</v>
      </c>
      <c r="H25" s="15">
        <f t="shared" si="1"/>
        <v>0</v>
      </c>
      <c r="I25" s="15">
        <f t="shared" si="2"/>
        <v>0</v>
      </c>
    </row>
    <row r="26" spans="1:9" s="13" customFormat="1" ht="15" customHeight="1">
      <c r="A26" s="12">
        <v>23</v>
      </c>
      <c r="B26" s="44" t="s">
        <v>78</v>
      </c>
      <c r="C26" s="41" t="s">
        <v>79</v>
      </c>
      <c r="D26" s="42" t="s">
        <v>19</v>
      </c>
      <c r="E26" s="43" t="s">
        <v>52</v>
      </c>
      <c r="F26" s="23">
        <v>0</v>
      </c>
      <c r="G26" s="12" t="str">
        <f t="shared" si="0"/>
        <v>0.00/km</v>
      </c>
      <c r="H26" s="15">
        <f t="shared" si="1"/>
        <v>0</v>
      </c>
      <c r="I26" s="15">
        <f t="shared" si="2"/>
        <v>0</v>
      </c>
    </row>
    <row r="27" spans="1:9" s="13" customFormat="1" ht="15" customHeight="1">
      <c r="A27" s="12">
        <v>24</v>
      </c>
      <c r="B27" s="41" t="s">
        <v>80</v>
      </c>
      <c r="C27" s="41" t="s">
        <v>81</v>
      </c>
      <c r="D27" s="42" t="s">
        <v>19</v>
      </c>
      <c r="E27" s="44" t="s">
        <v>82</v>
      </c>
      <c r="F27" s="23">
        <v>0</v>
      </c>
      <c r="G27" s="12" t="str">
        <f t="shared" si="0"/>
        <v>0.00/km</v>
      </c>
      <c r="H27" s="15">
        <f t="shared" si="1"/>
        <v>0</v>
      </c>
      <c r="I27" s="15">
        <f t="shared" si="2"/>
        <v>0</v>
      </c>
    </row>
    <row r="28" spans="1:9" s="13" customFormat="1" ht="15" customHeight="1">
      <c r="A28" s="12">
        <v>25</v>
      </c>
      <c r="B28" s="44" t="s">
        <v>83</v>
      </c>
      <c r="C28" s="41" t="s">
        <v>84</v>
      </c>
      <c r="D28" s="42" t="s">
        <v>19</v>
      </c>
      <c r="E28" s="44" t="s">
        <v>82</v>
      </c>
      <c r="F28" s="23">
        <v>0</v>
      </c>
      <c r="G28" s="12" t="str">
        <f t="shared" si="0"/>
        <v>0.00/km</v>
      </c>
      <c r="H28" s="15">
        <f t="shared" si="1"/>
        <v>0</v>
      </c>
      <c r="I28" s="15">
        <f t="shared" si="2"/>
        <v>0</v>
      </c>
    </row>
    <row r="29" spans="1:9" s="13" customFormat="1" ht="15" customHeight="1">
      <c r="A29" s="12">
        <v>26</v>
      </c>
      <c r="B29" s="41" t="s">
        <v>85</v>
      </c>
      <c r="C29" s="41" t="s">
        <v>86</v>
      </c>
      <c r="D29" s="42" t="s">
        <v>19</v>
      </c>
      <c r="E29" s="43" t="s">
        <v>52</v>
      </c>
      <c r="F29" s="23">
        <v>0</v>
      </c>
      <c r="G29" s="12" t="str">
        <f t="shared" si="0"/>
        <v>0.00/km</v>
      </c>
      <c r="H29" s="15">
        <f t="shared" si="1"/>
        <v>0</v>
      </c>
      <c r="I29" s="15">
        <f t="shared" si="2"/>
        <v>0</v>
      </c>
    </row>
    <row r="30" spans="1:9" s="13" customFormat="1" ht="15" customHeight="1">
      <c r="A30" s="12">
        <v>27</v>
      </c>
      <c r="B30" s="41" t="s">
        <v>87</v>
      </c>
      <c r="C30" s="41" t="s">
        <v>88</v>
      </c>
      <c r="D30" s="42" t="s">
        <v>68</v>
      </c>
      <c r="E30" s="44" t="s">
        <v>82</v>
      </c>
      <c r="F30" s="23">
        <v>0</v>
      </c>
      <c r="G30" s="12" t="str">
        <f t="shared" si="0"/>
        <v>0.00/km</v>
      </c>
      <c r="H30" s="15">
        <f t="shared" si="1"/>
        <v>0</v>
      </c>
      <c r="I30" s="15">
        <f t="shared" si="2"/>
        <v>0</v>
      </c>
    </row>
    <row r="31" spans="1:9" s="13" customFormat="1" ht="15" customHeight="1">
      <c r="A31" s="12">
        <v>28</v>
      </c>
      <c r="B31" s="41" t="s">
        <v>89</v>
      </c>
      <c r="C31" s="41" t="s">
        <v>90</v>
      </c>
      <c r="D31" s="42" t="s">
        <v>31</v>
      </c>
      <c r="E31" s="44" t="s">
        <v>91</v>
      </c>
      <c r="F31" s="23">
        <v>0</v>
      </c>
      <c r="G31" s="12" t="str">
        <f t="shared" si="0"/>
        <v>0.00/km</v>
      </c>
      <c r="H31" s="15">
        <f t="shared" si="1"/>
        <v>0</v>
      </c>
      <c r="I31" s="15">
        <f t="shared" si="2"/>
        <v>0</v>
      </c>
    </row>
    <row r="32" spans="1:9" s="13" customFormat="1" ht="15" customHeight="1">
      <c r="A32" s="12">
        <v>29</v>
      </c>
      <c r="B32" s="41" t="s">
        <v>92</v>
      </c>
      <c r="C32" s="41" t="s">
        <v>93</v>
      </c>
      <c r="D32" s="42" t="s">
        <v>15</v>
      </c>
      <c r="E32" s="43" t="s">
        <v>94</v>
      </c>
      <c r="F32" s="23">
        <v>0</v>
      </c>
      <c r="G32" s="12" t="str">
        <f t="shared" si="0"/>
        <v>0.00/km</v>
      </c>
      <c r="H32" s="15">
        <f t="shared" si="1"/>
        <v>0</v>
      </c>
      <c r="I32" s="15">
        <f t="shared" si="2"/>
        <v>0</v>
      </c>
    </row>
    <row r="33" spans="1:9" s="13" customFormat="1" ht="15" customHeight="1">
      <c r="A33" s="12">
        <v>30</v>
      </c>
      <c r="B33" s="41" t="s">
        <v>95</v>
      </c>
      <c r="C33" s="41" t="s">
        <v>93</v>
      </c>
      <c r="D33" s="42" t="s">
        <v>15</v>
      </c>
      <c r="E33" s="43" t="s">
        <v>96</v>
      </c>
      <c r="F33" s="23">
        <v>0</v>
      </c>
      <c r="G33" s="12" t="str">
        <f t="shared" si="0"/>
        <v>0.00/km</v>
      </c>
      <c r="H33" s="15">
        <f t="shared" si="1"/>
        <v>0</v>
      </c>
      <c r="I33" s="15">
        <f t="shared" si="2"/>
        <v>0</v>
      </c>
    </row>
    <row r="34" spans="1:9" s="13" customFormat="1" ht="15" customHeight="1">
      <c r="A34" s="12">
        <v>31</v>
      </c>
      <c r="B34" s="41" t="s">
        <v>97</v>
      </c>
      <c r="C34" s="41" t="s">
        <v>14</v>
      </c>
      <c r="D34" s="42" t="s">
        <v>19</v>
      </c>
      <c r="E34" s="43" t="s">
        <v>77</v>
      </c>
      <c r="F34" s="23">
        <v>0</v>
      </c>
      <c r="G34" s="12" t="str">
        <f t="shared" si="0"/>
        <v>0.00/km</v>
      </c>
      <c r="H34" s="15">
        <f t="shared" si="1"/>
        <v>0</v>
      </c>
      <c r="I34" s="15">
        <f t="shared" si="2"/>
        <v>0</v>
      </c>
    </row>
    <row r="35" spans="1:9" s="13" customFormat="1" ht="15" customHeight="1">
      <c r="A35" s="17">
        <v>32</v>
      </c>
      <c r="B35" s="48" t="s">
        <v>98</v>
      </c>
      <c r="C35" s="48" t="s">
        <v>99</v>
      </c>
      <c r="D35" s="49" t="s">
        <v>15</v>
      </c>
      <c r="E35" s="50" t="s">
        <v>248</v>
      </c>
      <c r="F35" s="25">
        <v>0</v>
      </c>
      <c r="G35" s="17" t="str">
        <f t="shared" si="0"/>
        <v>0.00/km</v>
      </c>
      <c r="H35" s="18">
        <f t="shared" si="1"/>
        <v>0</v>
      </c>
      <c r="I35" s="18">
        <f t="shared" si="2"/>
        <v>0</v>
      </c>
    </row>
    <row r="36" spans="1:9" s="13" customFormat="1" ht="15" customHeight="1">
      <c r="A36" s="12">
        <v>33</v>
      </c>
      <c r="B36" s="41" t="s">
        <v>100</v>
      </c>
      <c r="C36" s="41" t="s">
        <v>57</v>
      </c>
      <c r="D36" s="42" t="s">
        <v>19</v>
      </c>
      <c r="E36" s="44" t="s">
        <v>101</v>
      </c>
      <c r="F36" s="23">
        <v>0</v>
      </c>
      <c r="G36" s="12" t="str">
        <f t="shared" si="0"/>
        <v>0.00/km</v>
      </c>
      <c r="H36" s="15">
        <f t="shared" si="1"/>
        <v>0</v>
      </c>
      <c r="I36" s="15">
        <f aca="true" t="shared" si="3" ref="I36:I67">F36-INDEX($F$4:$F$1637,MATCH(D36,$D$4:$D$1637,0))</f>
        <v>0</v>
      </c>
    </row>
    <row r="37" spans="1:9" s="13" customFormat="1" ht="15" customHeight="1">
      <c r="A37" s="12">
        <v>34</v>
      </c>
      <c r="B37" s="41" t="s">
        <v>102</v>
      </c>
      <c r="C37" s="41" t="s">
        <v>90</v>
      </c>
      <c r="D37" s="42" t="s">
        <v>15</v>
      </c>
      <c r="E37" s="43" t="s">
        <v>77</v>
      </c>
      <c r="F37" s="23">
        <v>0</v>
      </c>
      <c r="G37" s="12" t="str">
        <f t="shared" si="0"/>
        <v>0.00/km</v>
      </c>
      <c r="H37" s="15">
        <f t="shared" si="1"/>
        <v>0</v>
      </c>
      <c r="I37" s="15">
        <f t="shared" si="3"/>
        <v>0</v>
      </c>
    </row>
    <row r="38" spans="1:9" s="13" customFormat="1" ht="15" customHeight="1">
      <c r="A38" s="12">
        <v>35</v>
      </c>
      <c r="B38" s="41" t="s">
        <v>103</v>
      </c>
      <c r="C38" s="41" t="s">
        <v>104</v>
      </c>
      <c r="D38" s="42" t="s">
        <v>15</v>
      </c>
      <c r="E38" s="44" t="s">
        <v>105</v>
      </c>
      <c r="F38" s="23">
        <v>0</v>
      </c>
      <c r="G38" s="12" t="str">
        <f t="shared" si="0"/>
        <v>0.00/km</v>
      </c>
      <c r="H38" s="15">
        <f t="shared" si="1"/>
        <v>0</v>
      </c>
      <c r="I38" s="15">
        <f t="shared" si="3"/>
        <v>0</v>
      </c>
    </row>
    <row r="39" spans="1:9" s="13" customFormat="1" ht="15" customHeight="1">
      <c r="A39" s="12">
        <v>36</v>
      </c>
      <c r="B39" s="44" t="s">
        <v>106</v>
      </c>
      <c r="C39" s="41" t="s">
        <v>107</v>
      </c>
      <c r="D39" s="42" t="s">
        <v>19</v>
      </c>
      <c r="E39" s="43" t="s">
        <v>52</v>
      </c>
      <c r="F39" s="23">
        <v>0</v>
      </c>
      <c r="G39" s="12" t="str">
        <f t="shared" si="0"/>
        <v>0.00/km</v>
      </c>
      <c r="H39" s="15">
        <f t="shared" si="1"/>
        <v>0</v>
      </c>
      <c r="I39" s="15">
        <f t="shared" si="3"/>
        <v>0</v>
      </c>
    </row>
    <row r="40" spans="1:9" s="13" customFormat="1" ht="15" customHeight="1">
      <c r="A40" s="12">
        <v>37</v>
      </c>
      <c r="B40" s="41" t="s">
        <v>108</v>
      </c>
      <c r="C40" s="41" t="s">
        <v>109</v>
      </c>
      <c r="D40" s="42" t="s">
        <v>31</v>
      </c>
      <c r="E40" s="43" t="s">
        <v>110</v>
      </c>
      <c r="F40" s="23">
        <v>0</v>
      </c>
      <c r="G40" s="12" t="str">
        <f t="shared" si="0"/>
        <v>0.00/km</v>
      </c>
      <c r="H40" s="15">
        <f t="shared" si="1"/>
        <v>0</v>
      </c>
      <c r="I40" s="15">
        <f t="shared" si="3"/>
        <v>0</v>
      </c>
    </row>
    <row r="41" spans="1:9" s="13" customFormat="1" ht="15" customHeight="1">
      <c r="A41" s="12">
        <v>38</v>
      </c>
      <c r="B41" s="41" t="s">
        <v>111</v>
      </c>
      <c r="C41" s="41" t="s">
        <v>112</v>
      </c>
      <c r="D41" s="42" t="s">
        <v>113</v>
      </c>
      <c r="E41" s="44" t="s">
        <v>114</v>
      </c>
      <c r="F41" s="23">
        <v>0</v>
      </c>
      <c r="G41" s="12" t="str">
        <f t="shared" si="0"/>
        <v>0.00/km</v>
      </c>
      <c r="H41" s="15">
        <f t="shared" si="1"/>
        <v>0</v>
      </c>
      <c r="I41" s="15">
        <f t="shared" si="3"/>
        <v>0</v>
      </c>
    </row>
    <row r="42" spans="1:9" s="13" customFormat="1" ht="15" customHeight="1">
      <c r="A42" s="12">
        <v>39</v>
      </c>
      <c r="B42" s="44" t="s">
        <v>115</v>
      </c>
      <c r="C42" s="41" t="s">
        <v>116</v>
      </c>
      <c r="D42" s="42" t="s">
        <v>19</v>
      </c>
      <c r="E42" s="43" t="s">
        <v>65</v>
      </c>
      <c r="F42" s="23">
        <v>0</v>
      </c>
      <c r="G42" s="12" t="str">
        <f t="shared" si="0"/>
        <v>0.00/km</v>
      </c>
      <c r="H42" s="15">
        <f t="shared" si="1"/>
        <v>0</v>
      </c>
      <c r="I42" s="15">
        <f t="shared" si="3"/>
        <v>0</v>
      </c>
    </row>
    <row r="43" spans="1:9" s="13" customFormat="1" ht="15" customHeight="1">
      <c r="A43" s="12">
        <v>40</v>
      </c>
      <c r="B43" s="41" t="s">
        <v>117</v>
      </c>
      <c r="C43" s="41" t="s">
        <v>118</v>
      </c>
      <c r="D43" s="42" t="s">
        <v>68</v>
      </c>
      <c r="E43" s="44" t="s">
        <v>82</v>
      </c>
      <c r="F43" s="23">
        <v>0</v>
      </c>
      <c r="G43" s="12" t="str">
        <f t="shared" si="0"/>
        <v>0.00/km</v>
      </c>
      <c r="H43" s="15">
        <f t="shared" si="1"/>
        <v>0</v>
      </c>
      <c r="I43" s="15">
        <f t="shared" si="3"/>
        <v>0</v>
      </c>
    </row>
    <row r="44" spans="1:9" s="13" customFormat="1" ht="15" customHeight="1">
      <c r="A44" s="12">
        <v>41</v>
      </c>
      <c r="B44" s="41" t="s">
        <v>119</v>
      </c>
      <c r="C44" s="41" t="s">
        <v>120</v>
      </c>
      <c r="D44" s="42" t="s">
        <v>121</v>
      </c>
      <c r="E44" s="43" t="s">
        <v>122</v>
      </c>
      <c r="F44" s="23">
        <v>0</v>
      </c>
      <c r="G44" s="12" t="str">
        <f t="shared" si="0"/>
        <v>0.00/km</v>
      </c>
      <c r="H44" s="15">
        <f t="shared" si="1"/>
        <v>0</v>
      </c>
      <c r="I44" s="15">
        <f t="shared" si="3"/>
        <v>0</v>
      </c>
    </row>
    <row r="45" spans="1:9" s="13" customFormat="1" ht="15" customHeight="1">
      <c r="A45" s="17">
        <v>42</v>
      </c>
      <c r="B45" s="48" t="s">
        <v>123</v>
      </c>
      <c r="C45" s="48" t="s">
        <v>37</v>
      </c>
      <c r="D45" s="49" t="s">
        <v>68</v>
      </c>
      <c r="E45" s="50" t="s">
        <v>248</v>
      </c>
      <c r="F45" s="25">
        <v>0</v>
      </c>
      <c r="G45" s="17" t="str">
        <f t="shared" si="0"/>
        <v>0.00/km</v>
      </c>
      <c r="H45" s="18">
        <f t="shared" si="1"/>
        <v>0</v>
      </c>
      <c r="I45" s="18">
        <f t="shared" si="3"/>
        <v>0</v>
      </c>
    </row>
    <row r="46" spans="1:9" s="13" customFormat="1" ht="15" customHeight="1">
      <c r="A46" s="12">
        <v>43</v>
      </c>
      <c r="B46" s="41" t="s">
        <v>124</v>
      </c>
      <c r="C46" s="41" t="s">
        <v>125</v>
      </c>
      <c r="D46" s="42" t="s">
        <v>126</v>
      </c>
      <c r="E46" s="43" t="s">
        <v>127</v>
      </c>
      <c r="F46" s="23">
        <v>0</v>
      </c>
      <c r="G46" s="12" t="str">
        <f t="shared" si="0"/>
        <v>0.00/km</v>
      </c>
      <c r="H46" s="15">
        <f t="shared" si="1"/>
        <v>0</v>
      </c>
      <c r="I46" s="15">
        <f t="shared" si="3"/>
        <v>0</v>
      </c>
    </row>
    <row r="47" spans="1:9" s="13" customFormat="1" ht="15" customHeight="1">
      <c r="A47" s="12">
        <v>44</v>
      </c>
      <c r="B47" s="44" t="s">
        <v>128</v>
      </c>
      <c r="C47" s="41" t="s">
        <v>129</v>
      </c>
      <c r="D47" s="42" t="s">
        <v>19</v>
      </c>
      <c r="E47" s="44" t="s">
        <v>130</v>
      </c>
      <c r="F47" s="23">
        <v>0</v>
      </c>
      <c r="G47" s="12" t="str">
        <f t="shared" si="0"/>
        <v>0.00/km</v>
      </c>
      <c r="H47" s="15">
        <f t="shared" si="1"/>
        <v>0</v>
      </c>
      <c r="I47" s="15">
        <f t="shared" si="3"/>
        <v>0</v>
      </c>
    </row>
    <row r="48" spans="1:9" s="13" customFormat="1" ht="15" customHeight="1">
      <c r="A48" s="12">
        <v>45</v>
      </c>
      <c r="B48" s="41" t="s">
        <v>131</v>
      </c>
      <c r="C48" s="41" t="s">
        <v>132</v>
      </c>
      <c r="D48" s="42" t="s">
        <v>15</v>
      </c>
      <c r="E48" s="43" t="s">
        <v>133</v>
      </c>
      <c r="F48" s="23">
        <v>0</v>
      </c>
      <c r="G48" s="12" t="str">
        <f t="shared" si="0"/>
        <v>0.00/km</v>
      </c>
      <c r="H48" s="15">
        <f t="shared" si="1"/>
        <v>0</v>
      </c>
      <c r="I48" s="15">
        <f t="shared" si="3"/>
        <v>0</v>
      </c>
    </row>
    <row r="49" spans="1:9" s="13" customFormat="1" ht="15" customHeight="1">
      <c r="A49" s="12">
        <v>46</v>
      </c>
      <c r="B49" s="41" t="s">
        <v>134</v>
      </c>
      <c r="C49" s="41" t="s">
        <v>135</v>
      </c>
      <c r="D49" s="42" t="s">
        <v>68</v>
      </c>
      <c r="E49" s="43" t="s">
        <v>52</v>
      </c>
      <c r="F49" s="23">
        <v>0</v>
      </c>
      <c r="G49" s="12" t="str">
        <f t="shared" si="0"/>
        <v>0.00/km</v>
      </c>
      <c r="H49" s="15">
        <f t="shared" si="1"/>
        <v>0</v>
      </c>
      <c r="I49" s="15">
        <f t="shared" si="3"/>
        <v>0</v>
      </c>
    </row>
    <row r="50" spans="1:9" s="13" customFormat="1" ht="15" customHeight="1">
      <c r="A50" s="12">
        <v>47</v>
      </c>
      <c r="B50" s="41" t="s">
        <v>136</v>
      </c>
      <c r="C50" s="41" t="s">
        <v>137</v>
      </c>
      <c r="D50" s="42" t="s">
        <v>19</v>
      </c>
      <c r="E50" s="44" t="s">
        <v>138</v>
      </c>
      <c r="F50" s="23">
        <v>0</v>
      </c>
      <c r="G50" s="12" t="str">
        <f t="shared" si="0"/>
        <v>0.00/km</v>
      </c>
      <c r="H50" s="15">
        <f t="shared" si="1"/>
        <v>0</v>
      </c>
      <c r="I50" s="15">
        <f t="shared" si="3"/>
        <v>0</v>
      </c>
    </row>
    <row r="51" spans="1:9" s="13" customFormat="1" ht="15" customHeight="1">
      <c r="A51" s="12">
        <v>48</v>
      </c>
      <c r="B51" s="44" t="s">
        <v>139</v>
      </c>
      <c r="C51" s="41" t="s">
        <v>140</v>
      </c>
      <c r="D51" s="42" t="s">
        <v>19</v>
      </c>
      <c r="E51" s="44" t="s">
        <v>141</v>
      </c>
      <c r="F51" s="23">
        <v>0</v>
      </c>
      <c r="G51" s="12" t="str">
        <f t="shared" si="0"/>
        <v>0.00/km</v>
      </c>
      <c r="H51" s="15">
        <f t="shared" si="1"/>
        <v>0</v>
      </c>
      <c r="I51" s="15">
        <f t="shared" si="3"/>
        <v>0</v>
      </c>
    </row>
    <row r="52" spans="1:9" s="13" customFormat="1" ht="15" customHeight="1">
      <c r="A52" s="12">
        <v>49</v>
      </c>
      <c r="B52" s="41" t="s">
        <v>142</v>
      </c>
      <c r="C52" s="41" t="s">
        <v>143</v>
      </c>
      <c r="D52" s="42" t="s">
        <v>68</v>
      </c>
      <c r="E52" s="43" t="s">
        <v>52</v>
      </c>
      <c r="F52" s="23">
        <v>0</v>
      </c>
      <c r="G52" s="12" t="str">
        <f t="shared" si="0"/>
        <v>0.00/km</v>
      </c>
      <c r="H52" s="15">
        <f t="shared" si="1"/>
        <v>0</v>
      </c>
      <c r="I52" s="15">
        <f t="shared" si="3"/>
        <v>0</v>
      </c>
    </row>
    <row r="53" spans="1:9" s="13" customFormat="1" ht="15" customHeight="1">
      <c r="A53" s="12">
        <v>50</v>
      </c>
      <c r="B53" s="41" t="s">
        <v>144</v>
      </c>
      <c r="C53" s="41" t="s">
        <v>145</v>
      </c>
      <c r="D53" s="42" t="s">
        <v>68</v>
      </c>
      <c r="E53" s="44" t="s">
        <v>146</v>
      </c>
      <c r="F53" s="23">
        <v>0</v>
      </c>
      <c r="G53" s="12" t="str">
        <f t="shared" si="0"/>
        <v>0.00/km</v>
      </c>
      <c r="H53" s="15">
        <f t="shared" si="1"/>
        <v>0</v>
      </c>
      <c r="I53" s="15">
        <f t="shared" si="3"/>
        <v>0</v>
      </c>
    </row>
    <row r="54" spans="1:9" s="13" customFormat="1" ht="15" customHeight="1">
      <c r="A54" s="12">
        <v>51</v>
      </c>
      <c r="B54" s="41" t="s">
        <v>147</v>
      </c>
      <c r="C54" s="41" t="s">
        <v>37</v>
      </c>
      <c r="D54" s="42" t="s">
        <v>15</v>
      </c>
      <c r="E54" s="43" t="s">
        <v>77</v>
      </c>
      <c r="F54" s="23">
        <v>0</v>
      </c>
      <c r="G54" s="12" t="str">
        <f t="shared" si="0"/>
        <v>0.00/km</v>
      </c>
      <c r="H54" s="15">
        <f t="shared" si="1"/>
        <v>0</v>
      </c>
      <c r="I54" s="15">
        <f t="shared" si="3"/>
        <v>0</v>
      </c>
    </row>
    <row r="55" spans="1:9" s="13" customFormat="1" ht="15" customHeight="1">
      <c r="A55" s="17">
        <v>52</v>
      </c>
      <c r="B55" s="48" t="s">
        <v>148</v>
      </c>
      <c r="C55" s="48" t="s">
        <v>149</v>
      </c>
      <c r="D55" s="49" t="s">
        <v>19</v>
      </c>
      <c r="E55" s="50" t="s">
        <v>248</v>
      </c>
      <c r="F55" s="25">
        <v>0</v>
      </c>
      <c r="G55" s="17" t="str">
        <f t="shared" si="0"/>
        <v>0.00/km</v>
      </c>
      <c r="H55" s="18">
        <f t="shared" si="1"/>
        <v>0</v>
      </c>
      <c r="I55" s="18">
        <f t="shared" si="3"/>
        <v>0</v>
      </c>
    </row>
    <row r="56" spans="1:9" s="13" customFormat="1" ht="15" customHeight="1">
      <c r="A56" s="17">
        <v>53</v>
      </c>
      <c r="B56" s="48" t="s">
        <v>150</v>
      </c>
      <c r="C56" s="48" t="s">
        <v>22</v>
      </c>
      <c r="D56" s="49" t="s">
        <v>19</v>
      </c>
      <c r="E56" s="50" t="s">
        <v>248</v>
      </c>
      <c r="F56" s="25">
        <v>0</v>
      </c>
      <c r="G56" s="17" t="str">
        <f t="shared" si="0"/>
        <v>0.00/km</v>
      </c>
      <c r="H56" s="18">
        <f t="shared" si="1"/>
        <v>0</v>
      </c>
      <c r="I56" s="18">
        <f t="shared" si="3"/>
        <v>0</v>
      </c>
    </row>
    <row r="57" spans="1:9" s="13" customFormat="1" ht="15" customHeight="1">
      <c r="A57" s="12">
        <v>54</v>
      </c>
      <c r="B57" s="41" t="s">
        <v>151</v>
      </c>
      <c r="C57" s="41" t="s">
        <v>109</v>
      </c>
      <c r="D57" s="42" t="s">
        <v>31</v>
      </c>
      <c r="E57" s="44" t="s">
        <v>82</v>
      </c>
      <c r="F57" s="23">
        <v>0</v>
      </c>
      <c r="G57" s="12" t="str">
        <f t="shared" si="0"/>
        <v>0.00/km</v>
      </c>
      <c r="H57" s="15">
        <f t="shared" si="1"/>
        <v>0</v>
      </c>
      <c r="I57" s="15">
        <f t="shared" si="3"/>
        <v>0</v>
      </c>
    </row>
    <row r="58" spans="1:9" s="13" customFormat="1" ht="15" customHeight="1">
      <c r="A58" s="12">
        <v>55</v>
      </c>
      <c r="B58" s="44" t="s">
        <v>152</v>
      </c>
      <c r="C58" s="41" t="s">
        <v>153</v>
      </c>
      <c r="D58" s="42" t="s">
        <v>15</v>
      </c>
      <c r="E58" s="44" t="s">
        <v>154</v>
      </c>
      <c r="F58" s="23">
        <v>0</v>
      </c>
      <c r="G58" s="12" t="str">
        <f t="shared" si="0"/>
        <v>0.00/km</v>
      </c>
      <c r="H58" s="15">
        <f t="shared" si="1"/>
        <v>0</v>
      </c>
      <c r="I58" s="15">
        <f t="shared" si="3"/>
        <v>0</v>
      </c>
    </row>
    <row r="59" spans="1:9" s="13" customFormat="1" ht="15" customHeight="1">
      <c r="A59" s="12">
        <v>56</v>
      </c>
      <c r="B59" s="41" t="s">
        <v>155</v>
      </c>
      <c r="C59" s="41" t="s">
        <v>40</v>
      </c>
      <c r="D59" s="42" t="s">
        <v>19</v>
      </c>
      <c r="E59" s="43" t="s">
        <v>41</v>
      </c>
      <c r="F59" s="23">
        <v>0</v>
      </c>
      <c r="G59" s="12" t="str">
        <f t="shared" si="0"/>
        <v>0.00/km</v>
      </c>
      <c r="H59" s="15">
        <f t="shared" si="1"/>
        <v>0</v>
      </c>
      <c r="I59" s="15">
        <f t="shared" si="3"/>
        <v>0</v>
      </c>
    </row>
    <row r="60" spans="1:9" s="13" customFormat="1" ht="15" customHeight="1">
      <c r="A60" s="17">
        <v>57</v>
      </c>
      <c r="B60" s="48" t="s">
        <v>156</v>
      </c>
      <c r="C60" s="48" t="s">
        <v>14</v>
      </c>
      <c r="D60" s="49" t="s">
        <v>15</v>
      </c>
      <c r="E60" s="50" t="s">
        <v>248</v>
      </c>
      <c r="F60" s="25">
        <v>0</v>
      </c>
      <c r="G60" s="17" t="str">
        <f t="shared" si="0"/>
        <v>0.00/km</v>
      </c>
      <c r="H60" s="18">
        <f t="shared" si="1"/>
        <v>0</v>
      </c>
      <c r="I60" s="18">
        <f t="shared" si="3"/>
        <v>0</v>
      </c>
    </row>
    <row r="61" spans="1:9" s="13" customFormat="1" ht="15" customHeight="1">
      <c r="A61" s="12">
        <v>58</v>
      </c>
      <c r="B61" s="41" t="s">
        <v>157</v>
      </c>
      <c r="C61" s="41" t="s">
        <v>158</v>
      </c>
      <c r="D61" s="42" t="s">
        <v>68</v>
      </c>
      <c r="E61" s="43" t="s">
        <v>159</v>
      </c>
      <c r="F61" s="23">
        <v>0</v>
      </c>
      <c r="G61" s="12" t="str">
        <f t="shared" si="0"/>
        <v>0.00/km</v>
      </c>
      <c r="H61" s="15">
        <f t="shared" si="1"/>
        <v>0</v>
      </c>
      <c r="I61" s="15">
        <f t="shared" si="3"/>
        <v>0</v>
      </c>
    </row>
    <row r="62" spans="1:9" s="13" customFormat="1" ht="15" customHeight="1">
      <c r="A62" s="12">
        <v>59</v>
      </c>
      <c r="B62" s="41" t="s">
        <v>160</v>
      </c>
      <c r="C62" s="41" t="s">
        <v>161</v>
      </c>
      <c r="D62" s="42" t="s">
        <v>15</v>
      </c>
      <c r="E62" s="44" t="s">
        <v>82</v>
      </c>
      <c r="F62" s="23">
        <v>0</v>
      </c>
      <c r="G62" s="12" t="str">
        <f t="shared" si="0"/>
        <v>0.00/km</v>
      </c>
      <c r="H62" s="15">
        <f t="shared" si="1"/>
        <v>0</v>
      </c>
      <c r="I62" s="15">
        <f t="shared" si="3"/>
        <v>0</v>
      </c>
    </row>
    <row r="63" spans="1:9" s="13" customFormat="1" ht="15" customHeight="1">
      <c r="A63" s="12">
        <v>60</v>
      </c>
      <c r="B63" s="41" t="s">
        <v>162</v>
      </c>
      <c r="C63" s="41" t="s">
        <v>22</v>
      </c>
      <c r="D63" s="42" t="s">
        <v>68</v>
      </c>
      <c r="E63" s="44" t="s">
        <v>82</v>
      </c>
      <c r="F63" s="23">
        <v>0</v>
      </c>
      <c r="G63" s="12" t="str">
        <f t="shared" si="0"/>
        <v>0.00/km</v>
      </c>
      <c r="H63" s="15">
        <f t="shared" si="1"/>
        <v>0</v>
      </c>
      <c r="I63" s="15">
        <f t="shared" si="3"/>
        <v>0</v>
      </c>
    </row>
    <row r="64" spans="1:9" s="13" customFormat="1" ht="15" customHeight="1">
      <c r="A64" s="12">
        <v>61</v>
      </c>
      <c r="B64" s="41" t="s">
        <v>163</v>
      </c>
      <c r="C64" s="41" t="s">
        <v>164</v>
      </c>
      <c r="D64" s="42" t="s">
        <v>19</v>
      </c>
      <c r="E64" s="44" t="s">
        <v>165</v>
      </c>
      <c r="F64" s="23">
        <v>0</v>
      </c>
      <c r="G64" s="12" t="str">
        <f t="shared" si="0"/>
        <v>0.00/km</v>
      </c>
      <c r="H64" s="15">
        <f t="shared" si="1"/>
        <v>0</v>
      </c>
      <c r="I64" s="15">
        <f t="shared" si="3"/>
        <v>0</v>
      </c>
    </row>
    <row r="65" spans="1:9" s="13" customFormat="1" ht="15" customHeight="1">
      <c r="A65" s="12">
        <v>62</v>
      </c>
      <c r="B65" s="44" t="s">
        <v>166</v>
      </c>
      <c r="C65" s="41" t="s">
        <v>167</v>
      </c>
      <c r="D65" s="42" t="s">
        <v>68</v>
      </c>
      <c r="E65" s="44" t="s">
        <v>114</v>
      </c>
      <c r="F65" s="23">
        <v>0</v>
      </c>
      <c r="G65" s="12" t="str">
        <f t="shared" si="0"/>
        <v>0.00/km</v>
      </c>
      <c r="H65" s="15">
        <f t="shared" si="1"/>
        <v>0</v>
      </c>
      <c r="I65" s="15">
        <f t="shared" si="3"/>
        <v>0</v>
      </c>
    </row>
    <row r="66" spans="1:9" s="13" customFormat="1" ht="15" customHeight="1">
      <c r="A66" s="12">
        <v>63</v>
      </c>
      <c r="B66" s="44" t="s">
        <v>168</v>
      </c>
      <c r="C66" s="41" t="s">
        <v>107</v>
      </c>
      <c r="D66" s="42" t="s">
        <v>126</v>
      </c>
      <c r="E66" s="44" t="s">
        <v>169</v>
      </c>
      <c r="F66" s="23">
        <v>0</v>
      </c>
      <c r="G66" s="12" t="str">
        <f t="shared" si="0"/>
        <v>0.00/km</v>
      </c>
      <c r="H66" s="15">
        <f t="shared" si="1"/>
        <v>0</v>
      </c>
      <c r="I66" s="15">
        <f t="shared" si="3"/>
        <v>0</v>
      </c>
    </row>
    <row r="67" spans="1:9" s="13" customFormat="1" ht="15" customHeight="1">
      <c r="A67" s="12">
        <v>64</v>
      </c>
      <c r="B67" s="44" t="s">
        <v>170</v>
      </c>
      <c r="C67" s="44" t="s">
        <v>171</v>
      </c>
      <c r="D67" s="42" t="s">
        <v>19</v>
      </c>
      <c r="E67" s="44" t="s">
        <v>82</v>
      </c>
      <c r="F67" s="23">
        <v>0</v>
      </c>
      <c r="G67" s="12" t="str">
        <f t="shared" si="0"/>
        <v>0.00/km</v>
      </c>
      <c r="H67" s="15">
        <f t="shared" si="1"/>
        <v>0</v>
      </c>
      <c r="I67" s="15">
        <f t="shared" si="3"/>
        <v>0</v>
      </c>
    </row>
    <row r="68" spans="1:9" s="13" customFormat="1" ht="15" customHeight="1">
      <c r="A68" s="12">
        <v>65</v>
      </c>
      <c r="B68" s="41" t="s">
        <v>172</v>
      </c>
      <c r="C68" s="41" t="s">
        <v>173</v>
      </c>
      <c r="D68" s="42" t="s">
        <v>31</v>
      </c>
      <c r="E68" s="43" t="s">
        <v>174</v>
      </c>
      <c r="F68" s="23">
        <v>0</v>
      </c>
      <c r="G68" s="12" t="str">
        <f aca="true" t="shared" si="4" ref="G68:G104">TEXT(INT((HOUR(F68)*3600+MINUTE(F68)*60+SECOND(F68))/$I$2/60),"0")&amp;"."&amp;TEXT(MOD((HOUR(F68)*3600+MINUTE(F68)*60+SECOND(F68))/$I$2,60),"00")&amp;"/km"</f>
        <v>0.00/km</v>
      </c>
      <c r="H68" s="15">
        <f aca="true" t="shared" si="5" ref="H68:H94">F68-$F$4</f>
        <v>0</v>
      </c>
      <c r="I68" s="15">
        <f aca="true" t="shared" si="6" ref="I68:I94">F68-INDEX($F$4:$F$1637,MATCH(D68,$D$4:$D$1637,0))</f>
        <v>0</v>
      </c>
    </row>
    <row r="69" spans="1:9" s="13" customFormat="1" ht="15" customHeight="1">
      <c r="A69" s="12">
        <v>66</v>
      </c>
      <c r="B69" s="41" t="s">
        <v>175</v>
      </c>
      <c r="C69" s="41" t="s">
        <v>43</v>
      </c>
      <c r="D69" s="42" t="s">
        <v>19</v>
      </c>
      <c r="E69" s="43" t="s">
        <v>176</v>
      </c>
      <c r="F69" s="23">
        <v>0</v>
      </c>
      <c r="G69" s="12" t="str">
        <f t="shared" si="4"/>
        <v>0.00/km</v>
      </c>
      <c r="H69" s="15">
        <f t="shared" si="5"/>
        <v>0</v>
      </c>
      <c r="I69" s="15">
        <f t="shared" si="6"/>
        <v>0</v>
      </c>
    </row>
    <row r="70" spans="1:9" s="13" customFormat="1" ht="15" customHeight="1">
      <c r="A70" s="12">
        <v>67</v>
      </c>
      <c r="B70" s="44" t="s">
        <v>177</v>
      </c>
      <c r="C70" s="44" t="s">
        <v>178</v>
      </c>
      <c r="D70" s="42" t="s">
        <v>19</v>
      </c>
      <c r="E70" s="44" t="s">
        <v>179</v>
      </c>
      <c r="F70" s="23">
        <v>0</v>
      </c>
      <c r="G70" s="12" t="str">
        <f t="shared" si="4"/>
        <v>0.00/km</v>
      </c>
      <c r="H70" s="15">
        <f t="shared" si="5"/>
        <v>0</v>
      </c>
      <c r="I70" s="15">
        <f t="shared" si="6"/>
        <v>0</v>
      </c>
    </row>
    <row r="71" spans="1:9" s="13" customFormat="1" ht="15" customHeight="1">
      <c r="A71" s="12">
        <v>68</v>
      </c>
      <c r="B71" s="41" t="s">
        <v>180</v>
      </c>
      <c r="C71" s="41" t="s">
        <v>181</v>
      </c>
      <c r="D71" s="42" t="s">
        <v>126</v>
      </c>
      <c r="E71" s="44" t="s">
        <v>82</v>
      </c>
      <c r="F71" s="23">
        <v>0</v>
      </c>
      <c r="G71" s="12" t="str">
        <f t="shared" si="4"/>
        <v>0.00/km</v>
      </c>
      <c r="H71" s="15">
        <f t="shared" si="5"/>
        <v>0</v>
      </c>
      <c r="I71" s="15">
        <f t="shared" si="6"/>
        <v>0</v>
      </c>
    </row>
    <row r="72" spans="1:9" s="13" customFormat="1" ht="15" customHeight="1">
      <c r="A72" s="12">
        <v>69</v>
      </c>
      <c r="B72" s="41" t="s">
        <v>182</v>
      </c>
      <c r="C72" s="41" t="s">
        <v>183</v>
      </c>
      <c r="D72" s="42" t="s">
        <v>68</v>
      </c>
      <c r="E72" s="43" t="s">
        <v>184</v>
      </c>
      <c r="F72" s="23">
        <v>0</v>
      </c>
      <c r="G72" s="12" t="str">
        <f t="shared" si="4"/>
        <v>0.00/km</v>
      </c>
      <c r="H72" s="15">
        <f t="shared" si="5"/>
        <v>0</v>
      </c>
      <c r="I72" s="15">
        <f t="shared" si="6"/>
        <v>0</v>
      </c>
    </row>
    <row r="73" spans="1:9" s="13" customFormat="1" ht="15" customHeight="1">
      <c r="A73" s="17">
        <v>70</v>
      </c>
      <c r="B73" s="48" t="s">
        <v>185</v>
      </c>
      <c r="C73" s="48" t="s">
        <v>18</v>
      </c>
      <c r="D73" s="49" t="s">
        <v>15</v>
      </c>
      <c r="E73" s="50" t="s">
        <v>248</v>
      </c>
      <c r="F73" s="25">
        <v>0</v>
      </c>
      <c r="G73" s="17" t="str">
        <f t="shared" si="4"/>
        <v>0.00/km</v>
      </c>
      <c r="H73" s="18">
        <f t="shared" si="5"/>
        <v>0</v>
      </c>
      <c r="I73" s="18">
        <f t="shared" si="6"/>
        <v>0</v>
      </c>
    </row>
    <row r="74" spans="1:9" s="13" customFormat="1" ht="15" customHeight="1">
      <c r="A74" s="12">
        <v>71</v>
      </c>
      <c r="B74" s="41" t="s">
        <v>186</v>
      </c>
      <c r="C74" s="41" t="s">
        <v>187</v>
      </c>
      <c r="D74" s="42" t="s">
        <v>121</v>
      </c>
      <c r="E74" s="43" t="s">
        <v>52</v>
      </c>
      <c r="F74" s="23">
        <v>0</v>
      </c>
      <c r="G74" s="12" t="str">
        <f t="shared" si="4"/>
        <v>0.00/km</v>
      </c>
      <c r="H74" s="15">
        <f t="shared" si="5"/>
        <v>0</v>
      </c>
      <c r="I74" s="15">
        <f t="shared" si="6"/>
        <v>0</v>
      </c>
    </row>
    <row r="75" spans="1:9" s="13" customFormat="1" ht="15" customHeight="1">
      <c r="A75" s="12">
        <v>72</v>
      </c>
      <c r="B75" s="41" t="s">
        <v>188</v>
      </c>
      <c r="C75" s="41" t="s">
        <v>189</v>
      </c>
      <c r="D75" s="42" t="s">
        <v>19</v>
      </c>
      <c r="E75" s="44" t="s">
        <v>190</v>
      </c>
      <c r="F75" s="23">
        <v>0</v>
      </c>
      <c r="G75" s="12" t="str">
        <f t="shared" si="4"/>
        <v>0.00/km</v>
      </c>
      <c r="H75" s="15">
        <f t="shared" si="5"/>
        <v>0</v>
      </c>
      <c r="I75" s="15">
        <f t="shared" si="6"/>
        <v>0</v>
      </c>
    </row>
    <row r="76" spans="1:9" s="13" customFormat="1" ht="15" customHeight="1">
      <c r="A76" s="17">
        <v>73</v>
      </c>
      <c r="B76" s="48" t="s">
        <v>191</v>
      </c>
      <c r="C76" s="48" t="s">
        <v>192</v>
      </c>
      <c r="D76" s="49" t="s">
        <v>113</v>
      </c>
      <c r="E76" s="50" t="s">
        <v>248</v>
      </c>
      <c r="F76" s="25">
        <v>0</v>
      </c>
      <c r="G76" s="17" t="str">
        <f t="shared" si="4"/>
        <v>0.00/km</v>
      </c>
      <c r="H76" s="18">
        <f t="shared" si="5"/>
        <v>0</v>
      </c>
      <c r="I76" s="18">
        <f t="shared" si="6"/>
        <v>0</v>
      </c>
    </row>
    <row r="77" spans="1:9" s="13" customFormat="1" ht="15" customHeight="1">
      <c r="A77" s="12">
        <v>74</v>
      </c>
      <c r="B77" s="44" t="s">
        <v>193</v>
      </c>
      <c r="C77" s="41" t="s">
        <v>181</v>
      </c>
      <c r="D77" s="42" t="s">
        <v>126</v>
      </c>
      <c r="E77" s="44" t="s">
        <v>190</v>
      </c>
      <c r="F77" s="23">
        <v>0</v>
      </c>
      <c r="G77" s="12" t="str">
        <f t="shared" si="4"/>
        <v>0.00/km</v>
      </c>
      <c r="H77" s="15">
        <f t="shared" si="5"/>
        <v>0</v>
      </c>
      <c r="I77" s="15">
        <f t="shared" si="6"/>
        <v>0</v>
      </c>
    </row>
    <row r="78" spans="1:9" s="13" customFormat="1" ht="15" customHeight="1">
      <c r="A78" s="12">
        <v>75</v>
      </c>
      <c r="B78" s="41" t="s">
        <v>194</v>
      </c>
      <c r="C78" s="41" t="s">
        <v>22</v>
      </c>
      <c r="D78" s="42" t="s">
        <v>126</v>
      </c>
      <c r="E78" s="44" t="s">
        <v>82</v>
      </c>
      <c r="F78" s="23">
        <v>0</v>
      </c>
      <c r="G78" s="12" t="str">
        <f t="shared" si="4"/>
        <v>0.00/km</v>
      </c>
      <c r="H78" s="15">
        <f t="shared" si="5"/>
        <v>0</v>
      </c>
      <c r="I78" s="15">
        <f t="shared" si="6"/>
        <v>0</v>
      </c>
    </row>
    <row r="79" spans="1:9" s="13" customFormat="1" ht="15" customHeight="1">
      <c r="A79" s="12">
        <v>76</v>
      </c>
      <c r="B79" s="41" t="s">
        <v>195</v>
      </c>
      <c r="C79" s="41" t="s">
        <v>196</v>
      </c>
      <c r="D79" s="42" t="s">
        <v>15</v>
      </c>
      <c r="E79" s="43" t="s">
        <v>197</v>
      </c>
      <c r="F79" s="23">
        <v>0</v>
      </c>
      <c r="G79" s="12" t="str">
        <f t="shared" si="4"/>
        <v>0.00/km</v>
      </c>
      <c r="H79" s="15">
        <f t="shared" si="5"/>
        <v>0</v>
      </c>
      <c r="I79" s="15">
        <f t="shared" si="6"/>
        <v>0</v>
      </c>
    </row>
    <row r="80" spans="1:9" s="13" customFormat="1" ht="15" customHeight="1">
      <c r="A80" s="12">
        <v>77</v>
      </c>
      <c r="B80" s="41" t="s">
        <v>198</v>
      </c>
      <c r="C80" s="41" t="s">
        <v>27</v>
      </c>
      <c r="D80" s="42" t="s">
        <v>68</v>
      </c>
      <c r="E80" s="43" t="s">
        <v>199</v>
      </c>
      <c r="F80" s="23">
        <v>0</v>
      </c>
      <c r="G80" s="12" t="str">
        <f t="shared" si="4"/>
        <v>0.00/km</v>
      </c>
      <c r="H80" s="15">
        <f t="shared" si="5"/>
        <v>0</v>
      </c>
      <c r="I80" s="15">
        <f t="shared" si="6"/>
        <v>0</v>
      </c>
    </row>
    <row r="81" spans="1:9" s="13" customFormat="1" ht="15" customHeight="1">
      <c r="A81" s="12">
        <v>78</v>
      </c>
      <c r="B81" s="41" t="s">
        <v>200</v>
      </c>
      <c r="C81" s="41" t="s">
        <v>201</v>
      </c>
      <c r="D81" s="42" t="s">
        <v>202</v>
      </c>
      <c r="E81" s="43" t="s">
        <v>203</v>
      </c>
      <c r="F81" s="23">
        <v>0</v>
      </c>
      <c r="G81" s="12" t="str">
        <f t="shared" si="4"/>
        <v>0.00/km</v>
      </c>
      <c r="H81" s="15">
        <f t="shared" si="5"/>
        <v>0</v>
      </c>
      <c r="I81" s="15">
        <f t="shared" si="6"/>
        <v>0</v>
      </c>
    </row>
    <row r="82" spans="1:9" s="13" customFormat="1" ht="15" customHeight="1">
      <c r="A82" s="12">
        <v>79</v>
      </c>
      <c r="B82" s="41" t="s">
        <v>204</v>
      </c>
      <c r="C82" s="41" t="s">
        <v>205</v>
      </c>
      <c r="D82" s="42" t="s">
        <v>126</v>
      </c>
      <c r="E82" s="43" t="s">
        <v>159</v>
      </c>
      <c r="F82" s="23">
        <v>0</v>
      </c>
      <c r="G82" s="12" t="str">
        <f t="shared" si="4"/>
        <v>0.00/km</v>
      </c>
      <c r="H82" s="15">
        <f t="shared" si="5"/>
        <v>0</v>
      </c>
      <c r="I82" s="15">
        <f t="shared" si="6"/>
        <v>0</v>
      </c>
    </row>
    <row r="83" spans="1:9" s="13" customFormat="1" ht="15" customHeight="1">
      <c r="A83" s="12">
        <v>80</v>
      </c>
      <c r="B83" s="44" t="s">
        <v>206</v>
      </c>
      <c r="C83" s="41" t="s">
        <v>207</v>
      </c>
      <c r="D83" s="42" t="s">
        <v>126</v>
      </c>
      <c r="E83" s="44" t="s">
        <v>208</v>
      </c>
      <c r="F83" s="23">
        <v>0</v>
      </c>
      <c r="G83" s="12" t="str">
        <f t="shared" si="4"/>
        <v>0.00/km</v>
      </c>
      <c r="H83" s="15">
        <f t="shared" si="5"/>
        <v>0</v>
      </c>
      <c r="I83" s="15">
        <f t="shared" si="6"/>
        <v>0</v>
      </c>
    </row>
    <row r="84" spans="1:9" s="14" customFormat="1" ht="15" customHeight="1">
      <c r="A84" s="17">
        <v>81</v>
      </c>
      <c r="B84" s="48" t="s">
        <v>209</v>
      </c>
      <c r="C84" s="48" t="s">
        <v>178</v>
      </c>
      <c r="D84" s="49" t="s">
        <v>15</v>
      </c>
      <c r="E84" s="50" t="s">
        <v>248</v>
      </c>
      <c r="F84" s="25">
        <v>0</v>
      </c>
      <c r="G84" s="17" t="str">
        <f t="shared" si="4"/>
        <v>0.00/km</v>
      </c>
      <c r="H84" s="18">
        <f t="shared" si="5"/>
        <v>0</v>
      </c>
      <c r="I84" s="18">
        <f t="shared" si="6"/>
        <v>0</v>
      </c>
    </row>
    <row r="85" spans="1:9" s="14" customFormat="1" ht="15" customHeight="1">
      <c r="A85" s="12">
        <v>82</v>
      </c>
      <c r="B85" s="44" t="s">
        <v>210</v>
      </c>
      <c r="C85" s="41" t="s">
        <v>211</v>
      </c>
      <c r="D85" s="42" t="s">
        <v>202</v>
      </c>
      <c r="E85" s="44" t="s">
        <v>212</v>
      </c>
      <c r="F85" s="23">
        <v>0</v>
      </c>
      <c r="G85" s="12" t="str">
        <f t="shared" si="4"/>
        <v>0.00/km</v>
      </c>
      <c r="H85" s="15">
        <f t="shared" si="5"/>
        <v>0</v>
      </c>
      <c r="I85" s="15">
        <f t="shared" si="6"/>
        <v>0</v>
      </c>
    </row>
    <row r="86" spans="1:9" s="14" customFormat="1" ht="15" customHeight="1">
      <c r="A86" s="12">
        <v>83</v>
      </c>
      <c r="B86" s="44" t="s">
        <v>213</v>
      </c>
      <c r="C86" s="41" t="s">
        <v>214</v>
      </c>
      <c r="D86" s="42" t="s">
        <v>113</v>
      </c>
      <c r="E86" s="43" t="s">
        <v>215</v>
      </c>
      <c r="F86" s="23">
        <v>0</v>
      </c>
      <c r="G86" s="12" t="str">
        <f t="shared" si="4"/>
        <v>0.00/km</v>
      </c>
      <c r="H86" s="15">
        <f t="shared" si="5"/>
        <v>0</v>
      </c>
      <c r="I86" s="15">
        <f t="shared" si="6"/>
        <v>0</v>
      </c>
    </row>
    <row r="87" spans="1:9" s="14" customFormat="1" ht="15" customHeight="1">
      <c r="A87" s="12">
        <v>84</v>
      </c>
      <c r="B87" s="44" t="s">
        <v>216</v>
      </c>
      <c r="C87" s="44" t="s">
        <v>217</v>
      </c>
      <c r="D87" s="22" t="s">
        <v>19</v>
      </c>
      <c r="E87" s="44" t="s">
        <v>218</v>
      </c>
      <c r="F87" s="23">
        <v>0</v>
      </c>
      <c r="G87" s="12" t="str">
        <f t="shared" si="4"/>
        <v>0.00/km</v>
      </c>
      <c r="H87" s="15">
        <f t="shared" si="5"/>
        <v>0</v>
      </c>
      <c r="I87" s="15">
        <f t="shared" si="6"/>
        <v>0</v>
      </c>
    </row>
    <row r="88" spans="1:9" s="14" customFormat="1" ht="15" customHeight="1">
      <c r="A88" s="12">
        <v>85</v>
      </c>
      <c r="B88" s="41" t="s">
        <v>219</v>
      </c>
      <c r="C88" s="41" t="s">
        <v>143</v>
      </c>
      <c r="D88" s="42" t="s">
        <v>68</v>
      </c>
      <c r="E88" s="43" t="s">
        <v>220</v>
      </c>
      <c r="F88" s="23">
        <v>0</v>
      </c>
      <c r="G88" s="12" t="str">
        <f t="shared" si="4"/>
        <v>0.00/km</v>
      </c>
      <c r="H88" s="15">
        <f t="shared" si="5"/>
        <v>0</v>
      </c>
      <c r="I88" s="15">
        <f t="shared" si="6"/>
        <v>0</v>
      </c>
    </row>
    <row r="89" spans="1:9" s="14" customFormat="1" ht="15" customHeight="1">
      <c r="A89" s="12">
        <v>86</v>
      </c>
      <c r="B89" s="41" t="s">
        <v>221</v>
      </c>
      <c r="C89" s="41" t="s">
        <v>222</v>
      </c>
      <c r="D89" s="42" t="s">
        <v>202</v>
      </c>
      <c r="E89" s="44" t="s">
        <v>190</v>
      </c>
      <c r="F89" s="23">
        <v>0</v>
      </c>
      <c r="G89" s="12" t="str">
        <f t="shared" si="4"/>
        <v>0.00/km</v>
      </c>
      <c r="H89" s="15">
        <f t="shared" si="5"/>
        <v>0</v>
      </c>
      <c r="I89" s="15">
        <f t="shared" si="6"/>
        <v>0</v>
      </c>
    </row>
    <row r="90" spans="1:9" s="14" customFormat="1" ht="15" customHeight="1">
      <c r="A90" s="12">
        <v>87</v>
      </c>
      <c r="B90" s="41" t="s">
        <v>223</v>
      </c>
      <c r="C90" s="41" t="s">
        <v>224</v>
      </c>
      <c r="D90" s="42" t="s">
        <v>225</v>
      </c>
      <c r="E90" s="43" t="s">
        <v>46</v>
      </c>
      <c r="F90" s="23">
        <v>0</v>
      </c>
      <c r="G90" s="12" t="str">
        <f t="shared" si="4"/>
        <v>0.00/km</v>
      </c>
      <c r="H90" s="15">
        <f t="shared" si="5"/>
        <v>0</v>
      </c>
      <c r="I90" s="15">
        <f t="shared" si="6"/>
        <v>0</v>
      </c>
    </row>
    <row r="91" spans="1:9" s="14" customFormat="1" ht="15" customHeight="1">
      <c r="A91" s="17">
        <v>88</v>
      </c>
      <c r="B91" s="48" t="s">
        <v>226</v>
      </c>
      <c r="C91" s="48" t="s">
        <v>140</v>
      </c>
      <c r="D91" s="49" t="s">
        <v>19</v>
      </c>
      <c r="E91" s="50" t="s">
        <v>248</v>
      </c>
      <c r="F91" s="25">
        <v>0</v>
      </c>
      <c r="G91" s="17" t="str">
        <f t="shared" si="4"/>
        <v>0.00/km</v>
      </c>
      <c r="H91" s="18">
        <f t="shared" si="5"/>
        <v>0</v>
      </c>
      <c r="I91" s="18">
        <f t="shared" si="6"/>
        <v>0</v>
      </c>
    </row>
    <row r="92" spans="1:9" s="14" customFormat="1" ht="15" customHeight="1">
      <c r="A92" s="12">
        <v>89</v>
      </c>
      <c r="B92" s="41" t="s">
        <v>227</v>
      </c>
      <c r="C92" s="41" t="s">
        <v>93</v>
      </c>
      <c r="D92" s="42" t="s">
        <v>15</v>
      </c>
      <c r="E92" s="43" t="s">
        <v>176</v>
      </c>
      <c r="F92" s="23">
        <v>0</v>
      </c>
      <c r="G92" s="12" t="str">
        <f t="shared" si="4"/>
        <v>0.00/km</v>
      </c>
      <c r="H92" s="15">
        <f t="shared" si="5"/>
        <v>0</v>
      </c>
      <c r="I92" s="15">
        <f t="shared" si="6"/>
        <v>0</v>
      </c>
    </row>
    <row r="93" spans="1:9" s="14" customFormat="1" ht="15" customHeight="1">
      <c r="A93" s="12">
        <v>90</v>
      </c>
      <c r="B93" s="44" t="s">
        <v>228</v>
      </c>
      <c r="C93" s="41" t="s">
        <v>229</v>
      </c>
      <c r="D93" s="42" t="s">
        <v>19</v>
      </c>
      <c r="E93" s="43" t="s">
        <v>176</v>
      </c>
      <c r="F93" s="23">
        <v>0</v>
      </c>
      <c r="G93" s="12" t="str">
        <f t="shared" si="4"/>
        <v>0.00/km</v>
      </c>
      <c r="H93" s="15">
        <f t="shared" si="5"/>
        <v>0</v>
      </c>
      <c r="I93" s="15">
        <f t="shared" si="6"/>
        <v>0</v>
      </c>
    </row>
    <row r="94" spans="1:9" s="14" customFormat="1" ht="15" customHeight="1">
      <c r="A94" s="12">
        <v>91</v>
      </c>
      <c r="B94" s="41" t="s">
        <v>230</v>
      </c>
      <c r="C94" s="41" t="s">
        <v>231</v>
      </c>
      <c r="D94" s="42" t="s">
        <v>202</v>
      </c>
      <c r="E94" s="43" t="s">
        <v>159</v>
      </c>
      <c r="F94" s="23">
        <v>0</v>
      </c>
      <c r="G94" s="12" t="str">
        <f t="shared" si="4"/>
        <v>0.00/km</v>
      </c>
      <c r="H94" s="15">
        <f aca="true" t="shared" si="7" ref="H94:H104">F94-$F$4</f>
        <v>0</v>
      </c>
      <c r="I94" s="15">
        <f aca="true" t="shared" si="8" ref="I94:I104">F94-INDEX($F$4:$F$1637,MATCH(D94,$D$4:$D$1637,0))</f>
        <v>0</v>
      </c>
    </row>
    <row r="95" spans="1:9" ht="15" customHeight="1">
      <c r="A95" s="17">
        <v>92</v>
      </c>
      <c r="B95" s="48" t="s">
        <v>232</v>
      </c>
      <c r="C95" s="48" t="s">
        <v>120</v>
      </c>
      <c r="D95" s="49" t="s">
        <v>113</v>
      </c>
      <c r="E95" s="50" t="s">
        <v>248</v>
      </c>
      <c r="F95" s="25">
        <v>0</v>
      </c>
      <c r="G95" s="17" t="str">
        <f t="shared" si="4"/>
        <v>0.00/km</v>
      </c>
      <c r="H95" s="18">
        <f t="shared" si="7"/>
        <v>0</v>
      </c>
      <c r="I95" s="18">
        <f t="shared" si="8"/>
        <v>0</v>
      </c>
    </row>
    <row r="96" spans="1:9" ht="15" customHeight="1">
      <c r="A96" s="12">
        <v>93</v>
      </c>
      <c r="B96" s="41" t="s">
        <v>233</v>
      </c>
      <c r="C96" s="41" t="s">
        <v>234</v>
      </c>
      <c r="D96" s="42" t="s">
        <v>126</v>
      </c>
      <c r="E96" s="43" t="s">
        <v>159</v>
      </c>
      <c r="F96" s="23">
        <v>0</v>
      </c>
      <c r="G96" s="12" t="str">
        <f t="shared" si="4"/>
        <v>0.00/km</v>
      </c>
      <c r="H96" s="15">
        <f t="shared" si="7"/>
        <v>0</v>
      </c>
      <c r="I96" s="15">
        <f t="shared" si="8"/>
        <v>0</v>
      </c>
    </row>
    <row r="97" spans="1:9" ht="15" customHeight="1">
      <c r="A97" s="12">
        <v>94</v>
      </c>
      <c r="B97" s="44" t="s">
        <v>235</v>
      </c>
      <c r="C97" s="41" t="s">
        <v>48</v>
      </c>
      <c r="D97" s="42" t="s">
        <v>19</v>
      </c>
      <c r="E97" s="44" t="s">
        <v>82</v>
      </c>
      <c r="F97" s="23">
        <v>0</v>
      </c>
      <c r="G97" s="12" t="str">
        <f t="shared" si="4"/>
        <v>0.00/km</v>
      </c>
      <c r="H97" s="15">
        <f t="shared" si="7"/>
        <v>0</v>
      </c>
      <c r="I97" s="15">
        <f t="shared" si="8"/>
        <v>0</v>
      </c>
    </row>
    <row r="98" spans="1:9" ht="15" customHeight="1">
      <c r="A98" s="17">
        <v>95</v>
      </c>
      <c r="B98" s="48" t="s">
        <v>236</v>
      </c>
      <c r="C98" s="48" t="s">
        <v>181</v>
      </c>
      <c r="D98" s="49" t="s">
        <v>68</v>
      </c>
      <c r="E98" s="50" t="s">
        <v>248</v>
      </c>
      <c r="F98" s="25">
        <v>0</v>
      </c>
      <c r="G98" s="17" t="str">
        <f t="shared" si="4"/>
        <v>0.00/km</v>
      </c>
      <c r="H98" s="18">
        <f t="shared" si="7"/>
        <v>0</v>
      </c>
      <c r="I98" s="18">
        <f t="shared" si="8"/>
        <v>0</v>
      </c>
    </row>
    <row r="99" spans="1:9" ht="15" customHeight="1">
      <c r="A99" s="17">
        <v>96</v>
      </c>
      <c r="B99" s="48" t="s">
        <v>237</v>
      </c>
      <c r="C99" s="48" t="s">
        <v>238</v>
      </c>
      <c r="D99" s="49" t="s">
        <v>202</v>
      </c>
      <c r="E99" s="50" t="s">
        <v>248</v>
      </c>
      <c r="F99" s="25">
        <v>0</v>
      </c>
      <c r="G99" s="17" t="str">
        <f t="shared" si="4"/>
        <v>0.00/km</v>
      </c>
      <c r="H99" s="18">
        <f t="shared" si="7"/>
        <v>0</v>
      </c>
      <c r="I99" s="18">
        <f t="shared" si="8"/>
        <v>0</v>
      </c>
    </row>
    <row r="100" spans="1:9" ht="15" customHeight="1">
      <c r="A100" s="17">
        <v>97</v>
      </c>
      <c r="B100" s="48" t="s">
        <v>239</v>
      </c>
      <c r="C100" s="48" t="s">
        <v>240</v>
      </c>
      <c r="D100" s="49" t="s">
        <v>113</v>
      </c>
      <c r="E100" s="50" t="s">
        <v>248</v>
      </c>
      <c r="F100" s="25">
        <v>0</v>
      </c>
      <c r="G100" s="17" t="str">
        <f t="shared" si="4"/>
        <v>0.00/km</v>
      </c>
      <c r="H100" s="18">
        <f t="shared" si="7"/>
        <v>0</v>
      </c>
      <c r="I100" s="18">
        <f t="shared" si="8"/>
        <v>0</v>
      </c>
    </row>
    <row r="101" spans="1:9" ht="15" customHeight="1">
      <c r="A101" s="17">
        <v>98</v>
      </c>
      <c r="B101" s="48" t="s">
        <v>236</v>
      </c>
      <c r="C101" s="48" t="s">
        <v>241</v>
      </c>
      <c r="D101" s="49" t="s">
        <v>126</v>
      </c>
      <c r="E101" s="50" t="s">
        <v>248</v>
      </c>
      <c r="F101" s="25">
        <v>0</v>
      </c>
      <c r="G101" s="17" t="str">
        <f t="shared" si="4"/>
        <v>0.00/km</v>
      </c>
      <c r="H101" s="18">
        <f t="shared" si="7"/>
        <v>0</v>
      </c>
      <c r="I101" s="18">
        <f t="shared" si="8"/>
        <v>0</v>
      </c>
    </row>
    <row r="102" spans="1:9" ht="15" customHeight="1">
      <c r="A102" s="17">
        <v>99</v>
      </c>
      <c r="B102" s="48" t="s">
        <v>242</v>
      </c>
      <c r="C102" s="48" t="s">
        <v>243</v>
      </c>
      <c r="D102" s="49" t="s">
        <v>113</v>
      </c>
      <c r="E102" s="50" t="s">
        <v>248</v>
      </c>
      <c r="F102" s="25">
        <v>0</v>
      </c>
      <c r="G102" s="17" t="str">
        <f t="shared" si="4"/>
        <v>0.00/km</v>
      </c>
      <c r="H102" s="18">
        <f t="shared" si="7"/>
        <v>0</v>
      </c>
      <c r="I102" s="18">
        <f t="shared" si="8"/>
        <v>0</v>
      </c>
    </row>
    <row r="103" spans="1:9" ht="15" customHeight="1">
      <c r="A103" s="17">
        <v>100</v>
      </c>
      <c r="B103" s="48" t="s">
        <v>244</v>
      </c>
      <c r="C103" s="48" t="s">
        <v>245</v>
      </c>
      <c r="D103" s="49" t="s">
        <v>68</v>
      </c>
      <c r="E103" s="50" t="s">
        <v>248</v>
      </c>
      <c r="F103" s="25">
        <v>0</v>
      </c>
      <c r="G103" s="17" t="str">
        <f t="shared" si="4"/>
        <v>0.00/km</v>
      </c>
      <c r="H103" s="18">
        <f t="shared" si="7"/>
        <v>0</v>
      </c>
      <c r="I103" s="18">
        <f t="shared" si="8"/>
        <v>0</v>
      </c>
    </row>
    <row r="104" spans="1:9" ht="15" customHeight="1" thickBot="1">
      <c r="A104" s="19">
        <v>101</v>
      </c>
      <c r="B104" s="45" t="s">
        <v>246</v>
      </c>
      <c r="C104" s="45" t="s">
        <v>247</v>
      </c>
      <c r="D104" s="46" t="s">
        <v>113</v>
      </c>
      <c r="E104" s="47" t="s">
        <v>82</v>
      </c>
      <c r="F104" s="24">
        <v>0</v>
      </c>
      <c r="G104" s="19" t="str">
        <f t="shared" si="4"/>
        <v>0.00/km</v>
      </c>
      <c r="H104" s="20">
        <f t="shared" si="7"/>
        <v>0</v>
      </c>
      <c r="I104" s="20">
        <f t="shared" si="8"/>
        <v>0</v>
      </c>
    </row>
  </sheetData>
  <autoFilter ref="A3:I104"/>
  <mergeCells count="2">
    <mergeCell ref="A1:I1"/>
    <mergeCell ref="A2:G2"/>
  </mergeCells>
  <printOptions gridLines="1" horizontalCentered="1"/>
  <pageMargins left="0.2362204724409449" right="0.2362204724409449" top="0.5905511811023623" bottom="0.5905511811023623" header="0.3937007874015748" footer="0.3937007874015748"/>
  <pageSetup horizontalDpi="600" verticalDpi="600" orientation="portrait" paperSize="9" scale="75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7109375" style="26" customWidth="1"/>
    <col min="2" max="2" width="44.00390625" style="26" customWidth="1"/>
    <col min="3" max="3" width="12.7109375" style="26" customWidth="1"/>
  </cols>
  <sheetData>
    <row r="1" spans="1:3" ht="24.75" customHeight="1" thickBot="1">
      <c r="A1" s="32" t="str">
        <f>RealTime!A1</f>
        <v> Solstizio d'estate 4ª edizione</v>
      </c>
      <c r="B1" s="33"/>
      <c r="C1" s="34"/>
    </row>
    <row r="2" spans="1:3" ht="33" customHeight="1" thickBot="1">
      <c r="A2" s="35" t="str">
        <f>RealTime!A2&amp;" km. "&amp;RealTime!I2</f>
        <v>Villa Gordiani - Roma (RM) Italia - Mercoledì 17/06/2009 km. 5,06</v>
      </c>
      <c r="B2" s="36"/>
      <c r="C2" s="37"/>
    </row>
    <row r="3" spans="1:3" ht="24.75" customHeight="1" thickBot="1">
      <c r="A3" s="3" t="s">
        <v>2</v>
      </c>
      <c r="B3" s="4" t="s">
        <v>6</v>
      </c>
      <c r="C3" s="4" t="s">
        <v>10</v>
      </c>
    </row>
    <row r="4" spans="1:3" ht="15" customHeight="1">
      <c r="A4" s="52">
        <v>1</v>
      </c>
      <c r="B4" s="56" t="s">
        <v>248</v>
      </c>
      <c r="C4" s="57">
        <v>18</v>
      </c>
    </row>
    <row r="5" spans="1:3" ht="15" customHeight="1">
      <c r="A5" s="51">
        <v>2</v>
      </c>
      <c r="B5" s="53" t="s">
        <v>82</v>
      </c>
      <c r="C5" s="58">
        <v>12</v>
      </c>
    </row>
    <row r="6" spans="1:3" ht="15" customHeight="1">
      <c r="A6" s="51">
        <v>3</v>
      </c>
      <c r="B6" s="53" t="s">
        <v>52</v>
      </c>
      <c r="C6" s="58">
        <v>7</v>
      </c>
    </row>
    <row r="7" spans="1:3" ht="15" customHeight="1">
      <c r="A7" s="51">
        <v>4</v>
      </c>
      <c r="B7" s="53" t="s">
        <v>77</v>
      </c>
      <c r="C7" s="58">
        <v>4</v>
      </c>
    </row>
    <row r="8" spans="1:3" ht="15" customHeight="1">
      <c r="A8" s="51">
        <v>5</v>
      </c>
      <c r="B8" s="53" t="s">
        <v>159</v>
      </c>
      <c r="C8" s="58">
        <v>4</v>
      </c>
    </row>
    <row r="9" spans="1:3" ht="15" customHeight="1">
      <c r="A9" s="51">
        <v>6</v>
      </c>
      <c r="B9" s="53" t="s">
        <v>190</v>
      </c>
      <c r="C9" s="58">
        <v>3</v>
      </c>
    </row>
    <row r="10" spans="1:3" ht="15" customHeight="1">
      <c r="A10" s="51">
        <v>7</v>
      </c>
      <c r="B10" s="53" t="s">
        <v>176</v>
      </c>
      <c r="C10" s="58">
        <v>3</v>
      </c>
    </row>
    <row r="11" spans="1:3" ht="15" customHeight="1">
      <c r="A11" s="51">
        <v>8</v>
      </c>
      <c r="B11" s="53" t="s">
        <v>46</v>
      </c>
      <c r="C11" s="58">
        <v>3</v>
      </c>
    </row>
    <row r="12" spans="1:3" ht="15" customHeight="1">
      <c r="A12" s="51">
        <v>9</v>
      </c>
      <c r="B12" s="53" t="s">
        <v>41</v>
      </c>
      <c r="C12" s="58">
        <v>2</v>
      </c>
    </row>
    <row r="13" spans="1:3" ht="15" customHeight="1">
      <c r="A13" s="51">
        <v>10</v>
      </c>
      <c r="B13" s="53" t="s">
        <v>65</v>
      </c>
      <c r="C13" s="58">
        <v>2</v>
      </c>
    </row>
    <row r="14" spans="1:3" ht="15" customHeight="1">
      <c r="A14" s="51">
        <v>11</v>
      </c>
      <c r="B14" s="53" t="s">
        <v>114</v>
      </c>
      <c r="C14" s="58">
        <v>2</v>
      </c>
    </row>
    <row r="15" spans="1:3" ht="15" customHeight="1">
      <c r="A15" s="51">
        <v>12</v>
      </c>
      <c r="B15" s="53" t="s">
        <v>169</v>
      </c>
      <c r="C15" s="58">
        <v>1</v>
      </c>
    </row>
    <row r="16" spans="1:3" ht="15" customHeight="1">
      <c r="A16" s="51">
        <v>13</v>
      </c>
      <c r="B16" s="53" t="s">
        <v>174</v>
      </c>
      <c r="C16" s="58">
        <v>1</v>
      </c>
    </row>
    <row r="17" spans="1:3" ht="15" customHeight="1">
      <c r="A17" s="51">
        <v>14</v>
      </c>
      <c r="B17" s="53" t="s">
        <v>94</v>
      </c>
      <c r="C17" s="58">
        <v>1</v>
      </c>
    </row>
    <row r="18" spans="1:3" ht="15" customHeight="1">
      <c r="A18" s="51">
        <v>15</v>
      </c>
      <c r="B18" s="53" t="s">
        <v>96</v>
      </c>
      <c r="C18" s="58">
        <v>1</v>
      </c>
    </row>
    <row r="19" spans="1:3" ht="15" customHeight="1">
      <c r="A19" s="51">
        <v>16</v>
      </c>
      <c r="B19" s="53" t="s">
        <v>110</v>
      </c>
      <c r="C19" s="58">
        <v>1</v>
      </c>
    </row>
    <row r="20" spans="1:3" ht="15" customHeight="1">
      <c r="A20" s="51">
        <v>17</v>
      </c>
      <c r="B20" s="53" t="s">
        <v>28</v>
      </c>
      <c r="C20" s="58">
        <v>1</v>
      </c>
    </row>
    <row r="21" spans="1:3" ht="15" customHeight="1">
      <c r="A21" s="51">
        <v>18</v>
      </c>
      <c r="B21" s="53" t="s">
        <v>38</v>
      </c>
      <c r="C21" s="58">
        <v>1</v>
      </c>
    </row>
    <row r="22" spans="1:3" ht="15" customHeight="1">
      <c r="A22" s="51">
        <v>19</v>
      </c>
      <c r="B22" s="53" t="s">
        <v>23</v>
      </c>
      <c r="C22" s="58">
        <v>1</v>
      </c>
    </row>
    <row r="23" spans="1:3" ht="15" customHeight="1">
      <c r="A23" s="51">
        <v>20</v>
      </c>
      <c r="B23" s="53" t="s">
        <v>16</v>
      </c>
      <c r="C23" s="58">
        <v>1</v>
      </c>
    </row>
    <row r="24" spans="1:3" ht="15" customHeight="1">
      <c r="A24" s="51">
        <v>21</v>
      </c>
      <c r="B24" s="53" t="s">
        <v>138</v>
      </c>
      <c r="C24" s="58">
        <v>1</v>
      </c>
    </row>
    <row r="25" spans="1:3" ht="15" customHeight="1">
      <c r="A25" s="51">
        <v>22</v>
      </c>
      <c r="B25" s="53" t="s">
        <v>49</v>
      </c>
      <c r="C25" s="58">
        <v>1</v>
      </c>
    </row>
    <row r="26" spans="1:3" ht="15" customHeight="1">
      <c r="A26" s="51">
        <v>23</v>
      </c>
      <c r="B26" s="53" t="s">
        <v>184</v>
      </c>
      <c r="C26" s="58">
        <v>1</v>
      </c>
    </row>
    <row r="27" spans="1:3" ht="15" customHeight="1">
      <c r="A27" s="51">
        <v>24</v>
      </c>
      <c r="B27" s="53" t="s">
        <v>141</v>
      </c>
      <c r="C27" s="58">
        <v>1</v>
      </c>
    </row>
    <row r="28" spans="1:3" ht="15" customHeight="1">
      <c r="A28" s="51">
        <v>25</v>
      </c>
      <c r="B28" s="53" t="s">
        <v>74</v>
      </c>
      <c r="C28" s="58">
        <v>1</v>
      </c>
    </row>
    <row r="29" spans="1:3" ht="15" customHeight="1">
      <c r="A29" s="51">
        <v>26</v>
      </c>
      <c r="B29" s="53" t="s">
        <v>165</v>
      </c>
      <c r="C29" s="58">
        <v>1</v>
      </c>
    </row>
    <row r="30" spans="1:3" ht="15" customHeight="1">
      <c r="A30" s="51">
        <v>27</v>
      </c>
      <c r="B30" s="53" t="s">
        <v>130</v>
      </c>
      <c r="C30" s="58">
        <v>1</v>
      </c>
    </row>
    <row r="31" spans="1:3" ht="15" customHeight="1">
      <c r="A31" s="51">
        <v>28</v>
      </c>
      <c r="B31" s="53" t="s">
        <v>127</v>
      </c>
      <c r="C31" s="58">
        <v>1</v>
      </c>
    </row>
    <row r="32" spans="1:3" ht="15" customHeight="1">
      <c r="A32" s="51">
        <v>29</v>
      </c>
      <c r="B32" s="53" t="s">
        <v>220</v>
      </c>
      <c r="C32" s="58">
        <v>1</v>
      </c>
    </row>
    <row r="33" spans="1:3" ht="15" customHeight="1">
      <c r="A33" s="51">
        <v>30</v>
      </c>
      <c r="B33" s="53" t="s">
        <v>179</v>
      </c>
      <c r="C33" s="58">
        <v>1</v>
      </c>
    </row>
    <row r="34" spans="1:3" ht="15" customHeight="1">
      <c r="A34" s="51">
        <v>31</v>
      </c>
      <c r="B34" s="53" t="s">
        <v>20</v>
      </c>
      <c r="C34" s="58">
        <v>1</v>
      </c>
    </row>
    <row r="35" spans="1:3" ht="15" customHeight="1">
      <c r="A35" s="51">
        <v>32</v>
      </c>
      <c r="B35" s="53" t="s">
        <v>101</v>
      </c>
      <c r="C35" s="58">
        <v>1</v>
      </c>
    </row>
    <row r="36" spans="1:3" ht="15" customHeight="1">
      <c r="A36" s="51">
        <v>33</v>
      </c>
      <c r="B36" s="53" t="s">
        <v>61</v>
      </c>
      <c r="C36" s="58">
        <v>1</v>
      </c>
    </row>
    <row r="37" spans="1:3" ht="15" customHeight="1">
      <c r="A37" s="51">
        <v>34</v>
      </c>
      <c r="B37" s="53" t="s">
        <v>208</v>
      </c>
      <c r="C37" s="58">
        <v>1</v>
      </c>
    </row>
    <row r="38" spans="1:3" ht="15" customHeight="1">
      <c r="A38" s="51">
        <v>35</v>
      </c>
      <c r="B38" s="53" t="s">
        <v>212</v>
      </c>
      <c r="C38" s="58">
        <v>1</v>
      </c>
    </row>
    <row r="39" spans="1:3" ht="15" customHeight="1">
      <c r="A39" s="51">
        <v>36</v>
      </c>
      <c r="B39" s="53" t="s">
        <v>55</v>
      </c>
      <c r="C39" s="58">
        <v>1</v>
      </c>
    </row>
    <row r="40" spans="1:3" ht="15" customHeight="1">
      <c r="A40" s="51">
        <v>37</v>
      </c>
      <c r="B40" s="53" t="s">
        <v>105</v>
      </c>
      <c r="C40" s="58">
        <v>1</v>
      </c>
    </row>
    <row r="41" spans="1:3" ht="15" customHeight="1">
      <c r="A41" s="51">
        <v>38</v>
      </c>
      <c r="B41" s="53" t="s">
        <v>35</v>
      </c>
      <c r="C41" s="58">
        <v>1</v>
      </c>
    </row>
    <row r="42" spans="1:3" ht="15" customHeight="1">
      <c r="A42" s="51">
        <v>39</v>
      </c>
      <c r="B42" s="53" t="s">
        <v>133</v>
      </c>
      <c r="C42" s="58">
        <v>1</v>
      </c>
    </row>
    <row r="43" spans="1:3" ht="15" customHeight="1">
      <c r="A43" s="51">
        <v>40</v>
      </c>
      <c r="B43" s="53" t="s">
        <v>215</v>
      </c>
      <c r="C43" s="58">
        <v>1</v>
      </c>
    </row>
    <row r="44" spans="1:3" ht="12.75">
      <c r="A44" s="51">
        <v>41</v>
      </c>
      <c r="B44" s="53" t="s">
        <v>71</v>
      </c>
      <c r="C44" s="58">
        <v>1</v>
      </c>
    </row>
    <row r="45" spans="1:3" ht="12.75">
      <c r="A45" s="51">
        <v>42</v>
      </c>
      <c r="B45" s="53" t="s">
        <v>154</v>
      </c>
      <c r="C45" s="58">
        <v>1</v>
      </c>
    </row>
    <row r="46" spans="1:3" ht="12.75">
      <c r="A46" s="51">
        <v>43</v>
      </c>
      <c r="B46" s="53" t="s">
        <v>199</v>
      </c>
      <c r="C46" s="58">
        <v>1</v>
      </c>
    </row>
    <row r="47" spans="1:3" ht="12.75">
      <c r="A47" s="51">
        <v>44</v>
      </c>
      <c r="B47" s="53" t="s">
        <v>122</v>
      </c>
      <c r="C47" s="58">
        <v>1</v>
      </c>
    </row>
    <row r="48" spans="1:3" ht="12.75">
      <c r="A48" s="51">
        <v>45</v>
      </c>
      <c r="B48" s="53" t="s">
        <v>58</v>
      </c>
      <c r="C48" s="58">
        <v>1</v>
      </c>
    </row>
    <row r="49" spans="1:3" ht="12.75">
      <c r="A49" s="51">
        <v>46</v>
      </c>
      <c r="B49" s="53" t="s">
        <v>44</v>
      </c>
      <c r="C49" s="58">
        <v>1</v>
      </c>
    </row>
    <row r="50" spans="1:3" ht="12.75">
      <c r="A50" s="51">
        <v>47</v>
      </c>
      <c r="B50" s="53" t="s">
        <v>91</v>
      </c>
      <c r="C50" s="58">
        <v>1</v>
      </c>
    </row>
    <row r="51" spans="1:3" ht="12.75">
      <c r="A51" s="51">
        <v>48</v>
      </c>
      <c r="B51" s="53" t="s">
        <v>203</v>
      </c>
      <c r="C51" s="58">
        <v>1</v>
      </c>
    </row>
    <row r="52" spans="1:3" ht="12.75">
      <c r="A52" s="51">
        <v>49</v>
      </c>
      <c r="B52" s="53" t="s">
        <v>32</v>
      </c>
      <c r="C52" s="58">
        <v>1</v>
      </c>
    </row>
    <row r="53" spans="1:3" ht="12.75">
      <c r="A53" s="51">
        <v>50</v>
      </c>
      <c r="B53" s="53" t="s">
        <v>218</v>
      </c>
      <c r="C53" s="58">
        <v>1</v>
      </c>
    </row>
    <row r="54" spans="1:3" ht="12.75">
      <c r="A54" s="51">
        <v>51</v>
      </c>
      <c r="B54" s="53" t="s">
        <v>146</v>
      </c>
      <c r="C54" s="58">
        <v>1</v>
      </c>
    </row>
    <row r="55" spans="1:3" ht="13.5" thickBot="1">
      <c r="A55" s="54">
        <v>52</v>
      </c>
      <c r="B55" s="55" t="s">
        <v>197</v>
      </c>
      <c r="C55" s="59">
        <v>1</v>
      </c>
    </row>
    <row r="56" ht="12.75">
      <c r="C56" s="26">
        <f>SUM(C4:C55)</f>
        <v>101</v>
      </c>
    </row>
  </sheetData>
  <mergeCells count="2">
    <mergeCell ref="A1:C1"/>
    <mergeCell ref="A2:C2"/>
  </mergeCell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2009-06-01T11:36:23Z</cp:lastPrinted>
  <dcterms:created xsi:type="dcterms:W3CDTF">2008-10-15T19:55:17Z</dcterms:created>
  <dcterms:modified xsi:type="dcterms:W3CDTF">2009-06-21T12:44:39Z</dcterms:modified>
  <cp:category/>
  <cp:version/>
  <cp:contentType/>
  <cp:contentStatus/>
</cp:coreProperties>
</file>