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0"/>
  </bookViews>
  <sheets>
    <sheet name="Individuale" sheetId="1" r:id="rId1"/>
    <sheet name="Squadre" sheetId="2" r:id="rId2"/>
  </sheets>
  <definedNames>
    <definedName name="_xlnm._FilterDatabase" localSheetId="0" hidden="1">'Individuale'!$A$3:$I$508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<sst xmlns="http://schemas.openxmlformats.org/spreadsheetml/2006/main" count="2642" uniqueCount="1239">
  <si>
    <t>BELLUCCI</t>
  </si>
  <si>
    <t>0:56:08</t>
  </si>
  <si>
    <t>0:56:10</t>
  </si>
  <si>
    <t>PANEBIANCO</t>
  </si>
  <si>
    <t>GILBERTO</t>
  </si>
  <si>
    <t>GRECI</t>
  </si>
  <si>
    <t>POLISPORTIVA NAMASTE'</t>
  </si>
  <si>
    <t>0:56:11</t>
  </si>
  <si>
    <t>0:56:12</t>
  </si>
  <si>
    <t>PELLICCIA</t>
  </si>
  <si>
    <t>MONTI</t>
  </si>
  <si>
    <t>FORNAINI</t>
  </si>
  <si>
    <t>0:56:23</t>
  </si>
  <si>
    <t>MANDINI</t>
  </si>
  <si>
    <t>PATTY</t>
  </si>
  <si>
    <t>OSTIA RUNNER</t>
  </si>
  <si>
    <t>0:56:38</t>
  </si>
  <si>
    <t>GALASSO</t>
  </si>
  <si>
    <t>FILOSOFI</t>
  </si>
  <si>
    <t>CUS ROMATLETICA</t>
  </si>
  <si>
    <t>0:56:42</t>
  </si>
  <si>
    <t>SPAVENTA</t>
  </si>
  <si>
    <t>0:56:44</t>
  </si>
  <si>
    <t>VOLPI</t>
  </si>
  <si>
    <t>0:56:50</t>
  </si>
  <si>
    <t>0:56:51</t>
  </si>
  <si>
    <t>ATLETICA LAGOS MARSI</t>
  </si>
  <si>
    <t>SALVIOLI</t>
  </si>
  <si>
    <t>0:56:58</t>
  </si>
  <si>
    <t>FELICETTI</t>
  </si>
  <si>
    <t>A.S.D. BOVILLE PODISTICA</t>
  </si>
  <si>
    <t>0:57:06</t>
  </si>
  <si>
    <t>ASCENZI</t>
  </si>
  <si>
    <t>0:57:10</t>
  </si>
  <si>
    <t>0:57:11</t>
  </si>
  <si>
    <t>ZITAROSA</t>
  </si>
  <si>
    <t>G.S. ESERCITO COMSUP</t>
  </si>
  <si>
    <t>0:57:12</t>
  </si>
  <si>
    <t>MIGLIACCIO</t>
  </si>
  <si>
    <t>0:57:16</t>
  </si>
  <si>
    <t>PODISTICA SETTECAMINI</t>
  </si>
  <si>
    <t>0:57:19</t>
  </si>
  <si>
    <t>TESSITORE</t>
  </si>
  <si>
    <t>0:57:21</t>
  </si>
  <si>
    <t>0:57:26</t>
  </si>
  <si>
    <t>IPPOLITO</t>
  </si>
  <si>
    <t>STEFANIA</t>
  </si>
  <si>
    <t>0:57:30</t>
  </si>
  <si>
    <t>BARBONE</t>
  </si>
  <si>
    <t>RAMPINI</t>
  </si>
  <si>
    <t>OTTAVIANI</t>
  </si>
  <si>
    <t>EUSEPI</t>
  </si>
  <si>
    <t>0:57:37</t>
  </si>
  <si>
    <t>SIBILIA</t>
  </si>
  <si>
    <t>TEAM GIACOMAINS SNOWBOARD</t>
  </si>
  <si>
    <t>0:57:39</t>
  </si>
  <si>
    <t>0:57:40</t>
  </si>
  <si>
    <t>SIMEI</t>
  </si>
  <si>
    <t>PODISTICA POMEZIA</t>
  </si>
  <si>
    <t>0:57:41</t>
  </si>
  <si>
    <t>GIACOMINI</t>
  </si>
  <si>
    <t>0:57:47</t>
  </si>
  <si>
    <t>MAIOLATESI</t>
  </si>
  <si>
    <t>0:57:49</t>
  </si>
  <si>
    <t>GERONIMI</t>
  </si>
  <si>
    <t>NAZZARRO</t>
  </si>
  <si>
    <t>0:57:52</t>
  </si>
  <si>
    <t>0:57:56</t>
  </si>
  <si>
    <t>PERRONE CAPANO</t>
  </si>
  <si>
    <t>0:58:01</t>
  </si>
  <si>
    <t>CECCHINI</t>
  </si>
  <si>
    <t>MARA</t>
  </si>
  <si>
    <t>0:58:09</t>
  </si>
  <si>
    <t>BARCHIESI</t>
  </si>
  <si>
    <t>IVO</t>
  </si>
  <si>
    <t>NANNI</t>
  </si>
  <si>
    <t>GREGORIO</t>
  </si>
  <si>
    <t>0:58:17</t>
  </si>
  <si>
    <t>GABRIELLI</t>
  </si>
  <si>
    <t>0:58:20</t>
  </si>
  <si>
    <t>0:58:23</t>
  </si>
  <si>
    <t>0:58:24</t>
  </si>
  <si>
    <t>NAIMO</t>
  </si>
  <si>
    <t>0:58:32</t>
  </si>
  <si>
    <t>DI GIO'</t>
  </si>
  <si>
    <t>LONGO</t>
  </si>
  <si>
    <t>ERMENEGILDO</t>
  </si>
  <si>
    <t>0:58:33</t>
  </si>
  <si>
    <t>TOSELLI</t>
  </si>
  <si>
    <t>LIVIERI</t>
  </si>
  <si>
    <t>0:58:39</t>
  </si>
  <si>
    <t>FEDERICI</t>
  </si>
  <si>
    <t>0:58:40</t>
  </si>
  <si>
    <t>SETTE</t>
  </si>
  <si>
    <t>0:58:41</t>
  </si>
  <si>
    <t>GNOCCHI</t>
  </si>
  <si>
    <t>0:58:45</t>
  </si>
  <si>
    <t>PEROTTI</t>
  </si>
  <si>
    <t>0:58:48</t>
  </si>
  <si>
    <t>0:58:51</t>
  </si>
  <si>
    <t>0:58:56</t>
  </si>
  <si>
    <t>PRIFTI</t>
  </si>
  <si>
    <t>ARBER</t>
  </si>
  <si>
    <t>0:59:01</t>
  </si>
  <si>
    <t>INSERRA</t>
  </si>
  <si>
    <t>0:59:06</t>
  </si>
  <si>
    <t>0:59:11</t>
  </si>
  <si>
    <t>0:59:23</t>
  </si>
  <si>
    <t>FERRACCI</t>
  </si>
  <si>
    <t>0:59:26</t>
  </si>
  <si>
    <t>MODESTI</t>
  </si>
  <si>
    <t>VAN KAMPEN</t>
  </si>
  <si>
    <t>0:59:32</t>
  </si>
  <si>
    <t>VERZASCHI</t>
  </si>
  <si>
    <t>0:59:43</t>
  </si>
  <si>
    <t>GASBARRI</t>
  </si>
  <si>
    <t>DI TELLA</t>
  </si>
  <si>
    <t>COSIMI</t>
  </si>
  <si>
    <t>0:59:48</t>
  </si>
  <si>
    <t>BRUSCHI</t>
  </si>
  <si>
    <t>CONCETTA</t>
  </si>
  <si>
    <t>FLORE</t>
  </si>
  <si>
    <t>0:59:56</t>
  </si>
  <si>
    <t>ROCCHI</t>
  </si>
  <si>
    <t>0:59:59</t>
  </si>
  <si>
    <t>CERACCHI</t>
  </si>
  <si>
    <t>TEMPESTINI</t>
  </si>
  <si>
    <t>ELISA</t>
  </si>
  <si>
    <t>1:00:03</t>
  </si>
  <si>
    <t>1:00:12</t>
  </si>
  <si>
    <t>CURATELLA</t>
  </si>
  <si>
    <t>LIVIO</t>
  </si>
  <si>
    <t>1:00:20</t>
  </si>
  <si>
    <t>TANTARI</t>
  </si>
  <si>
    <t>1:00:22</t>
  </si>
  <si>
    <t>1:00:23</t>
  </si>
  <si>
    <t>BORTOLONI</t>
  </si>
  <si>
    <t>SCAFETTA</t>
  </si>
  <si>
    <t>1:00:27</t>
  </si>
  <si>
    <t>1:00:28</t>
  </si>
  <si>
    <t>FARRONATO</t>
  </si>
  <si>
    <t>LILIANA</t>
  </si>
  <si>
    <t>ZUCCOLO</t>
  </si>
  <si>
    <t>PODISTICA VALMONTONE</t>
  </si>
  <si>
    <t>1:00:29</t>
  </si>
  <si>
    <t>AGOSTINO</t>
  </si>
  <si>
    <t>1:00:36</t>
  </si>
  <si>
    <t>CALICIOTTI</t>
  </si>
  <si>
    <t>1:00:41</t>
  </si>
  <si>
    <t>1:00:42</t>
  </si>
  <si>
    <t>BELLOC</t>
  </si>
  <si>
    <t>MARIANNA</t>
  </si>
  <si>
    <t>1:01:01</t>
  </si>
  <si>
    <t>LANCIOTTI</t>
  </si>
  <si>
    <t>1:01:06</t>
  </si>
  <si>
    <t>CAPONI</t>
  </si>
  <si>
    <t>1:01:08</t>
  </si>
  <si>
    <t>1:01:09</t>
  </si>
  <si>
    <t>1:01:13</t>
  </si>
  <si>
    <t>PITOLLI</t>
  </si>
  <si>
    <t>1:01:19</t>
  </si>
  <si>
    <t>DONNINELLI</t>
  </si>
  <si>
    <t>RENZO</t>
  </si>
  <si>
    <t>1:01:21</t>
  </si>
  <si>
    <t>1:01:22</t>
  </si>
  <si>
    <t>GIARDINO</t>
  </si>
  <si>
    <t>1:01:24</t>
  </si>
  <si>
    <t>P</t>
  </si>
  <si>
    <t>1:01:25</t>
  </si>
  <si>
    <t>PALMACCIO</t>
  </si>
  <si>
    <t>1:01:33</t>
  </si>
  <si>
    <t>NOCE</t>
  </si>
  <si>
    <t>1:01:35</t>
  </si>
  <si>
    <t>PAGLIA</t>
  </si>
  <si>
    <t>1:01:41</t>
  </si>
  <si>
    <t>PEPERONI</t>
  </si>
  <si>
    <t>1:01:45</t>
  </si>
  <si>
    <t>1:01:50</t>
  </si>
  <si>
    <t>GIUSTI</t>
  </si>
  <si>
    <t>1:01:51</t>
  </si>
  <si>
    <t>1:01:53</t>
  </si>
  <si>
    <t>DE LEON</t>
  </si>
  <si>
    <t>ELI</t>
  </si>
  <si>
    <t>1:01:54</t>
  </si>
  <si>
    <t>ARIANNA</t>
  </si>
  <si>
    <t>1:01:56</t>
  </si>
  <si>
    <t>MANNI</t>
  </si>
  <si>
    <t>G.S.D.K42</t>
  </si>
  <si>
    <t>COPPELLI</t>
  </si>
  <si>
    <t>1:02:01</t>
  </si>
  <si>
    <t>PALMA</t>
  </si>
  <si>
    <t>MINAFRA</t>
  </si>
  <si>
    <t>1:02:30</t>
  </si>
  <si>
    <t>SCHIO</t>
  </si>
  <si>
    <t>1:02:37</t>
  </si>
  <si>
    <t>CUGINI</t>
  </si>
  <si>
    <t>1:02:45</t>
  </si>
  <si>
    <t>PIER GIORGIO</t>
  </si>
  <si>
    <t>1:02:46</t>
  </si>
  <si>
    <t>DELLA VEDOVA</t>
  </si>
  <si>
    <t>1:02:53</t>
  </si>
  <si>
    <t>1:02:57</t>
  </si>
  <si>
    <t>U.I.S.P.</t>
  </si>
  <si>
    <t>1:03:05</t>
  </si>
  <si>
    <t>PROIETTI LANCIOTTI</t>
  </si>
  <si>
    <t>1:03:16</t>
  </si>
  <si>
    <t>1:03:18</t>
  </si>
  <si>
    <t>APPODIA</t>
  </si>
  <si>
    <t>1:03:30</t>
  </si>
  <si>
    <t>DEL GIUDICE</t>
  </si>
  <si>
    <t>1:03:32</t>
  </si>
  <si>
    <t>1:03:34</t>
  </si>
  <si>
    <t>ATLETICA ENERGIA ROMA</t>
  </si>
  <si>
    <t>1:03:40</t>
  </si>
  <si>
    <t>LUSTRISSIMI</t>
  </si>
  <si>
    <t>1:03:50</t>
  </si>
  <si>
    <t>BONFIGLI</t>
  </si>
  <si>
    <t>1:03:56</t>
  </si>
  <si>
    <t>SILVIOLI</t>
  </si>
  <si>
    <t>1:03:58</t>
  </si>
  <si>
    <t>1:04:00</t>
  </si>
  <si>
    <t>1:04:01</t>
  </si>
  <si>
    <t>1:04:03</t>
  </si>
  <si>
    <t>CAMILLI</t>
  </si>
  <si>
    <t>ATLETICA ANZIO</t>
  </si>
  <si>
    <t>1:04:04</t>
  </si>
  <si>
    <t>CORVARO</t>
  </si>
  <si>
    <t>GINO</t>
  </si>
  <si>
    <t>FARTLEK OSTIA</t>
  </si>
  <si>
    <t>1:04:10</t>
  </si>
  <si>
    <t>ANDOLFI</t>
  </si>
  <si>
    <t>1:04:13</t>
  </si>
  <si>
    <t>DI IORIO</t>
  </si>
  <si>
    <t>MICHELE MATTEO</t>
  </si>
  <si>
    <t>1:04:18</t>
  </si>
  <si>
    <t>1:04:20</t>
  </si>
  <si>
    <t>CIARLA</t>
  </si>
  <si>
    <t>ALBERTA</t>
  </si>
  <si>
    <t>1:04:23</t>
  </si>
  <si>
    <t>MOZZETTA</t>
  </si>
  <si>
    <t>1:04:30</t>
  </si>
  <si>
    <t>1:04:31</t>
  </si>
  <si>
    <t>MORESCHINI</t>
  </si>
  <si>
    <t>1:04:33</t>
  </si>
  <si>
    <t>1:04:36</t>
  </si>
  <si>
    <t>1:04:38</t>
  </si>
  <si>
    <t>1:04:52</t>
  </si>
  <si>
    <t>GIOVAGNORIO</t>
  </si>
  <si>
    <t>1:04:55</t>
  </si>
  <si>
    <t>1:05:00</t>
  </si>
  <si>
    <t>CINZIA</t>
  </si>
  <si>
    <t>TURRIN</t>
  </si>
  <si>
    <t>1:05:04</t>
  </si>
  <si>
    <t>COSTABILE</t>
  </si>
  <si>
    <t>1:05:08</t>
  </si>
  <si>
    <t>MECCI</t>
  </si>
  <si>
    <t>1:05:16</t>
  </si>
  <si>
    <t>CORVINO</t>
  </si>
  <si>
    <t>TIZIANA</t>
  </si>
  <si>
    <t>1:05:28</t>
  </si>
  <si>
    <t>LANDO</t>
  </si>
  <si>
    <t>1:05:36</t>
  </si>
  <si>
    <t>AMORI</t>
  </si>
  <si>
    <t>MARIA PIA</t>
  </si>
  <si>
    <t>1:05:40</t>
  </si>
  <si>
    <t>FERA</t>
  </si>
  <si>
    <t>1:05:44</t>
  </si>
  <si>
    <t>PIZZOLI</t>
  </si>
  <si>
    <t>CARLO ALBERTO</t>
  </si>
  <si>
    <t>1:05:45</t>
  </si>
  <si>
    <t>LAGAMBA</t>
  </si>
  <si>
    <t>CARMELA</t>
  </si>
  <si>
    <t>1:05:51</t>
  </si>
  <si>
    <t>UGOLINI</t>
  </si>
  <si>
    <t>RAGOZZINO</t>
  </si>
  <si>
    <t>1:06:03</t>
  </si>
  <si>
    <t>LIBERTAS CASTELGANDOLFO ALBANO</t>
  </si>
  <si>
    <t>1:06:05</t>
  </si>
  <si>
    <t>1:06:26</t>
  </si>
  <si>
    <t>PISTOIA</t>
  </si>
  <si>
    <t>WINTER SPORTING CLUB</t>
  </si>
  <si>
    <t>1:06:44</t>
  </si>
  <si>
    <t>TESTI</t>
  </si>
  <si>
    <t>1:06:47</t>
  </si>
  <si>
    <t>PROIETTI PANNUNZI</t>
  </si>
  <si>
    <t>1:06:50</t>
  </si>
  <si>
    <t>1:06:51</t>
  </si>
  <si>
    <t>LOCARINI</t>
  </si>
  <si>
    <t>1:06:53</t>
  </si>
  <si>
    <t>TACCHETTI BLASI</t>
  </si>
  <si>
    <t>1:06:54</t>
  </si>
  <si>
    <t>TRIPODI</t>
  </si>
  <si>
    <t>ENZO MARIA</t>
  </si>
  <si>
    <t>1:06:55</t>
  </si>
  <si>
    <t>1:06:58</t>
  </si>
  <si>
    <t>1:06:59</t>
  </si>
  <si>
    <t>DEA BRITOEA</t>
  </si>
  <si>
    <t>1:07:08</t>
  </si>
  <si>
    <t>1:07:10</t>
  </si>
  <si>
    <t>AVINO</t>
  </si>
  <si>
    <t>1:07:11</t>
  </si>
  <si>
    <t>1:07:17</t>
  </si>
  <si>
    <t>TRUINI</t>
  </si>
  <si>
    <t>ANACLETO</t>
  </si>
  <si>
    <t>LOLLOBRIGIDA</t>
  </si>
  <si>
    <t>ULERI</t>
  </si>
  <si>
    <t>1:07:31</t>
  </si>
  <si>
    <t>DUCHI</t>
  </si>
  <si>
    <t>RUCCO</t>
  </si>
  <si>
    <t>1:07:44</t>
  </si>
  <si>
    <t>LOLLI</t>
  </si>
  <si>
    <t>1:07:49</t>
  </si>
  <si>
    <t>MARSALA</t>
  </si>
  <si>
    <t>IGNAZIA</t>
  </si>
  <si>
    <t>1:07:56</t>
  </si>
  <si>
    <t>1:07:57</t>
  </si>
  <si>
    <t>REMIGIO</t>
  </si>
  <si>
    <t>RECINE</t>
  </si>
  <si>
    <t>1:08:13</t>
  </si>
  <si>
    <t>AMERI</t>
  </si>
  <si>
    <t>MASOUMEH</t>
  </si>
  <si>
    <t>1:08:25</t>
  </si>
  <si>
    <t>PUPATELLO</t>
  </si>
  <si>
    <t>ANGELA</t>
  </si>
  <si>
    <t>1:08:26</t>
  </si>
  <si>
    <t>CAVIOLI</t>
  </si>
  <si>
    <t>1:08:27</t>
  </si>
  <si>
    <t>AQUILANTE</t>
  </si>
  <si>
    <t>1:08:35</t>
  </si>
  <si>
    <t>ARTURO</t>
  </si>
  <si>
    <t>1:08:40</t>
  </si>
  <si>
    <t>MARIA ANTONIETTA</t>
  </si>
  <si>
    <t>1:08:43</t>
  </si>
  <si>
    <t>AMBROSETTI</t>
  </si>
  <si>
    <t>1:09:11</t>
  </si>
  <si>
    <t>PROIETTI RAPONE</t>
  </si>
  <si>
    <t>1:09:21</t>
  </si>
  <si>
    <t>PENNA</t>
  </si>
  <si>
    <t>1:09:26</t>
  </si>
  <si>
    <t>1:09:30</t>
  </si>
  <si>
    <t>ROGAZZO</t>
  </si>
  <si>
    <t>1:09:44</t>
  </si>
  <si>
    <t>GORI</t>
  </si>
  <si>
    <t>1:09:48</t>
  </si>
  <si>
    <t>1:10:10</t>
  </si>
  <si>
    <t>MANNETTI</t>
  </si>
  <si>
    <t>1:10:14</t>
  </si>
  <si>
    <t>MEDITERRANEA OSTIA</t>
  </si>
  <si>
    <t>1:10:20</t>
  </si>
  <si>
    <t>DE PAOLIS</t>
  </si>
  <si>
    <t>1:10:44</t>
  </si>
  <si>
    <t>DI COLA</t>
  </si>
  <si>
    <t>1:10:59</t>
  </si>
  <si>
    <t>SBRAGA</t>
  </si>
  <si>
    <t>1:11:13</t>
  </si>
  <si>
    <t>MATEROZZOLI</t>
  </si>
  <si>
    <t>1:11:16</t>
  </si>
  <si>
    <t>MELCHIOR</t>
  </si>
  <si>
    <t>1:11:18</t>
  </si>
  <si>
    <t>SALVI</t>
  </si>
  <si>
    <t>1:11:21</t>
  </si>
  <si>
    <t>CATIA</t>
  </si>
  <si>
    <t>1:11:26</t>
  </si>
  <si>
    <t>1:11:38</t>
  </si>
  <si>
    <t>PASSACANTILLI</t>
  </si>
  <si>
    <t>1:11:40</t>
  </si>
  <si>
    <t>GRADELLINI</t>
  </si>
  <si>
    <t>1:11:43</t>
  </si>
  <si>
    <t>FONISTO</t>
  </si>
  <si>
    <t>1:11:46</t>
  </si>
  <si>
    <t>RASCHIATORE</t>
  </si>
  <si>
    <t>ERSENIO</t>
  </si>
  <si>
    <t>1:11:48</t>
  </si>
  <si>
    <t>PELLEGRINI</t>
  </si>
  <si>
    <t>1:11:49</t>
  </si>
  <si>
    <t>1:11:51</t>
  </si>
  <si>
    <t>MARACCHIONI</t>
  </si>
  <si>
    <t>ROSELLA</t>
  </si>
  <si>
    <t>1:11:52</t>
  </si>
  <si>
    <t>MATERAZZI</t>
  </si>
  <si>
    <t>1:12:38</t>
  </si>
  <si>
    <t>DI BELLA</t>
  </si>
  <si>
    <t>LIDANO</t>
  </si>
  <si>
    <t>1:12:46</t>
  </si>
  <si>
    <t>1:13:17</t>
  </si>
  <si>
    <t>DI CASTRO</t>
  </si>
  <si>
    <t>1:13:27</t>
  </si>
  <si>
    <t>1:13:29</t>
  </si>
  <si>
    <t>1:13:55</t>
  </si>
  <si>
    <t>PIETRANGELI</t>
  </si>
  <si>
    <t>PIER LUIGI</t>
  </si>
  <si>
    <t>1:14:03</t>
  </si>
  <si>
    <t>RINCICOTTI</t>
  </si>
  <si>
    <t>1:14:18</t>
  </si>
  <si>
    <t>SUGARONI</t>
  </si>
  <si>
    <t>1:14:34</t>
  </si>
  <si>
    <t>1:14:47</t>
  </si>
  <si>
    <t>NUCERA</t>
  </si>
  <si>
    <t>1:15:26</t>
  </si>
  <si>
    <t>SAVELLI</t>
  </si>
  <si>
    <t>1:15:38</t>
  </si>
  <si>
    <t>SARA</t>
  </si>
  <si>
    <t>1:15:41</t>
  </si>
  <si>
    <t>BERNABEI</t>
  </si>
  <si>
    <t>NADIA</t>
  </si>
  <si>
    <t>1:16:18</t>
  </si>
  <si>
    <t>MALACARI</t>
  </si>
  <si>
    <t>GIOVAMBATTISTA</t>
  </si>
  <si>
    <t>1:16:24</t>
  </si>
  <si>
    <t>1:16:25</t>
  </si>
  <si>
    <t>1:16:31</t>
  </si>
  <si>
    <t>MAZZEI</t>
  </si>
  <si>
    <t>GIANNALBERTO</t>
  </si>
  <si>
    <t>1:16:33</t>
  </si>
  <si>
    <t>CIPOLLA</t>
  </si>
  <si>
    <t>SISTO</t>
  </si>
  <si>
    <t>1:16:42</t>
  </si>
  <si>
    <t>GUERRINI</t>
  </si>
  <si>
    <t>DONATELLA</t>
  </si>
  <si>
    <t>1:16:47</t>
  </si>
  <si>
    <t>1:17:26</t>
  </si>
  <si>
    <t>FRATTICCI</t>
  </si>
  <si>
    <t>1:18:08</t>
  </si>
  <si>
    <t>CASTELLUCCI</t>
  </si>
  <si>
    <t>1:18:24</t>
  </si>
  <si>
    <t>DESSÌ</t>
  </si>
  <si>
    <t>1:18:42</t>
  </si>
  <si>
    <t>BALESTRIERI</t>
  </si>
  <si>
    <t>MIMMO</t>
  </si>
  <si>
    <t>1:20:14</t>
  </si>
  <si>
    <t>CAPUANI</t>
  </si>
  <si>
    <t>ATLETICO AVIS AIDO RIETI</t>
  </si>
  <si>
    <t>1:22:23</t>
  </si>
  <si>
    <t>SCORDINO</t>
  </si>
  <si>
    <t>ANNAMARIE</t>
  </si>
  <si>
    <t>1:22:38</t>
  </si>
  <si>
    <t>FAVALE</t>
  </si>
  <si>
    <t>1:22:43</t>
  </si>
  <si>
    <t>PACCHIAROTTI</t>
  </si>
  <si>
    <t>1:24:17</t>
  </si>
  <si>
    <t>1:25:19</t>
  </si>
  <si>
    <t>1:26:07</t>
  </si>
  <si>
    <t>CASTELLANI</t>
  </si>
  <si>
    <t>1:26:27</t>
  </si>
  <si>
    <t>1:26:29</t>
  </si>
  <si>
    <t>LOZZI</t>
  </si>
  <si>
    <t>ISABELLA</t>
  </si>
  <si>
    <t>1:26:30</t>
  </si>
  <si>
    <t>CANDIDA</t>
  </si>
  <si>
    <t>CIAFFI</t>
  </si>
  <si>
    <t>1:27:42</t>
  </si>
  <si>
    <t>1:28:53</t>
  </si>
  <si>
    <t>QUADROZZI</t>
  </si>
  <si>
    <t>LORENA</t>
  </si>
  <si>
    <t>1:32:03</t>
  </si>
  <si>
    <t>LOFFREDI</t>
  </si>
  <si>
    <t>1:34:26</t>
  </si>
  <si>
    <t>1:35:48</t>
  </si>
  <si>
    <t>1:35:49</t>
  </si>
  <si>
    <t>1:37:49</t>
  </si>
  <si>
    <t>1:52:40</t>
  </si>
  <si>
    <t>DE CESARE</t>
  </si>
  <si>
    <t>1:52:42</t>
  </si>
  <si>
    <t>1:52:43</t>
  </si>
  <si>
    <r>
      <t xml:space="preserve"> La Jennesina </t>
    </r>
    <r>
      <rPr>
        <i/>
        <sz val="18"/>
        <rFont val="Arial"/>
        <family val="2"/>
      </rPr>
      <t>5ª edizione</t>
    </r>
  </si>
  <si>
    <t>Jenne - Subiaco (RM) Italia - Sabato 03/07/2010</t>
  </si>
  <si>
    <t>NARDI</t>
  </si>
  <si>
    <t>UISP</t>
  </si>
  <si>
    <t>UISP ROMA</t>
  </si>
  <si>
    <t>PATRIZIO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</si>
  <si>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</si>
  <si>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</si>
  <si>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</si>
  <si>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</si>
  <si>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</si>
  <si>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</si>
  <si>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</si>
  <si>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</si>
  <si>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</si>
  <si>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</si>
  <si>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</si>
  <si>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</si>
  <si>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PODISTICA OSTIA</t>
  </si>
  <si>
    <t>ANTONIO</t>
  </si>
  <si>
    <t>FRANCESCO</t>
  </si>
  <si>
    <t>DARIO</t>
  </si>
  <si>
    <t>GIOVANNI</t>
  </si>
  <si>
    <t>GIUSEPPE</t>
  </si>
  <si>
    <t>DE SANTIS</t>
  </si>
  <si>
    <t>FRANCO</t>
  </si>
  <si>
    <t>PAOLO</t>
  </si>
  <si>
    <t>MASSIMO</t>
  </si>
  <si>
    <t>LUCIANO</t>
  </si>
  <si>
    <t>GIANLUCA</t>
  </si>
  <si>
    <t>ALBERTO</t>
  </si>
  <si>
    <t>FABRIZIO</t>
  </si>
  <si>
    <t>CARLO</t>
  </si>
  <si>
    <t>LORENZO</t>
  </si>
  <si>
    <t>STEFANO</t>
  </si>
  <si>
    <t>MAURO</t>
  </si>
  <si>
    <t>ALESSANDRO</t>
  </si>
  <si>
    <t>ROBERTO</t>
  </si>
  <si>
    <t>LUIGI</t>
  </si>
  <si>
    <t>FABIO</t>
  </si>
  <si>
    <t>MAURIZIO</t>
  </si>
  <si>
    <t>LUCA</t>
  </si>
  <si>
    <t>MARCO</t>
  </si>
  <si>
    <t>DANIELE</t>
  </si>
  <si>
    <t>CLAUDIO</t>
  </si>
  <si>
    <t>ALDO</t>
  </si>
  <si>
    <t>ANDREA</t>
  </si>
  <si>
    <t>PASQUALE</t>
  </si>
  <si>
    <t>SALVATORE</t>
  </si>
  <si>
    <t>MASSIMILIANO</t>
  </si>
  <si>
    <t>MARCELLO</t>
  </si>
  <si>
    <t>VINCENZO</t>
  </si>
  <si>
    <t>GIANFRANCO</t>
  </si>
  <si>
    <t>MARIO</t>
  </si>
  <si>
    <t>SANDRO</t>
  </si>
  <si>
    <t>GIULIO</t>
  </si>
  <si>
    <t>RICCARDO</t>
  </si>
  <si>
    <t>MICHELE</t>
  </si>
  <si>
    <t>ROBERTA</t>
  </si>
  <si>
    <t>PIETRO</t>
  </si>
  <si>
    <t>VALERIO</t>
  </si>
  <si>
    <t>ANGELO</t>
  </si>
  <si>
    <t>ELISABETTA</t>
  </si>
  <si>
    <t>GIORGIO</t>
  </si>
  <si>
    <t>FRANCESCA</t>
  </si>
  <si>
    <t>ADRIANO</t>
  </si>
  <si>
    <t>ENRICO</t>
  </si>
  <si>
    <t>GUIDO</t>
  </si>
  <si>
    <t>VITTORIO</t>
  </si>
  <si>
    <t>FARINA</t>
  </si>
  <si>
    <t>BIAGIO</t>
  </si>
  <si>
    <t>BOTTI</t>
  </si>
  <si>
    <t>TARATUFOLO</t>
  </si>
  <si>
    <t>COPPOLA</t>
  </si>
  <si>
    <t>WALTER</t>
  </si>
  <si>
    <t>LATINA RUNNERS</t>
  </si>
  <si>
    <t>SIMMEL COLLEFERRO</t>
  </si>
  <si>
    <t>ATLETICA SETINA</t>
  </si>
  <si>
    <t>FAUSTO</t>
  </si>
  <si>
    <t>NUOVA PODISTICA LATINA</t>
  </si>
  <si>
    <t>ATLETICA LATINA</t>
  </si>
  <si>
    <t>NOVA ATHLETICA NETTUNO</t>
  </si>
  <si>
    <t>GIOVANNI SCAVO 2000</t>
  </si>
  <si>
    <t>DANIELA</t>
  </si>
  <si>
    <t>PODISTICA MORENA</t>
  </si>
  <si>
    <t>ESERCITO COMSUP</t>
  </si>
  <si>
    <t>CONTI</t>
  </si>
  <si>
    <t>ARMANDO</t>
  </si>
  <si>
    <t>JOUAHER</t>
  </si>
  <si>
    <t>SAMIR</t>
  </si>
  <si>
    <t>NUOVA ATLETICA LARIANO</t>
  </si>
  <si>
    <t>ACSI CAMPIDOGLIO PALATINO</t>
  </si>
  <si>
    <t>FERDINANDO</t>
  </si>
  <si>
    <t>U.S. ROMA 83</t>
  </si>
  <si>
    <t>MILANA</t>
  </si>
  <si>
    <t>CHRISTIAN</t>
  </si>
  <si>
    <t>PODISTI MARATONA DI ROMA</t>
  </si>
  <si>
    <t>MATTEO</t>
  </si>
  <si>
    <t>VENDITTI</t>
  </si>
  <si>
    <t>FAGNANI</t>
  </si>
  <si>
    <t>DENGUIR</t>
  </si>
  <si>
    <t>MOURAD</t>
  </si>
  <si>
    <t>CHIOMINTO</t>
  </si>
  <si>
    <t>ZAMPARELLI</t>
  </si>
  <si>
    <t>UGO</t>
  </si>
  <si>
    <t>G.S. LITAL</t>
  </si>
  <si>
    <t>MANUEL</t>
  </si>
  <si>
    <t>MARINELLI</t>
  </si>
  <si>
    <t>G.S. BANCARI ROMANI</t>
  </si>
  <si>
    <t>BRILLI</t>
  </si>
  <si>
    <t>0:38:10</t>
  </si>
  <si>
    <t>ELEONORA</t>
  </si>
  <si>
    <t>CINA</t>
  </si>
  <si>
    <t>BLASI</t>
  </si>
  <si>
    <t>AMICI PARCO CASTELLI ROMANI</t>
  </si>
  <si>
    <t>ATLETICA VILLA DE SANCTIS</t>
  </si>
  <si>
    <t>PETRUCCI</t>
  </si>
  <si>
    <t>LEONARDO</t>
  </si>
  <si>
    <t>CRISTIANO</t>
  </si>
  <si>
    <t>TUFANI</t>
  </si>
  <si>
    <t>RIFONDAZIONE PODISTICA</t>
  </si>
  <si>
    <t>SALVATORI</t>
  </si>
  <si>
    <t>PAOLA</t>
  </si>
  <si>
    <t>ESPOSITO</t>
  </si>
  <si>
    <t>EMANUELE</t>
  </si>
  <si>
    <t>PALANDRO</t>
  </si>
  <si>
    <t>FELICE</t>
  </si>
  <si>
    <t>FALLONI</t>
  </si>
  <si>
    <t>MENESATTI</t>
  </si>
  <si>
    <t>VITO</t>
  </si>
  <si>
    <t>0:40:39</t>
  </si>
  <si>
    <t>BRUNO</t>
  </si>
  <si>
    <t>0:40:51</t>
  </si>
  <si>
    <t>MANCINI</t>
  </si>
  <si>
    <t>ALPARONE</t>
  </si>
  <si>
    <t>SERGIO</t>
  </si>
  <si>
    <t>0:41:13</t>
  </si>
  <si>
    <t>FALCIANI</t>
  </si>
  <si>
    <t>LINO</t>
  </si>
  <si>
    <t>0:41:24</t>
  </si>
  <si>
    <t>ATLETICA TUSCULUM</t>
  </si>
  <si>
    <t>PANARIELLO</t>
  </si>
  <si>
    <t>PIERLUIGI</t>
  </si>
  <si>
    <t>GRECO</t>
  </si>
  <si>
    <t>SCOCCIA</t>
  </si>
  <si>
    <t>GIANCARLO</t>
  </si>
  <si>
    <t>SBORDONI</t>
  </si>
  <si>
    <t>0:42:19</t>
  </si>
  <si>
    <t>AICS CLUB ATLETICO CENTRALE</t>
  </si>
  <si>
    <t>MILONE</t>
  </si>
  <si>
    <t>STABILE</t>
  </si>
  <si>
    <t>AMATORI</t>
  </si>
  <si>
    <t>ATLETICA PEGASO</t>
  </si>
  <si>
    <t>ANTONELLA</t>
  </si>
  <si>
    <t>0:43:27</t>
  </si>
  <si>
    <t>DE MATTEIS</t>
  </si>
  <si>
    <t>0:43:46</t>
  </si>
  <si>
    <t>SIMONE</t>
  </si>
  <si>
    <t>COSIMO</t>
  </si>
  <si>
    <t>0:43:56</t>
  </si>
  <si>
    <t>GIANLUIGI</t>
  </si>
  <si>
    <t>TIVOLI MARATHON</t>
  </si>
  <si>
    <t>STARITA</t>
  </si>
  <si>
    <t>0:44:19</t>
  </si>
  <si>
    <t>RAFFAELE</t>
  </si>
  <si>
    <t>SONIA</t>
  </si>
  <si>
    <t>0:44:26</t>
  </si>
  <si>
    <t>EMILIANO</t>
  </si>
  <si>
    <t>BALZANO</t>
  </si>
  <si>
    <t>ANTONINO</t>
  </si>
  <si>
    <t>GIOVANNINI</t>
  </si>
  <si>
    <t>0:44:40</t>
  </si>
  <si>
    <t>0:44:44</t>
  </si>
  <si>
    <t>POLINARI</t>
  </si>
  <si>
    <t>GIULIANO</t>
  </si>
  <si>
    <t>ALFREDO</t>
  </si>
  <si>
    <t>CHESSA</t>
  </si>
  <si>
    <t>0:45:01</t>
  </si>
  <si>
    <t>GIAMBARTOLOMEI</t>
  </si>
  <si>
    <t>SILVIA</t>
  </si>
  <si>
    <t>BOMBELLI</t>
  </si>
  <si>
    <t>BERARDI</t>
  </si>
  <si>
    <t>ROMANO</t>
  </si>
  <si>
    <t>COCO</t>
  </si>
  <si>
    <t>LORETI</t>
  </si>
  <si>
    <t>0:45:35</t>
  </si>
  <si>
    <t>0:45:38</t>
  </si>
  <si>
    <t>BUZZI</t>
  </si>
  <si>
    <t>ADEMO</t>
  </si>
  <si>
    <t>DE VITA</t>
  </si>
  <si>
    <t>CLAUDIA</t>
  </si>
  <si>
    <t>FEDERICO</t>
  </si>
  <si>
    <t>TIMPERI</t>
  </si>
  <si>
    <t>MANZO</t>
  </si>
  <si>
    <t>EUGENIO</t>
  </si>
  <si>
    <t>MARIA TERESA</t>
  </si>
  <si>
    <t>TURI</t>
  </si>
  <si>
    <t>D'AMICO</t>
  </si>
  <si>
    <t>BOTTONI</t>
  </si>
  <si>
    <t>BORDI</t>
  </si>
  <si>
    <t>ELIO</t>
  </si>
  <si>
    <t>DE MATTIA</t>
  </si>
  <si>
    <t>LUDOVICO</t>
  </si>
  <si>
    <t>D'ANGELI</t>
  </si>
  <si>
    <t>GAETANO</t>
  </si>
  <si>
    <t>DE ANGELIS</t>
  </si>
  <si>
    <t>VALTER</t>
  </si>
  <si>
    <t>0:46:13</t>
  </si>
  <si>
    <t>0:46:16</t>
  </si>
  <si>
    <t>0:46:26</t>
  </si>
  <si>
    <t>ELVIRETTI</t>
  </si>
  <si>
    <t>VIOTTI</t>
  </si>
  <si>
    <t>ANNARITA</t>
  </si>
  <si>
    <t>COSTANTINI</t>
  </si>
  <si>
    <t>DOMENICO</t>
  </si>
  <si>
    <t>PACIOTTI</t>
  </si>
  <si>
    <t>AUGUSTO</t>
  </si>
  <si>
    <t>0:46:40</t>
  </si>
  <si>
    <t>MICOZZI</t>
  </si>
  <si>
    <t>FEDERICA</t>
  </si>
  <si>
    <t>ANNALISA</t>
  </si>
  <si>
    <t>DE LUCA</t>
  </si>
  <si>
    <t>DI GENNARO</t>
  </si>
  <si>
    <t>VIOLA</t>
  </si>
  <si>
    <t>LUCIANO ANTONIO</t>
  </si>
  <si>
    <t>0:47:16</t>
  </si>
  <si>
    <t>0:47:19</t>
  </si>
  <si>
    <t>0:47:24</t>
  </si>
  <si>
    <t>0:47:26</t>
  </si>
  <si>
    <t>GIGLI</t>
  </si>
  <si>
    <t>AMATORI VILLA PAMPHILI</t>
  </si>
  <si>
    <t>MARTINI</t>
  </si>
  <si>
    <t>0:47:35</t>
  </si>
  <si>
    <t>ROMA ROAD RUNNERS CLUB</t>
  </si>
  <si>
    <t>0:47:36</t>
  </si>
  <si>
    <t>DIONISI</t>
  </si>
  <si>
    <t>LUIGIA</t>
  </si>
  <si>
    <t>GIORGI</t>
  </si>
  <si>
    <t>0:47:56</t>
  </si>
  <si>
    <t>0:47:59</t>
  </si>
  <si>
    <t>PROIETTI</t>
  </si>
  <si>
    <t>0:48:01</t>
  </si>
  <si>
    <t>RICCI</t>
  </si>
  <si>
    <t>PARISI</t>
  </si>
  <si>
    <t>0:48:13</t>
  </si>
  <si>
    <t>SANTORI</t>
  </si>
  <si>
    <t>0:48:15</t>
  </si>
  <si>
    <t>0:48:17</t>
  </si>
  <si>
    <t>CHIARA</t>
  </si>
  <si>
    <t>0:48:35</t>
  </si>
  <si>
    <t>MARRA</t>
  </si>
  <si>
    <t>DELLE CAVE</t>
  </si>
  <si>
    <t>0:48:43</t>
  </si>
  <si>
    <t>MATTEI</t>
  </si>
  <si>
    <t>0:48:48</t>
  </si>
  <si>
    <t>0:48:53</t>
  </si>
  <si>
    <t>0:48:57</t>
  </si>
  <si>
    <t>BALDO</t>
  </si>
  <si>
    <t>ROSSI</t>
  </si>
  <si>
    <t>0:49:01</t>
  </si>
  <si>
    <t>0:49:04</t>
  </si>
  <si>
    <t>ARCANGELO</t>
  </si>
  <si>
    <t>0:49:13</t>
  </si>
  <si>
    <t>ANGELINI</t>
  </si>
  <si>
    <t>ROMAGNOLI</t>
  </si>
  <si>
    <t>0:49:21</t>
  </si>
  <si>
    <t>TIBERI</t>
  </si>
  <si>
    <t>0:49:24</t>
  </si>
  <si>
    <t>0:49:31</t>
  </si>
  <si>
    <t>CRISTIAN</t>
  </si>
  <si>
    <t>CRUCIANI</t>
  </si>
  <si>
    <t>VENANZINO</t>
  </si>
  <si>
    <t>ROMITI</t>
  </si>
  <si>
    <t>GIAMPIERO</t>
  </si>
  <si>
    <t>ATLETICA ENI</t>
  </si>
  <si>
    <t>RENZI</t>
  </si>
  <si>
    <t>CARMELO</t>
  </si>
  <si>
    <t>0:49:41</t>
  </si>
  <si>
    <t>0:49:42</t>
  </si>
  <si>
    <t>0:49:43</t>
  </si>
  <si>
    <t>0:49:46</t>
  </si>
  <si>
    <t>LAURA</t>
  </si>
  <si>
    <t>0:49:53</t>
  </si>
  <si>
    <t>0:49:59</t>
  </si>
  <si>
    <t>0:50:03</t>
  </si>
  <si>
    <t>DI BENEDETTO</t>
  </si>
  <si>
    <t>0:50:07</t>
  </si>
  <si>
    <t>0:50:09</t>
  </si>
  <si>
    <t>CRISCIONE</t>
  </si>
  <si>
    <t>RITA</t>
  </si>
  <si>
    <t>MARINI</t>
  </si>
  <si>
    <t>0:50:26</t>
  </si>
  <si>
    <t>0:50:31</t>
  </si>
  <si>
    <t>MOSCATELLI</t>
  </si>
  <si>
    <t>CENNI</t>
  </si>
  <si>
    <t>0:50:43</t>
  </si>
  <si>
    <t>ALVARO</t>
  </si>
  <si>
    <t>0:50:47</t>
  </si>
  <si>
    <t>0:50:48</t>
  </si>
  <si>
    <t>0:50:59</t>
  </si>
  <si>
    <t>CECILIA</t>
  </si>
  <si>
    <t>0:51:03</t>
  </si>
  <si>
    <t>0:51:06</t>
  </si>
  <si>
    <t>0:51:07</t>
  </si>
  <si>
    <t>0:51:09</t>
  </si>
  <si>
    <t>VALENTINA</t>
  </si>
  <si>
    <t>POMPONI</t>
  </si>
  <si>
    <t>0:51:17</t>
  </si>
  <si>
    <t>0:51:19</t>
  </si>
  <si>
    <t>PODISTICA ORO FANTASY</t>
  </si>
  <si>
    <t>0:51:24</t>
  </si>
  <si>
    <t>ROSATELLI</t>
  </si>
  <si>
    <t>0:51:28</t>
  </si>
  <si>
    <t>0:51:31</t>
  </si>
  <si>
    <t>PIERO</t>
  </si>
  <si>
    <t>0:51:38</t>
  </si>
  <si>
    <t>0:51:43</t>
  </si>
  <si>
    <t>0:51:46</t>
  </si>
  <si>
    <t>0:51:50</t>
  </si>
  <si>
    <t>0:51:53</t>
  </si>
  <si>
    <t>MARTA</t>
  </si>
  <si>
    <t>0:51:59</t>
  </si>
  <si>
    <t>RODOLFO</t>
  </si>
  <si>
    <t>FELICI</t>
  </si>
  <si>
    <t>0:52:25</t>
  </si>
  <si>
    <t>0:52:37</t>
  </si>
  <si>
    <t>LOREDANA</t>
  </si>
  <si>
    <t>0:53:07</t>
  </si>
  <si>
    <t>MARINA</t>
  </si>
  <si>
    <t>ERAMO</t>
  </si>
  <si>
    <t>BASILI</t>
  </si>
  <si>
    <t>0:53:25</t>
  </si>
  <si>
    <t>0:53:29</t>
  </si>
  <si>
    <t>FINOCCHI</t>
  </si>
  <si>
    <t>0:53:34</t>
  </si>
  <si>
    <t>0:53:35</t>
  </si>
  <si>
    <t>0:53:38</t>
  </si>
  <si>
    <t>CERA</t>
  </si>
  <si>
    <t>0:53:40</t>
  </si>
  <si>
    <t>GIUSEPPINA</t>
  </si>
  <si>
    <t>ARIAS</t>
  </si>
  <si>
    <t>HAYDEE TAMARA</t>
  </si>
  <si>
    <t>CAVALLUCCI</t>
  </si>
  <si>
    <t>0:53:43</t>
  </si>
  <si>
    <t>GABRIELE</t>
  </si>
  <si>
    <t>0:54:10</t>
  </si>
  <si>
    <t>0:54:11</t>
  </si>
  <si>
    <t>RANIERO</t>
  </si>
  <si>
    <t>0:54:25</t>
  </si>
  <si>
    <t>0:54:26</t>
  </si>
  <si>
    <t>0:54:27</t>
  </si>
  <si>
    <t>ENZO</t>
  </si>
  <si>
    <t>0:54:33</t>
  </si>
  <si>
    <t>GUILLORIT</t>
  </si>
  <si>
    <t>CATHERINE</t>
  </si>
  <si>
    <t>0:54:37</t>
  </si>
  <si>
    <t>0:54:38</t>
  </si>
  <si>
    <t>0:54:43</t>
  </si>
  <si>
    <t>0:54:53</t>
  </si>
  <si>
    <t>0:54:56</t>
  </si>
  <si>
    <t>0:55:01</t>
  </si>
  <si>
    <t>CIOCCHETTI</t>
  </si>
  <si>
    <t>SILVANA</t>
  </si>
  <si>
    <t>0:55:05</t>
  </si>
  <si>
    <t>0:55:10</t>
  </si>
  <si>
    <t>MANCIOCCHI</t>
  </si>
  <si>
    <t>FIORELLA</t>
  </si>
  <si>
    <t>0:55:17</t>
  </si>
  <si>
    <t>0:55:19</t>
  </si>
  <si>
    <t>0:55:23</t>
  </si>
  <si>
    <t>COCCIA</t>
  </si>
  <si>
    <t>0:55:29</t>
  </si>
  <si>
    <t>ANNA MARIA</t>
  </si>
  <si>
    <t>0:55:36</t>
  </si>
  <si>
    <t>0:55:41</t>
  </si>
  <si>
    <t>0:56:00</t>
  </si>
  <si>
    <t>0:56:01</t>
  </si>
  <si>
    <t>0:56:02</t>
  </si>
  <si>
    <t>TANNOIA</t>
  </si>
  <si>
    <t>RANIERI</t>
  </si>
  <si>
    <t>MANUELA</t>
  </si>
  <si>
    <t>0:56:17</t>
  </si>
  <si>
    <t>SIMONA</t>
  </si>
  <si>
    <t>DI LENO</t>
  </si>
  <si>
    <t>NUCCIA</t>
  </si>
  <si>
    <t>0:56:40</t>
  </si>
  <si>
    <t>0:56:57</t>
  </si>
  <si>
    <t>0:57:29</t>
  </si>
  <si>
    <t>SCIPIONI</t>
  </si>
  <si>
    <t>0:57:33</t>
  </si>
  <si>
    <t>SILVESTRI</t>
  </si>
  <si>
    <t>0:57:36</t>
  </si>
  <si>
    <t>0:57:50</t>
  </si>
  <si>
    <t>FLAMINI</t>
  </si>
  <si>
    <t>0:58:15</t>
  </si>
  <si>
    <t>0:58:36</t>
  </si>
  <si>
    <t>VALENTINO</t>
  </si>
  <si>
    <t>SABBATUCCI</t>
  </si>
  <si>
    <t>0:58:57</t>
  </si>
  <si>
    <t>SAVERIO</t>
  </si>
  <si>
    <t>0:59:27</t>
  </si>
  <si>
    <t>0:59:45</t>
  </si>
  <si>
    <t>0:59:49</t>
  </si>
  <si>
    <t>1:00:06</t>
  </si>
  <si>
    <t>COSSU</t>
  </si>
  <si>
    <t>ILARIA</t>
  </si>
  <si>
    <t>1:00:26</t>
  </si>
  <si>
    <t>RANELLETTI</t>
  </si>
  <si>
    <t>MASA</t>
  </si>
  <si>
    <t>1:00:35</t>
  </si>
  <si>
    <t>1:00:49</t>
  </si>
  <si>
    <t>1:00:59</t>
  </si>
  <si>
    <t>1:01:07</t>
  </si>
  <si>
    <t>1:01:18</t>
  </si>
  <si>
    <t>1:02:00</t>
  </si>
  <si>
    <t>1:02:02</t>
  </si>
  <si>
    <t>CARLA</t>
  </si>
  <si>
    <t>1:02:52</t>
  </si>
  <si>
    <t>BATTISTELLI</t>
  </si>
  <si>
    <t>LIVIANO</t>
  </si>
  <si>
    <t>1:05:34</t>
  </si>
  <si>
    <t>ANNA</t>
  </si>
  <si>
    <t>AGOSTINI</t>
  </si>
  <si>
    <t>DE FAZIO</t>
  </si>
  <si>
    <t>1:07:23</t>
  </si>
  <si>
    <t>1:07:29</t>
  </si>
  <si>
    <t>PRINCIPESSA</t>
  </si>
  <si>
    <t>1:07:38</t>
  </si>
  <si>
    <t>AMATO</t>
  </si>
  <si>
    <t>ARNALDO</t>
  </si>
  <si>
    <t>1:11:33</t>
  </si>
  <si>
    <t>FILALY</t>
  </si>
  <si>
    <t>TAYEB</t>
  </si>
  <si>
    <t>B</t>
  </si>
  <si>
    <t>0:36:13</t>
  </si>
  <si>
    <t>JAOUAD</t>
  </si>
  <si>
    <t>ZAIN</t>
  </si>
  <si>
    <t>A</t>
  </si>
  <si>
    <t>RUNNING EVOLUTION COLLINE ROMANE</t>
  </si>
  <si>
    <t>0:37:19</t>
  </si>
  <si>
    <t>KABBOURI</t>
  </si>
  <si>
    <t>YASSINE</t>
  </si>
  <si>
    <t>ATLETICA RECANATI</t>
  </si>
  <si>
    <t>0:37:36</t>
  </si>
  <si>
    <t>ABDELEKRIM</t>
  </si>
  <si>
    <t>ORONZINI</t>
  </si>
  <si>
    <t>C</t>
  </si>
  <si>
    <t>0:41:10</t>
  </si>
  <si>
    <t>SERRA</t>
  </si>
  <si>
    <t>D</t>
  </si>
  <si>
    <t>G.M.S. SUBIACO</t>
  </si>
  <si>
    <t>0:41:42</t>
  </si>
  <si>
    <t>ITALIA MARATHON CLUB</t>
  </si>
  <si>
    <t>0:41:52</t>
  </si>
  <si>
    <t>PIFERI</t>
  </si>
  <si>
    <t>DI LORETO</t>
  </si>
  <si>
    <t>0:42:51</t>
  </si>
  <si>
    <t>FREE RUNNERS</t>
  </si>
  <si>
    <t>0:43:30</t>
  </si>
  <si>
    <t>CELANI</t>
  </si>
  <si>
    <t>ATLETICA COLLEFERRO</t>
  </si>
  <si>
    <t>0:43:40</t>
  </si>
  <si>
    <t>LEONCINI</t>
  </si>
  <si>
    <t>0:43:43</t>
  </si>
  <si>
    <t>FIORAVANTI</t>
  </si>
  <si>
    <t>F</t>
  </si>
  <si>
    <t>ATLETICA VILLA AURELIA FORUM</t>
  </si>
  <si>
    <t>NEGROSINI</t>
  </si>
  <si>
    <t>E</t>
  </si>
  <si>
    <t>0:44:01</t>
  </si>
  <si>
    <t>SILVESTRO</t>
  </si>
  <si>
    <t>BRANDI</t>
  </si>
  <si>
    <t>FRANCESCO PAOLO</t>
  </si>
  <si>
    <t>ATLETICA TRINITAPOLI</t>
  </si>
  <si>
    <t>DE CARVALHO</t>
  </si>
  <si>
    <t>ACORP</t>
  </si>
  <si>
    <t>TROMBETTA</t>
  </si>
  <si>
    <t>0:44:46</t>
  </si>
  <si>
    <t>FRATARCANGELI</t>
  </si>
  <si>
    <t>0:44:54</t>
  </si>
  <si>
    <t>LUCCHETTI</t>
  </si>
  <si>
    <t>DI LENOLA</t>
  </si>
  <si>
    <t>0:45:13</t>
  </si>
  <si>
    <t>CIURLEO</t>
  </si>
  <si>
    <t>CRAL POLIGRAFICO DELLO STATO</t>
  </si>
  <si>
    <t>RICCITELLI</t>
  </si>
  <si>
    <t>MOLINARI</t>
  </si>
  <si>
    <t>0:45:46</t>
  </si>
  <si>
    <t>MONACO</t>
  </si>
  <si>
    <t>0:46:09</t>
  </si>
  <si>
    <t>CIVITELLA</t>
  </si>
  <si>
    <t>GUGLIELMO</t>
  </si>
  <si>
    <t>OI</t>
  </si>
  <si>
    <t>COLLEFERRO ATLETICA</t>
  </si>
  <si>
    <t>TRENTO</t>
  </si>
  <si>
    <t>G</t>
  </si>
  <si>
    <t>ZAGORDI</t>
  </si>
  <si>
    <t>CALISI</t>
  </si>
  <si>
    <t>0:46:29</t>
  </si>
  <si>
    <t>GALA</t>
  </si>
  <si>
    <t>0:46:35</t>
  </si>
  <si>
    <t>CHERUBINI</t>
  </si>
  <si>
    <t>0:46:39</t>
  </si>
  <si>
    <t>COMINA</t>
  </si>
  <si>
    <t>OLIMPICA FLAMINIA</t>
  </si>
  <si>
    <t>MASTROPIETRO</t>
  </si>
  <si>
    <t>GRUPPO MILLEPIEDI</t>
  </si>
  <si>
    <t>0:46:42</t>
  </si>
  <si>
    <t>0:46:52</t>
  </si>
  <si>
    <t>MARSILI</t>
  </si>
  <si>
    <t>DAMIANO</t>
  </si>
  <si>
    <t>0:47:13</t>
  </si>
  <si>
    <t>AMATORI VELLETRI</t>
  </si>
  <si>
    <t>IGNAZIO STEFANO</t>
  </si>
  <si>
    <t>BOTTA</t>
  </si>
  <si>
    <t>CERAMI</t>
  </si>
  <si>
    <t>GAZZILLO</t>
  </si>
  <si>
    <t>VALEAU</t>
  </si>
  <si>
    <t>0:47:43</t>
  </si>
  <si>
    <t>0:47:48</t>
  </si>
  <si>
    <t>PODISTICA 2007</t>
  </si>
  <si>
    <t>0:47:54</t>
  </si>
  <si>
    <t>ROMPIETTI</t>
  </si>
  <si>
    <t>LBM SPORT TEAM</t>
  </si>
  <si>
    <t>LAUCIANI</t>
  </si>
  <si>
    <t>SS LAZIO ATLETICA LEGGERA</t>
  </si>
  <si>
    <t>0:47:58</t>
  </si>
  <si>
    <t>LAURI</t>
  </si>
  <si>
    <t>BIGNAMI</t>
  </si>
  <si>
    <t>0:48:03</t>
  </si>
  <si>
    <t>PODISTICA APRILIA</t>
  </si>
  <si>
    <t>0:48:07</t>
  </si>
  <si>
    <t>BIZZARRI</t>
  </si>
  <si>
    <t>0:48:10</t>
  </si>
  <si>
    <t>UNGARO</t>
  </si>
  <si>
    <t>ANDREA PATRICK</t>
  </si>
  <si>
    <t>ONOFRIO</t>
  </si>
  <si>
    <t>PENTANGELO</t>
  </si>
  <si>
    <t>H</t>
  </si>
  <si>
    <t>RUNNERS CIAMPINO</t>
  </si>
  <si>
    <t>PALESTRINA RUNNING</t>
  </si>
  <si>
    <t>0:48:23</t>
  </si>
  <si>
    <t>BELARDINILLI</t>
  </si>
  <si>
    <t>0:48:25</t>
  </si>
  <si>
    <t>IBBA</t>
  </si>
  <si>
    <t>ATLETICA MONTICELLANA</t>
  </si>
  <si>
    <t>0:48:32</t>
  </si>
  <si>
    <t>SIMONTE</t>
  </si>
  <si>
    <t>0:48:37</t>
  </si>
  <si>
    <t>MARASCA</t>
  </si>
  <si>
    <t>TRAIL DEI DUE LAGHI</t>
  </si>
  <si>
    <t>CARBOTTI</t>
  </si>
  <si>
    <t>DE NAPOLI</t>
  </si>
  <si>
    <t>FALATO</t>
  </si>
  <si>
    <t>ATLETICO UISP MONTEROTONDO</t>
  </si>
  <si>
    <t>STRAVATO</t>
  </si>
  <si>
    <t>0:48:55</t>
  </si>
  <si>
    <t>FUBELLI</t>
  </si>
  <si>
    <t>COLANGELO</t>
  </si>
  <si>
    <t>PODISTI DI CAPITANATA</t>
  </si>
  <si>
    <t>0:49:00</t>
  </si>
  <si>
    <t>SBARAGLIA</t>
  </si>
  <si>
    <t>MARIA NOVELLA</t>
  </si>
  <si>
    <t>M</t>
  </si>
  <si>
    <t>GRUPPO ORIENTISTI SUBIACO</t>
  </si>
  <si>
    <t>N</t>
  </si>
  <si>
    <t>0:49:03</t>
  </si>
  <si>
    <t>DI VIZIA</t>
  </si>
  <si>
    <t>CIRCOLO VILLA SPADA GDF</t>
  </si>
  <si>
    <t>0:49:06</t>
  </si>
  <si>
    <t>DONATUCCI</t>
  </si>
  <si>
    <t>0:49:08</t>
  </si>
  <si>
    <t>SANNA</t>
  </si>
  <si>
    <t>DE VIZIO</t>
  </si>
  <si>
    <t>ATLETICA MONTE MARIO</t>
  </si>
  <si>
    <t>MIRCOLI</t>
  </si>
  <si>
    <t>VIRGULTI</t>
  </si>
  <si>
    <t>BRAMOSI</t>
  </si>
  <si>
    <t>RIZZETTI</t>
  </si>
  <si>
    <t>ASTRA ROMA</t>
  </si>
  <si>
    <t>0:49:36</t>
  </si>
  <si>
    <t>ARRIGONI</t>
  </si>
  <si>
    <t>CANTALICE</t>
  </si>
  <si>
    <t>BASILE</t>
  </si>
  <si>
    <t>ORLANDO</t>
  </si>
  <si>
    <t>0:49:50</t>
  </si>
  <si>
    <t>CIOCI</t>
  </si>
  <si>
    <t>BARBATO</t>
  </si>
  <si>
    <t>AMATORI ATLETICA POMEZIA</t>
  </si>
  <si>
    <t>0:49:55</t>
  </si>
  <si>
    <t>VANNOLI</t>
  </si>
  <si>
    <t>BALAGNA</t>
  </si>
  <si>
    <t>REAL FETTUCCINA</t>
  </si>
  <si>
    <t>ANTIMIANI</t>
  </si>
  <si>
    <t>TRA LE RIGHE</t>
  </si>
  <si>
    <t>CARA</t>
  </si>
  <si>
    <t>PICCIONI</t>
  </si>
  <si>
    <t>CARDELLINI</t>
  </si>
  <si>
    <t>SCACCO</t>
  </si>
  <si>
    <t>0:50:24</t>
  </si>
  <si>
    <t>JENNE IN CORSA</t>
  </si>
  <si>
    <t>0:50:25</t>
  </si>
  <si>
    <t>PATRIZIA</t>
  </si>
  <si>
    <t>0:50:29</t>
  </si>
  <si>
    <t>D'ADAMO</t>
  </si>
  <si>
    <t>AREA ATLETICA</t>
  </si>
  <si>
    <t>PALOMBI</t>
  </si>
  <si>
    <t>AMERICO</t>
  </si>
  <si>
    <t>PARAVANO</t>
  </si>
  <si>
    <t>GIURIN</t>
  </si>
  <si>
    <t>0:50:30</t>
  </si>
  <si>
    <t>NORI</t>
  </si>
  <si>
    <t>BERDI AN</t>
  </si>
  <si>
    <t>ALEXANDRU</t>
  </si>
  <si>
    <t>INDIPENDENTE</t>
  </si>
  <si>
    <t>CASTELLANA</t>
  </si>
  <si>
    <t>LEONE</t>
  </si>
  <si>
    <t>LAZIO RUNNING</t>
  </si>
  <si>
    <t>CARLETTI</t>
  </si>
  <si>
    <t>0:51:04</t>
  </si>
  <si>
    <t>MOSCARDINI</t>
  </si>
  <si>
    <t>CURZI</t>
  </si>
  <si>
    <t>0:51:10</t>
  </si>
  <si>
    <t>CIMO'</t>
  </si>
  <si>
    <t>PODISTICA APRLIA</t>
  </si>
  <si>
    <t>0:51:11</t>
  </si>
  <si>
    <t>MARCONI</t>
  </si>
  <si>
    <t>MAGNO</t>
  </si>
  <si>
    <t>RUNNERS CLUB ANAGNI</t>
  </si>
  <si>
    <t>0:51:16</t>
  </si>
  <si>
    <t>TUFO</t>
  </si>
  <si>
    <t>GIAMBRA</t>
  </si>
  <si>
    <t>PIATTELLA</t>
  </si>
  <si>
    <t>O</t>
  </si>
  <si>
    <t>0:51:25</t>
  </si>
  <si>
    <t>GALLI</t>
  </si>
  <si>
    <t>UBALDO</t>
  </si>
  <si>
    <t>0:51:27</t>
  </si>
  <si>
    <t>GORGA</t>
  </si>
  <si>
    <t>ACUNZO</t>
  </si>
  <si>
    <t>0:51:29</t>
  </si>
  <si>
    <t>PACELLA</t>
  </si>
  <si>
    <t>G.S. CORRIMONDO</t>
  </si>
  <si>
    <t>0:51:33</t>
  </si>
  <si>
    <t>0:51:35</t>
  </si>
  <si>
    <t>DORIA</t>
  </si>
  <si>
    <t>G.S. CAT SPORT</t>
  </si>
  <si>
    <t>BALSANO</t>
  </si>
  <si>
    <t>0:51:51</t>
  </si>
  <si>
    <t>MATTIOLI</t>
  </si>
  <si>
    <t>CARONTI</t>
  </si>
  <si>
    <t>IVANO</t>
  </si>
  <si>
    <t>0:52:00</t>
  </si>
  <si>
    <t>TIRELLI</t>
  </si>
  <si>
    <t>0:52:02</t>
  </si>
  <si>
    <t>0:52:15</t>
  </si>
  <si>
    <t>GOLVELLI</t>
  </si>
  <si>
    <t>CHIALASTRI</t>
  </si>
  <si>
    <t>0:52:28</t>
  </si>
  <si>
    <t>VERDESCA</t>
  </si>
  <si>
    <t>0:52:29</t>
  </si>
  <si>
    <t>SEMPRONI</t>
  </si>
  <si>
    <t>0:52:31</t>
  </si>
  <si>
    <t>AMMANNITI</t>
  </si>
  <si>
    <t>0:52:33</t>
  </si>
  <si>
    <t>CANALIS</t>
  </si>
  <si>
    <t>PIERO SALVATORE</t>
  </si>
  <si>
    <t>0:52:35</t>
  </si>
  <si>
    <t>VICARO</t>
  </si>
  <si>
    <t>TOZZI</t>
  </si>
  <si>
    <t>0:52:39</t>
  </si>
  <si>
    <t>CALICCHIA</t>
  </si>
  <si>
    <t>0:52:47</t>
  </si>
  <si>
    <t>DONNINI</t>
  </si>
  <si>
    <t>0:52:54</t>
  </si>
  <si>
    <t>NITOGLIA</t>
  </si>
  <si>
    <t>SESTILIO</t>
  </si>
  <si>
    <t>ATLETICA CARSOLI</t>
  </si>
  <si>
    <t>0:52:57</t>
  </si>
  <si>
    <t>FABROCINI</t>
  </si>
  <si>
    <t>0:52:58</t>
  </si>
  <si>
    <t>RENZETTI</t>
  </si>
  <si>
    <t>POLISPORTIVA COLLI ANIENE</t>
  </si>
  <si>
    <t>0:52:59</t>
  </si>
  <si>
    <t>0:53:02</t>
  </si>
  <si>
    <t>BENEDETTO</t>
  </si>
  <si>
    <t>BUTTARELLI</t>
  </si>
  <si>
    <t>UMBERTO</t>
  </si>
  <si>
    <t>I</t>
  </si>
  <si>
    <t>0:53:19</t>
  </si>
  <si>
    <t>SABATELLA</t>
  </si>
  <si>
    <t>ADALBERTO</t>
  </si>
  <si>
    <t>0:53:28</t>
  </si>
  <si>
    <t>MELONI</t>
  </si>
  <si>
    <t>ATLETICA AMICIZIA FIUGGI</t>
  </si>
  <si>
    <t>SELVAGGI</t>
  </si>
  <si>
    <t>GRIMALDI</t>
  </si>
  <si>
    <t>MARSELLA</t>
  </si>
  <si>
    <t>SALVO RADDUSO</t>
  </si>
  <si>
    <t>FILIPPO</t>
  </si>
  <si>
    <t>0:53:44</t>
  </si>
  <si>
    <t>SERRECCHIA</t>
  </si>
  <si>
    <t>0:53:51</t>
  </si>
  <si>
    <t>BRESCIA</t>
  </si>
  <si>
    <t>0:53:52</t>
  </si>
  <si>
    <t>BELLOTTO</t>
  </si>
  <si>
    <t>JEAN PAUL</t>
  </si>
  <si>
    <t>0:53:53</t>
  </si>
  <si>
    <t>QUIRINO</t>
  </si>
  <si>
    <t>ZANOBI</t>
  </si>
  <si>
    <t>PALLANTE</t>
  </si>
  <si>
    <t>0:53:58</t>
  </si>
  <si>
    <t>ROMAGGIOLI</t>
  </si>
  <si>
    <t>RUNNING CLUB ATLETICA LARIANO</t>
  </si>
  <si>
    <t>0:54:02</t>
  </si>
  <si>
    <t>FERRANTE</t>
  </si>
  <si>
    <t>TAMARA</t>
  </si>
  <si>
    <t>ATLETICA ALATRI I CICLOPI</t>
  </si>
  <si>
    <t>PISANELLO</t>
  </si>
  <si>
    <t>SEGATORI</t>
  </si>
  <si>
    <t>0:54:24</t>
  </si>
  <si>
    <t>PRIORI</t>
  </si>
  <si>
    <t>POLIDORI</t>
  </si>
  <si>
    <t>MARZIANO</t>
  </si>
  <si>
    <t>AVVISATI</t>
  </si>
  <si>
    <t>0:54:36</t>
  </si>
  <si>
    <t>FELICETTO</t>
  </si>
  <si>
    <t>ATAC MARATHON CLUB</t>
  </si>
  <si>
    <t>0:54:46</t>
  </si>
  <si>
    <t>FABBRIZI</t>
  </si>
  <si>
    <t>MORICI</t>
  </si>
  <si>
    <t>0:54:58</t>
  </si>
  <si>
    <t>MOVIMENTO CIVICO CAMBIAMO SUBIACO</t>
  </si>
  <si>
    <t>0:55:00</t>
  </si>
  <si>
    <t>IANNILLI</t>
  </si>
  <si>
    <t>BONGIORNI</t>
  </si>
  <si>
    <t>0:55:06</t>
  </si>
  <si>
    <t>SACCHI</t>
  </si>
  <si>
    <t>0:55:08</t>
  </si>
  <si>
    <t>MALTEMPO</t>
  </si>
  <si>
    <t>IDA</t>
  </si>
  <si>
    <t>CLUB NAUTICO GAETA</t>
  </si>
  <si>
    <t>VELLA</t>
  </si>
  <si>
    <t>VICTOR</t>
  </si>
  <si>
    <t>DE BONIS</t>
  </si>
  <si>
    <t>LAGNA</t>
  </si>
  <si>
    <t>0:55:20</t>
  </si>
  <si>
    <t>TOMBOLINI</t>
  </si>
  <si>
    <t>LEIDI</t>
  </si>
  <si>
    <t>0:55:25</t>
  </si>
  <si>
    <t>DE MARCHIS</t>
  </si>
  <si>
    <t>GERMANO</t>
  </si>
  <si>
    <t>GRACILI</t>
  </si>
  <si>
    <t>0:55:30</t>
  </si>
  <si>
    <t>SCIFONI</t>
  </si>
  <si>
    <t>0:55:38</t>
  </si>
  <si>
    <t>CACCHIONI</t>
  </si>
  <si>
    <t>0:55:43</t>
  </si>
  <si>
    <t>L</t>
  </si>
  <si>
    <t>0:55:51</t>
  </si>
  <si>
    <t>PANFILIO</t>
  </si>
  <si>
    <t>0:55:55</t>
  </si>
  <si>
    <t>0:55:56</t>
  </si>
  <si>
    <t>VITIELLO</t>
  </si>
  <si>
    <t>CRAL ANGELINI</t>
  </si>
  <si>
    <t>FELLA</t>
  </si>
  <si>
    <t>ATLETICA ROCCA PRIORA</t>
  </si>
  <si>
    <t>PANNONE</t>
  </si>
  <si>
    <t>POLISPORTIVA ANTONIO FAVA</t>
  </si>
  <si>
    <t>0:56:06</t>
  </si>
  <si>
    <t>BIANCHI</t>
  </si>
  <si>
    <t>EDOARDO CORRADO</t>
  </si>
  <si>
    <t>ATLETICA POMEZIA</t>
  </si>
  <si>
    <t>ATLETICA ROCCA DI PAPA</t>
  </si>
  <si>
    <t>0:56:07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</si>
</sst>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0" fontId="14" fillId="0" borderId="1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8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1" t="s">
        <v>464</v>
      </c>
      <c r="B1" s="31"/>
      <c r="C1" s="31"/>
      <c r="D1" s="31"/>
      <c r="E1" s="31"/>
      <c r="F1" s="31"/>
      <c r="G1" s="32"/>
      <c r="H1" s="32"/>
      <c r="I1" s="32"/>
    </row>
    <row r="2" spans="1:9" ht="24.75" customHeight="1" thickBot="1">
      <c r="A2" s="33" t="s">
        <v>465</v>
      </c>
      <c r="B2" s="34"/>
      <c r="C2" s="34"/>
      <c r="D2" s="34"/>
      <c r="E2" s="34"/>
      <c r="F2" s="34"/>
      <c r="G2" s="35"/>
      <c r="H2" s="6" t="s">
        <v>470</v>
      </c>
      <c r="I2" s="7">
        <v>10.5</v>
      </c>
    </row>
    <row r="3" spans="1:9" ht="37.5" customHeight="1" thickBot="1">
      <c r="A3" s="15" t="s">
        <v>471</v>
      </c>
      <c r="B3" s="8" t="s">
        <v>472</v>
      </c>
      <c r="C3" s="9" t="s">
        <v>473</v>
      </c>
      <c r="D3" s="9" t="s">
        <v>474</v>
      </c>
      <c r="E3" s="10" t="s">
        <v>475</v>
      </c>
      <c r="F3" s="11" t="s">
        <v>476</v>
      </c>
      <c r="G3" s="11" t="s">
        <v>477</v>
      </c>
      <c r="H3" s="11" t="s">
        <v>478</v>
      </c>
      <c r="I3" s="12" t="s">
        <v>479</v>
      </c>
    </row>
    <row r="4" spans="1:9" s="1" customFormat="1" ht="15" customHeight="1">
      <c r="A4" s="28">
        <v>1</v>
      </c>
      <c r="B4" s="42" t="s">
        <v>895</v>
      </c>
      <c r="C4" s="42" t="s">
        <v>896</v>
      </c>
      <c r="D4" s="16" t="s">
        <v>897</v>
      </c>
      <c r="E4" s="42" t="s">
        <v>555</v>
      </c>
      <c r="F4" s="16" t="s">
        <v>898</v>
      </c>
      <c r="G4" s="16" t="str">
        <f aca="true" t="shared" si="0" ref="G4:G67">TEXT(INT((HOUR(F4)*3600+MINUTE(F4)*60+SECOND(F4))/$I$2/60),"0")&amp;"."&amp;TEXT(MOD((HOUR(F4)*3600+MINUTE(F4)*60+SECOND(F4))/$I$2,60),"00")&amp;"/km"</f>
        <v>3.27/km</v>
      </c>
      <c r="H4" s="17">
        <f aca="true" t="shared" si="1" ref="H4:H31">F4-$F$4</f>
        <v>0</v>
      </c>
      <c r="I4" s="17">
        <f>F4-INDEX($F$4:$F$1566,MATCH(D4,$D$4:$D$1566,0))</f>
        <v>0</v>
      </c>
    </row>
    <row r="5" spans="1:9" s="1" customFormat="1" ht="15" customHeight="1">
      <c r="A5" s="29">
        <v>2</v>
      </c>
      <c r="B5" s="43" t="s">
        <v>899</v>
      </c>
      <c r="C5" s="43" t="s">
        <v>900</v>
      </c>
      <c r="D5" s="18" t="s">
        <v>901</v>
      </c>
      <c r="E5" s="43" t="s">
        <v>902</v>
      </c>
      <c r="F5" s="18" t="s">
        <v>903</v>
      </c>
      <c r="G5" s="18" t="str">
        <f t="shared" si="0"/>
        <v>3.33/km</v>
      </c>
      <c r="H5" s="19">
        <f t="shared" si="1"/>
        <v>0.0007638888888888938</v>
      </c>
      <c r="I5" s="19">
        <f>F5-INDEX($F$4:$F$1566,MATCH(D5,$D$4:$D$1566,0))</f>
        <v>0</v>
      </c>
    </row>
    <row r="6" spans="1:9" s="1" customFormat="1" ht="15" customHeight="1">
      <c r="A6" s="29">
        <v>3</v>
      </c>
      <c r="B6" s="43" t="s">
        <v>904</v>
      </c>
      <c r="C6" s="43" t="s">
        <v>905</v>
      </c>
      <c r="D6" s="18" t="s">
        <v>901</v>
      </c>
      <c r="E6" s="43" t="s">
        <v>906</v>
      </c>
      <c r="F6" s="18" t="s">
        <v>907</v>
      </c>
      <c r="G6" s="18" t="str">
        <f t="shared" si="0"/>
        <v>3.35/km</v>
      </c>
      <c r="H6" s="19">
        <f t="shared" si="1"/>
        <v>0.0009606481481481514</v>
      </c>
      <c r="I6" s="19">
        <f>F6-INDEX($F$4:$F$1566,MATCH(D6,$D$4:$D$1566,0))</f>
        <v>0.00019675925925925764</v>
      </c>
    </row>
    <row r="7" spans="1:9" s="1" customFormat="1" ht="15" customHeight="1">
      <c r="A7" s="29">
        <v>4</v>
      </c>
      <c r="B7" s="43" t="s">
        <v>904</v>
      </c>
      <c r="C7" s="43" t="s">
        <v>908</v>
      </c>
      <c r="D7" s="18" t="s">
        <v>901</v>
      </c>
      <c r="E7" s="43" t="s">
        <v>906</v>
      </c>
      <c r="F7" s="18" t="s">
        <v>574</v>
      </c>
      <c r="G7" s="18" t="str">
        <f t="shared" si="0"/>
        <v>3.38/km</v>
      </c>
      <c r="H7" s="19">
        <f t="shared" si="1"/>
        <v>0.0013541666666666667</v>
      </c>
      <c r="I7" s="19">
        <f>F7-INDEX($F$4:$F$1566,MATCH(D7,$D$4:$D$1566,0))</f>
        <v>0.0005902777777777729</v>
      </c>
    </row>
    <row r="8" spans="1:9" s="1" customFormat="1" ht="15" customHeight="1">
      <c r="A8" s="29">
        <v>5</v>
      </c>
      <c r="B8" s="43" t="s">
        <v>552</v>
      </c>
      <c r="C8" s="43" t="s">
        <v>553</v>
      </c>
      <c r="D8" s="18" t="s">
        <v>901</v>
      </c>
      <c r="E8" s="43" t="s">
        <v>554</v>
      </c>
      <c r="F8" s="18" t="s">
        <v>594</v>
      </c>
      <c r="G8" s="18" t="str">
        <f t="shared" si="0"/>
        <v>3.52/km</v>
      </c>
      <c r="H8" s="19">
        <f t="shared" si="1"/>
        <v>0.003078703703703705</v>
      </c>
      <c r="I8" s="19">
        <f>F8-INDEX($F$4:$F$1566,MATCH(D8,$D$4:$D$1566,0))</f>
        <v>0.0023148148148148112</v>
      </c>
    </row>
    <row r="9" spans="1:9" s="1" customFormat="1" ht="15" customHeight="1">
      <c r="A9" s="45">
        <v>6</v>
      </c>
      <c r="B9" s="46" t="s">
        <v>597</v>
      </c>
      <c r="C9" s="46" t="s">
        <v>510</v>
      </c>
      <c r="D9" s="47" t="s">
        <v>897</v>
      </c>
      <c r="E9" s="46" t="s">
        <v>481</v>
      </c>
      <c r="F9" s="47" t="s">
        <v>596</v>
      </c>
      <c r="G9" s="47" t="str">
        <f t="shared" si="0"/>
        <v>3.53/km</v>
      </c>
      <c r="H9" s="48">
        <f t="shared" si="1"/>
        <v>0.0032175925925925983</v>
      </c>
      <c r="I9" s="48">
        <f>F9-INDEX($F$4:$F$1566,MATCH(D9,$D$4:$D$1566,0))</f>
        <v>0.0032175925925925983</v>
      </c>
    </row>
    <row r="10" spans="1:9" s="1" customFormat="1" ht="15" customHeight="1">
      <c r="A10" s="29">
        <v>7</v>
      </c>
      <c r="B10" s="43" t="s">
        <v>909</v>
      </c>
      <c r="C10" s="43" t="s">
        <v>500</v>
      </c>
      <c r="D10" s="18" t="s">
        <v>910</v>
      </c>
      <c r="E10" s="43" t="s">
        <v>572</v>
      </c>
      <c r="F10" s="18" t="s">
        <v>911</v>
      </c>
      <c r="G10" s="18" t="str">
        <f t="shared" si="0"/>
        <v>3.55/km</v>
      </c>
      <c r="H10" s="19">
        <f t="shared" si="1"/>
        <v>0.003437500000000003</v>
      </c>
      <c r="I10" s="19">
        <f>F10-INDEX($F$4:$F$1566,MATCH(D10,$D$4:$D$1566,0))</f>
        <v>0</v>
      </c>
    </row>
    <row r="11" spans="1:9" s="1" customFormat="1" ht="15" customHeight="1">
      <c r="A11" s="29">
        <v>8</v>
      </c>
      <c r="B11" s="43" t="s">
        <v>558</v>
      </c>
      <c r="C11" s="43" t="s">
        <v>559</v>
      </c>
      <c r="D11" s="18" t="s">
        <v>897</v>
      </c>
      <c r="E11" s="43" t="s">
        <v>540</v>
      </c>
      <c r="F11" s="18" t="s">
        <v>600</v>
      </c>
      <c r="G11" s="18" t="str">
        <f t="shared" si="0"/>
        <v>3.56/km</v>
      </c>
      <c r="H11" s="19">
        <f t="shared" si="1"/>
        <v>0.0034722222222222238</v>
      </c>
      <c r="I11" s="19">
        <f>F11-INDEX($F$4:$F$1566,MATCH(D11,$D$4:$D$1566,0))</f>
        <v>0.0034722222222222238</v>
      </c>
    </row>
    <row r="12" spans="1:9" s="1" customFormat="1" ht="15" customHeight="1">
      <c r="A12" s="29">
        <v>9</v>
      </c>
      <c r="B12" s="43" t="s">
        <v>912</v>
      </c>
      <c r="C12" s="43" t="s">
        <v>538</v>
      </c>
      <c r="D12" s="18" t="s">
        <v>913</v>
      </c>
      <c r="E12" s="43" t="s">
        <v>584</v>
      </c>
      <c r="F12" s="18" t="s">
        <v>603</v>
      </c>
      <c r="G12" s="18" t="str">
        <f t="shared" si="0"/>
        <v>3.57/km</v>
      </c>
      <c r="H12" s="19">
        <f t="shared" si="1"/>
        <v>0.0035995370370370365</v>
      </c>
      <c r="I12" s="19">
        <f>F12-INDEX($F$4:$F$1566,MATCH(D12,$D$4:$D$1566,0))</f>
        <v>0</v>
      </c>
    </row>
    <row r="13" spans="1:9" s="1" customFormat="1" ht="15" customHeight="1">
      <c r="A13" s="29">
        <v>10</v>
      </c>
      <c r="B13" s="43" t="s">
        <v>597</v>
      </c>
      <c r="C13" s="43" t="s">
        <v>506</v>
      </c>
      <c r="D13" s="18" t="s">
        <v>913</v>
      </c>
      <c r="E13" s="43" t="s">
        <v>914</v>
      </c>
      <c r="F13" s="18" t="s">
        <v>915</v>
      </c>
      <c r="G13" s="18" t="str">
        <f t="shared" si="0"/>
        <v>3.58/km</v>
      </c>
      <c r="H13" s="19">
        <f t="shared" si="1"/>
        <v>0.0038078703703703747</v>
      </c>
      <c r="I13" s="19">
        <f>F13-INDEX($F$4:$F$1566,MATCH(D13,$D$4:$D$1566,0))</f>
        <v>0.00020833333333333814</v>
      </c>
    </row>
    <row r="14" spans="1:9" s="1" customFormat="1" ht="15" customHeight="1">
      <c r="A14" s="29">
        <v>11</v>
      </c>
      <c r="B14" s="43" t="s">
        <v>497</v>
      </c>
      <c r="C14" s="43" t="s">
        <v>519</v>
      </c>
      <c r="D14" s="18" t="s">
        <v>897</v>
      </c>
      <c r="E14" s="43" t="s">
        <v>916</v>
      </c>
      <c r="F14" s="18" t="s">
        <v>917</v>
      </c>
      <c r="G14" s="18" t="str">
        <f t="shared" si="0"/>
        <v>3.59/km</v>
      </c>
      <c r="H14" s="19">
        <f t="shared" si="1"/>
        <v>0.003923611111111114</v>
      </c>
      <c r="I14" s="19">
        <f>F14-INDEX($F$4:$F$1566,MATCH(D14,$D$4:$D$1566,0))</f>
        <v>0.003923611111111114</v>
      </c>
    </row>
    <row r="15" spans="1:9" s="1" customFormat="1" ht="15" customHeight="1">
      <c r="A15" s="29">
        <v>12</v>
      </c>
      <c r="B15" s="43" t="s">
        <v>918</v>
      </c>
      <c r="C15" s="43" t="s">
        <v>621</v>
      </c>
      <c r="D15" s="18" t="s">
        <v>901</v>
      </c>
      <c r="E15" s="43" t="s">
        <v>557</v>
      </c>
      <c r="F15" s="18" t="s">
        <v>611</v>
      </c>
      <c r="G15" s="18" t="str">
        <f t="shared" si="0"/>
        <v>4.02/km</v>
      </c>
      <c r="H15" s="19">
        <f t="shared" si="1"/>
        <v>0.004236111111111114</v>
      </c>
      <c r="I15" s="19">
        <f>F15-INDEX($F$4:$F$1566,MATCH(D15,$D$4:$D$1566,0))</f>
        <v>0.0034722222222222203</v>
      </c>
    </row>
    <row r="16" spans="1:9" s="1" customFormat="1" ht="15" customHeight="1">
      <c r="A16" s="29">
        <v>13</v>
      </c>
      <c r="B16" s="43" t="s">
        <v>919</v>
      </c>
      <c r="C16" s="43" t="s">
        <v>506</v>
      </c>
      <c r="D16" s="18" t="s">
        <v>913</v>
      </c>
      <c r="E16" s="43" t="s">
        <v>541</v>
      </c>
      <c r="F16" s="18" t="s">
        <v>920</v>
      </c>
      <c r="G16" s="18" t="str">
        <f t="shared" si="0"/>
        <v>4.05/km</v>
      </c>
      <c r="H16" s="19">
        <f t="shared" si="1"/>
        <v>0.004606481481481486</v>
      </c>
      <c r="I16" s="19">
        <f>F16-INDEX($F$4:$F$1566,MATCH(D16,$D$4:$D$1566,0))</f>
        <v>0.0010069444444444492</v>
      </c>
    </row>
    <row r="17" spans="1:9" s="1" customFormat="1" ht="15" customHeight="1">
      <c r="A17" s="29">
        <v>14</v>
      </c>
      <c r="B17" s="43" t="s">
        <v>564</v>
      </c>
      <c r="C17" s="43" t="s">
        <v>565</v>
      </c>
      <c r="D17" s="18" t="s">
        <v>913</v>
      </c>
      <c r="E17" s="43" t="s">
        <v>572</v>
      </c>
      <c r="F17" s="18" t="s">
        <v>618</v>
      </c>
      <c r="G17" s="18" t="str">
        <f t="shared" si="0"/>
        <v>4.08/km</v>
      </c>
      <c r="H17" s="19">
        <f t="shared" si="1"/>
        <v>0.005023148148148152</v>
      </c>
      <c r="I17" s="19">
        <f>F17-INDEX($F$4:$F$1566,MATCH(D17,$D$4:$D$1566,0))</f>
        <v>0.001423611111111115</v>
      </c>
    </row>
    <row r="18" spans="1:9" s="1" customFormat="1" ht="15" customHeight="1">
      <c r="A18" s="29">
        <v>15</v>
      </c>
      <c r="B18" s="43" t="s">
        <v>563</v>
      </c>
      <c r="C18" s="43" t="s">
        <v>484</v>
      </c>
      <c r="D18" s="18" t="s">
        <v>901</v>
      </c>
      <c r="E18" s="43" t="s">
        <v>921</v>
      </c>
      <c r="F18" s="18" t="s">
        <v>922</v>
      </c>
      <c r="G18" s="18" t="str">
        <f t="shared" si="0"/>
        <v>4.09/km</v>
      </c>
      <c r="H18" s="19">
        <f t="shared" si="1"/>
        <v>0.005057870370370372</v>
      </c>
      <c r="I18" s="19">
        <f>F18-INDEX($F$4:$F$1566,MATCH(D18,$D$4:$D$1566,0))</f>
        <v>0.0042939814814814785</v>
      </c>
    </row>
    <row r="19" spans="1:9" s="1" customFormat="1" ht="15" customHeight="1">
      <c r="A19" s="29">
        <v>16</v>
      </c>
      <c r="B19" s="43" t="s">
        <v>923</v>
      </c>
      <c r="C19" s="43" t="s">
        <v>503</v>
      </c>
      <c r="D19" s="18" t="s">
        <v>897</v>
      </c>
      <c r="E19" s="43" t="s">
        <v>924</v>
      </c>
      <c r="F19" s="18" t="s">
        <v>925</v>
      </c>
      <c r="G19" s="18" t="str">
        <f t="shared" si="0"/>
        <v>4.10/km</v>
      </c>
      <c r="H19" s="19">
        <f t="shared" si="1"/>
        <v>0.0051736111111111115</v>
      </c>
      <c r="I19" s="19">
        <f>F19-INDEX($F$4:$F$1566,MATCH(D19,$D$4:$D$1566,0))</f>
        <v>0.0051736111111111115</v>
      </c>
    </row>
    <row r="20" spans="1:9" s="1" customFormat="1" ht="15" customHeight="1">
      <c r="A20" s="29">
        <v>17</v>
      </c>
      <c r="B20" s="43" t="s">
        <v>926</v>
      </c>
      <c r="C20" s="43" t="s">
        <v>508</v>
      </c>
      <c r="D20" s="18" t="s">
        <v>913</v>
      </c>
      <c r="E20" s="43" t="s">
        <v>572</v>
      </c>
      <c r="F20" s="18" t="s">
        <v>927</v>
      </c>
      <c r="G20" s="18" t="str">
        <f t="shared" si="0"/>
        <v>4.10/km</v>
      </c>
      <c r="H20" s="19">
        <f t="shared" si="1"/>
        <v>0.005208333333333336</v>
      </c>
      <c r="I20" s="19">
        <f>F20-INDEX($F$4:$F$1566,MATCH(D20,$D$4:$D$1566,0))</f>
        <v>0.0016087962962962991</v>
      </c>
    </row>
    <row r="21" spans="1:9" s="1" customFormat="1" ht="15" customHeight="1">
      <c r="A21" s="29">
        <v>18</v>
      </c>
      <c r="B21" s="43" t="s">
        <v>928</v>
      </c>
      <c r="C21" s="43" t="s">
        <v>664</v>
      </c>
      <c r="D21" s="18" t="s">
        <v>929</v>
      </c>
      <c r="E21" s="43" t="s">
        <v>930</v>
      </c>
      <c r="F21" s="18" t="s">
        <v>620</v>
      </c>
      <c r="G21" s="18" t="str">
        <f t="shared" si="0"/>
        <v>4.10/km</v>
      </c>
      <c r="H21" s="19">
        <f t="shared" si="1"/>
        <v>0.005243055555555556</v>
      </c>
      <c r="I21" s="19">
        <f>F21-INDEX($F$4:$F$1566,MATCH(D21,$D$4:$D$1566,0))</f>
        <v>0</v>
      </c>
    </row>
    <row r="22" spans="1:9" s="1" customFormat="1" ht="15" customHeight="1">
      <c r="A22" s="29">
        <v>19</v>
      </c>
      <c r="B22" s="43" t="s">
        <v>931</v>
      </c>
      <c r="C22" s="43" t="s">
        <v>491</v>
      </c>
      <c r="D22" s="18" t="s">
        <v>932</v>
      </c>
      <c r="E22" s="43" t="s">
        <v>541</v>
      </c>
      <c r="F22" s="18" t="s">
        <v>623</v>
      </c>
      <c r="G22" s="18" t="str">
        <f t="shared" si="0"/>
        <v>4.11/km</v>
      </c>
      <c r="H22" s="19">
        <f t="shared" si="1"/>
        <v>0.005358796296296299</v>
      </c>
      <c r="I22" s="19">
        <f>F22-INDEX($F$4:$F$1566,MATCH(D22,$D$4:$D$1566,0))</f>
        <v>0</v>
      </c>
    </row>
    <row r="23" spans="1:9" s="1" customFormat="1" ht="15" customHeight="1">
      <c r="A23" s="29">
        <v>20</v>
      </c>
      <c r="B23" s="43" t="s">
        <v>566</v>
      </c>
      <c r="C23" s="43" t="s">
        <v>495</v>
      </c>
      <c r="D23" s="18" t="s">
        <v>910</v>
      </c>
      <c r="E23" s="43" t="s">
        <v>921</v>
      </c>
      <c r="F23" s="18" t="s">
        <v>933</v>
      </c>
      <c r="G23" s="18" t="str">
        <f t="shared" si="0"/>
        <v>4.12/km</v>
      </c>
      <c r="H23" s="19">
        <f t="shared" si="1"/>
        <v>0.005416666666666667</v>
      </c>
      <c r="I23" s="19">
        <f>F23-INDEX($F$4:$F$1566,MATCH(D23,$D$4:$D$1566,0))</f>
        <v>0.001979166666666664</v>
      </c>
    </row>
    <row r="24" spans="1:9" s="1" customFormat="1" ht="15" customHeight="1">
      <c r="A24" s="45">
        <v>21</v>
      </c>
      <c r="B24" s="46" t="s">
        <v>677</v>
      </c>
      <c r="C24" s="46" t="s">
        <v>934</v>
      </c>
      <c r="D24" s="47" t="s">
        <v>932</v>
      </c>
      <c r="E24" s="46" t="s">
        <v>481</v>
      </c>
      <c r="F24" s="47" t="s">
        <v>627</v>
      </c>
      <c r="G24" s="47" t="str">
        <f t="shared" si="0"/>
        <v>4.13/km</v>
      </c>
      <c r="H24" s="48">
        <f t="shared" si="1"/>
        <v>0.005625000000000005</v>
      </c>
      <c r="I24" s="48">
        <f>F24-INDEX($F$4:$F$1566,MATCH(D24,$D$4:$D$1566,0))</f>
        <v>0.000266203703703706</v>
      </c>
    </row>
    <row r="25" spans="1:9" s="1" customFormat="1" ht="15" customHeight="1">
      <c r="A25" s="29">
        <v>22</v>
      </c>
      <c r="B25" s="43" t="s">
        <v>567</v>
      </c>
      <c r="C25" s="43" t="s">
        <v>568</v>
      </c>
      <c r="D25" s="18" t="s">
        <v>910</v>
      </c>
      <c r="E25" s="43" t="s">
        <v>569</v>
      </c>
      <c r="F25" s="18" t="s">
        <v>630</v>
      </c>
      <c r="G25" s="18" t="str">
        <f t="shared" si="0"/>
        <v>4.14/km</v>
      </c>
      <c r="H25" s="19">
        <f t="shared" si="1"/>
        <v>0.00570601851851852</v>
      </c>
      <c r="I25" s="19">
        <f>F25-INDEX($F$4:$F$1566,MATCH(D25,$D$4:$D$1566,0))</f>
        <v>0.002268518518518517</v>
      </c>
    </row>
    <row r="26" spans="1:9" s="1" customFormat="1" ht="15" customHeight="1">
      <c r="A26" s="29">
        <v>23</v>
      </c>
      <c r="B26" s="43" t="s">
        <v>935</v>
      </c>
      <c r="C26" s="43" t="s">
        <v>936</v>
      </c>
      <c r="D26" s="18" t="s">
        <v>897</v>
      </c>
      <c r="E26" s="43" t="s">
        <v>937</v>
      </c>
      <c r="F26" s="18" t="s">
        <v>635</v>
      </c>
      <c r="G26" s="18" t="str">
        <f t="shared" si="0"/>
        <v>4.15/km</v>
      </c>
      <c r="H26" s="19">
        <f t="shared" si="1"/>
        <v>0.0058680555555555534</v>
      </c>
      <c r="I26" s="19">
        <f>F26-INDEX($F$4:$F$1566,MATCH(D26,$D$4:$D$1566,0))</f>
        <v>0.0058680555555555534</v>
      </c>
    </row>
    <row r="27" spans="1:9" s="2" customFormat="1" ht="15" customHeight="1">
      <c r="A27" s="29">
        <v>24</v>
      </c>
      <c r="B27" s="43" t="s">
        <v>938</v>
      </c>
      <c r="C27" s="43" t="s">
        <v>483</v>
      </c>
      <c r="D27" s="18" t="s">
        <v>932</v>
      </c>
      <c r="E27" s="43" t="s">
        <v>939</v>
      </c>
      <c r="F27" s="18" t="s">
        <v>636</v>
      </c>
      <c r="G27" s="18" t="str">
        <f t="shared" si="0"/>
        <v>4.16/km</v>
      </c>
      <c r="H27" s="19">
        <f t="shared" si="1"/>
        <v>0.005914351851851851</v>
      </c>
      <c r="I27" s="19">
        <f>F27-INDEX($F$4:$F$1566,MATCH(D27,$D$4:$D$1566,0))</f>
        <v>0.0005555555555555522</v>
      </c>
    </row>
    <row r="28" spans="1:9" s="1" customFormat="1" ht="15" customHeight="1">
      <c r="A28" s="29">
        <v>25</v>
      </c>
      <c r="B28" s="43" t="s">
        <v>573</v>
      </c>
      <c r="C28" s="43" t="s">
        <v>495</v>
      </c>
      <c r="D28" s="18" t="s">
        <v>897</v>
      </c>
      <c r="E28" s="43" t="s">
        <v>572</v>
      </c>
      <c r="F28" s="18" t="s">
        <v>636</v>
      </c>
      <c r="G28" s="18" t="str">
        <f t="shared" si="0"/>
        <v>4.16/km</v>
      </c>
      <c r="H28" s="19">
        <f t="shared" si="1"/>
        <v>0.005914351851851851</v>
      </c>
      <c r="I28" s="19">
        <f>F28-INDEX($F$4:$F$1566,MATCH(D28,$D$4:$D$1566,0))</f>
        <v>0.005914351851851851</v>
      </c>
    </row>
    <row r="29" spans="1:9" s="1" customFormat="1" ht="15" customHeight="1">
      <c r="A29" s="29">
        <v>26</v>
      </c>
      <c r="B29" s="43" t="s">
        <v>940</v>
      </c>
      <c r="C29" s="43" t="s">
        <v>501</v>
      </c>
      <c r="D29" s="18" t="s">
        <v>910</v>
      </c>
      <c r="E29" s="43" t="s">
        <v>914</v>
      </c>
      <c r="F29" s="18" t="s">
        <v>941</v>
      </c>
      <c r="G29" s="18" t="str">
        <f t="shared" si="0"/>
        <v>4.16/km</v>
      </c>
      <c r="H29" s="19">
        <f t="shared" si="1"/>
        <v>0.005937499999999998</v>
      </c>
      <c r="I29" s="19">
        <f>F29-INDEX($F$4:$F$1566,MATCH(D29,$D$4:$D$1566,0))</f>
        <v>0.0024999999999999953</v>
      </c>
    </row>
    <row r="30" spans="1:9" s="1" customFormat="1" ht="15" customHeight="1">
      <c r="A30" s="29">
        <v>27</v>
      </c>
      <c r="B30" s="43" t="s">
        <v>942</v>
      </c>
      <c r="C30" s="43" t="s">
        <v>501</v>
      </c>
      <c r="D30" s="18" t="s">
        <v>913</v>
      </c>
      <c r="E30" s="43" t="s">
        <v>541</v>
      </c>
      <c r="F30" s="18" t="s">
        <v>943</v>
      </c>
      <c r="G30" s="18" t="str">
        <f t="shared" si="0"/>
        <v>4.17/km</v>
      </c>
      <c r="H30" s="19">
        <f t="shared" si="1"/>
        <v>0.006030092592592594</v>
      </c>
      <c r="I30" s="19">
        <f>F30-INDEX($F$4:$F$1566,MATCH(D30,$D$4:$D$1566,0))</f>
        <v>0.0024305555555555573</v>
      </c>
    </row>
    <row r="31" spans="1:9" s="1" customFormat="1" ht="15" customHeight="1">
      <c r="A31" s="29">
        <v>28</v>
      </c>
      <c r="B31" s="43" t="s">
        <v>944</v>
      </c>
      <c r="C31" s="43" t="s">
        <v>514</v>
      </c>
      <c r="D31" s="18" t="s">
        <v>932</v>
      </c>
      <c r="E31" s="43" t="s">
        <v>539</v>
      </c>
      <c r="F31" s="18" t="s">
        <v>641</v>
      </c>
      <c r="G31" s="18" t="str">
        <f t="shared" si="0"/>
        <v>4.17/km</v>
      </c>
      <c r="H31" s="19">
        <f t="shared" si="1"/>
        <v>0.006111111111111112</v>
      </c>
      <c r="I31" s="19">
        <f>F31-INDEX($F$4:$F$1566,MATCH(D31,$D$4:$D$1566,0))</f>
        <v>0.0007523148148148133</v>
      </c>
    </row>
    <row r="32" spans="1:9" s="1" customFormat="1" ht="15" customHeight="1">
      <c r="A32" s="29">
        <v>29</v>
      </c>
      <c r="B32" s="43" t="s">
        <v>945</v>
      </c>
      <c r="C32" s="43" t="s">
        <v>500</v>
      </c>
      <c r="D32" s="18" t="s">
        <v>901</v>
      </c>
      <c r="E32" s="43" t="s">
        <v>541</v>
      </c>
      <c r="F32" s="18" t="s">
        <v>946</v>
      </c>
      <c r="G32" s="18" t="str">
        <f t="shared" si="0"/>
        <v>4.18/km</v>
      </c>
      <c r="H32" s="19">
        <f aca="true" t="shared" si="2" ref="H32:H95">F32-$F$4</f>
        <v>0.006250000000000002</v>
      </c>
      <c r="I32" s="19">
        <f>F32-INDEX($F$4:$F$1566,MATCH(D32,$D$4:$D$1566,0))</f>
        <v>0.005486111111111108</v>
      </c>
    </row>
    <row r="33" spans="1:9" s="1" customFormat="1" ht="15" customHeight="1">
      <c r="A33" s="29">
        <v>30</v>
      </c>
      <c r="B33" s="43" t="s">
        <v>947</v>
      </c>
      <c r="C33" s="43" t="s">
        <v>515</v>
      </c>
      <c r="D33" s="18" t="s">
        <v>910</v>
      </c>
      <c r="E33" s="43" t="s">
        <v>948</v>
      </c>
      <c r="F33" s="18" t="s">
        <v>649</v>
      </c>
      <c r="G33" s="18" t="str">
        <f t="shared" si="0"/>
        <v>4.20/km</v>
      </c>
      <c r="H33" s="19">
        <f t="shared" si="2"/>
        <v>0.0065046296296296345</v>
      </c>
      <c r="I33" s="19">
        <f>F33-INDEX($F$4:$F$1566,MATCH(D33,$D$4:$D$1566,0))</f>
        <v>0.0030671296296296315</v>
      </c>
    </row>
    <row r="34" spans="1:9" s="1" customFormat="1" ht="15" customHeight="1">
      <c r="A34" s="29">
        <v>31</v>
      </c>
      <c r="B34" s="43" t="s">
        <v>949</v>
      </c>
      <c r="C34" s="43" t="s">
        <v>503</v>
      </c>
      <c r="D34" s="18" t="s">
        <v>932</v>
      </c>
      <c r="E34" s="43" t="s">
        <v>557</v>
      </c>
      <c r="F34" s="18" t="s">
        <v>650</v>
      </c>
      <c r="G34" s="18" t="str">
        <f t="shared" si="0"/>
        <v>4.21/km</v>
      </c>
      <c r="H34" s="19">
        <f t="shared" si="2"/>
        <v>0.006539351851851855</v>
      </c>
      <c r="I34" s="19">
        <f>F34-INDEX($F$4:$F$1566,MATCH(D34,$D$4:$D$1566,0))</f>
        <v>0.0011805555555555562</v>
      </c>
    </row>
    <row r="35" spans="1:9" s="1" customFormat="1" ht="15" customHeight="1">
      <c r="A35" s="29">
        <v>32</v>
      </c>
      <c r="B35" s="43" t="s">
        <v>950</v>
      </c>
      <c r="C35" s="43" t="s">
        <v>512</v>
      </c>
      <c r="D35" s="18" t="s">
        <v>913</v>
      </c>
      <c r="E35" s="43" t="s">
        <v>541</v>
      </c>
      <c r="F35" s="18" t="s">
        <v>951</v>
      </c>
      <c r="G35" s="18" t="str">
        <f t="shared" si="0"/>
        <v>4.22/km</v>
      </c>
      <c r="H35" s="19">
        <f t="shared" si="2"/>
        <v>0.006631944444444444</v>
      </c>
      <c r="I35" s="19">
        <f>F35-INDEX($F$4:$F$1566,MATCH(D35,$D$4:$D$1566,0))</f>
        <v>0.0030324074074074073</v>
      </c>
    </row>
    <row r="36" spans="1:9" s="1" customFormat="1" ht="15" customHeight="1">
      <c r="A36" s="29">
        <v>33</v>
      </c>
      <c r="B36" s="43" t="s">
        <v>952</v>
      </c>
      <c r="C36" s="43" t="s">
        <v>484</v>
      </c>
      <c r="D36" s="18" t="s">
        <v>929</v>
      </c>
      <c r="E36" s="43" t="s">
        <v>541</v>
      </c>
      <c r="F36" s="18" t="s">
        <v>953</v>
      </c>
      <c r="G36" s="18" t="str">
        <f t="shared" si="0"/>
        <v>4.24/km</v>
      </c>
      <c r="H36" s="19">
        <f t="shared" si="2"/>
        <v>0.00689814814814815</v>
      </c>
      <c r="I36" s="19">
        <f>F36-INDEX($F$4:$F$1566,MATCH(D36,$D$4:$D$1566,0))</f>
        <v>0.0016550925925925934</v>
      </c>
    </row>
    <row r="37" spans="1:9" s="1" customFormat="1" ht="15" customHeight="1">
      <c r="A37" s="29">
        <v>34</v>
      </c>
      <c r="B37" s="43" t="s">
        <v>954</v>
      </c>
      <c r="C37" s="43" t="s">
        <v>955</v>
      </c>
      <c r="D37" s="18" t="s">
        <v>932</v>
      </c>
      <c r="E37" s="43" t="s">
        <v>612</v>
      </c>
      <c r="F37" s="18" t="s">
        <v>671</v>
      </c>
      <c r="G37" s="18" t="str">
        <f t="shared" si="0"/>
        <v>4.24/km</v>
      </c>
      <c r="H37" s="19">
        <f t="shared" si="2"/>
        <v>0.006944444444444451</v>
      </c>
      <c r="I37" s="19">
        <f>F37-INDEX($F$4:$F$1566,MATCH(D37,$D$4:$D$1566,0))</f>
        <v>0.001585648148148152</v>
      </c>
    </row>
    <row r="38" spans="1:9" s="1" customFormat="1" ht="15" customHeight="1">
      <c r="A38" s="29">
        <v>35</v>
      </c>
      <c r="B38" s="43" t="s">
        <v>956</v>
      </c>
      <c r="C38" s="43" t="s">
        <v>532</v>
      </c>
      <c r="D38" s="18" t="s">
        <v>897</v>
      </c>
      <c r="E38" s="43" t="s">
        <v>957</v>
      </c>
      <c r="F38" s="18" t="s">
        <v>672</v>
      </c>
      <c r="G38" s="18" t="str">
        <f t="shared" si="0"/>
        <v>4.24/km</v>
      </c>
      <c r="H38" s="19">
        <f t="shared" si="2"/>
        <v>0.006979166666666665</v>
      </c>
      <c r="I38" s="19">
        <f>F38-INDEX($F$4:$F$1566,MATCH(D38,$D$4:$D$1566,0))</f>
        <v>0.006979166666666665</v>
      </c>
    </row>
    <row r="39" spans="1:9" s="1" customFormat="1" ht="15" customHeight="1">
      <c r="A39" s="29">
        <v>36</v>
      </c>
      <c r="B39" s="43" t="s">
        <v>958</v>
      </c>
      <c r="C39" s="43" t="s">
        <v>518</v>
      </c>
      <c r="D39" s="18" t="s">
        <v>959</v>
      </c>
      <c r="E39" s="43" t="s">
        <v>957</v>
      </c>
      <c r="F39" s="18" t="s">
        <v>672</v>
      </c>
      <c r="G39" s="18" t="str">
        <f t="shared" si="0"/>
        <v>4.24/km</v>
      </c>
      <c r="H39" s="19">
        <f t="shared" si="2"/>
        <v>0.006979166666666665</v>
      </c>
      <c r="I39" s="19">
        <f>F39-INDEX($F$4:$F$1566,MATCH(D39,$D$4:$D$1566,0))</f>
        <v>0</v>
      </c>
    </row>
    <row r="40" spans="1:9" s="1" customFormat="1" ht="15" customHeight="1">
      <c r="A40" s="29">
        <v>37</v>
      </c>
      <c r="B40" s="43" t="s">
        <v>960</v>
      </c>
      <c r="C40" s="43" t="s">
        <v>487</v>
      </c>
      <c r="D40" s="18" t="s">
        <v>932</v>
      </c>
      <c r="E40" s="43" t="s">
        <v>572</v>
      </c>
      <c r="F40" s="18" t="s">
        <v>673</v>
      </c>
      <c r="G40" s="18" t="str">
        <f t="shared" si="0"/>
        <v>4.25/km</v>
      </c>
      <c r="H40" s="19">
        <f t="shared" si="2"/>
        <v>0.007094907407407407</v>
      </c>
      <c r="I40" s="19">
        <f>F40-INDEX($F$4:$F$1566,MATCH(D40,$D$4:$D$1566,0))</f>
        <v>0.0017361111111111084</v>
      </c>
    </row>
    <row r="41" spans="1:9" s="1" customFormat="1" ht="15" customHeight="1">
      <c r="A41" s="29">
        <v>38</v>
      </c>
      <c r="B41" s="43" t="s">
        <v>961</v>
      </c>
      <c r="C41" s="43" t="s">
        <v>505</v>
      </c>
      <c r="D41" s="18" t="s">
        <v>932</v>
      </c>
      <c r="E41" s="43" t="s">
        <v>569</v>
      </c>
      <c r="F41" s="18" t="s">
        <v>962</v>
      </c>
      <c r="G41" s="18" t="str">
        <f t="shared" si="0"/>
        <v>4.26/km</v>
      </c>
      <c r="H41" s="19">
        <f t="shared" si="2"/>
        <v>0.007129629629629628</v>
      </c>
      <c r="I41" s="19">
        <f>F41-INDEX($F$4:$F$1566,MATCH(D41,$D$4:$D$1566,0))</f>
        <v>0.0017708333333333291</v>
      </c>
    </row>
    <row r="42" spans="1:9" s="1" customFormat="1" ht="15" customHeight="1">
      <c r="A42" s="29">
        <v>39</v>
      </c>
      <c r="B42" s="43" t="s">
        <v>963</v>
      </c>
      <c r="C42" s="43" t="s">
        <v>863</v>
      </c>
      <c r="D42" s="18" t="s">
        <v>929</v>
      </c>
      <c r="E42" s="43" t="s">
        <v>569</v>
      </c>
      <c r="F42" s="18" t="s">
        <v>964</v>
      </c>
      <c r="G42" s="18" t="str">
        <f t="shared" si="0"/>
        <v>4.26/km</v>
      </c>
      <c r="H42" s="19">
        <f t="shared" si="2"/>
        <v>0.0071990740740740765</v>
      </c>
      <c r="I42" s="19">
        <f>F42-INDEX($F$4:$F$1566,MATCH(D42,$D$4:$D$1566,0))</f>
        <v>0.00195601851851852</v>
      </c>
    </row>
    <row r="43" spans="1:9" s="1" customFormat="1" ht="15" customHeight="1">
      <c r="A43" s="29">
        <v>40</v>
      </c>
      <c r="B43" s="43" t="s">
        <v>965</v>
      </c>
      <c r="C43" s="43" t="s">
        <v>581</v>
      </c>
      <c r="D43" s="18" t="s">
        <v>932</v>
      </c>
      <c r="E43" s="43" t="s">
        <v>572</v>
      </c>
      <c r="F43" s="18" t="s">
        <v>966</v>
      </c>
      <c r="G43" s="18" t="str">
        <f t="shared" si="0"/>
        <v>4.27/km</v>
      </c>
      <c r="H43" s="19">
        <f t="shared" si="2"/>
        <v>0.007245370370370371</v>
      </c>
      <c r="I43" s="19">
        <f>F43-INDEX($F$4:$F$1566,MATCH(D43,$D$4:$D$1566,0))</f>
        <v>0.0018865740740740718</v>
      </c>
    </row>
    <row r="44" spans="1:9" s="1" customFormat="1" ht="15" customHeight="1">
      <c r="A44" s="29">
        <v>41</v>
      </c>
      <c r="B44" s="43" t="s">
        <v>967</v>
      </c>
      <c r="C44" s="43" t="s">
        <v>503</v>
      </c>
      <c r="D44" s="18" t="s">
        <v>901</v>
      </c>
      <c r="E44" s="43" t="s">
        <v>968</v>
      </c>
      <c r="F44" s="18" t="s">
        <v>681</v>
      </c>
      <c r="G44" s="18" t="str">
        <f t="shared" si="0"/>
        <v>4.27/km</v>
      </c>
      <c r="H44" s="19">
        <f t="shared" si="2"/>
        <v>0.007256944444444444</v>
      </c>
      <c r="I44" s="19">
        <f>F44-INDEX($F$4:$F$1566,MATCH(D44,$D$4:$D$1566,0))</f>
        <v>0.0064930555555555505</v>
      </c>
    </row>
    <row r="45" spans="1:9" s="1" customFormat="1" ht="15" customHeight="1">
      <c r="A45" s="29">
        <v>42</v>
      </c>
      <c r="B45" s="43" t="s">
        <v>969</v>
      </c>
      <c r="C45" s="43" t="s">
        <v>508</v>
      </c>
      <c r="D45" s="18" t="s">
        <v>932</v>
      </c>
      <c r="E45" s="43" t="s">
        <v>970</v>
      </c>
      <c r="F45" s="18" t="s">
        <v>971</v>
      </c>
      <c r="G45" s="18" t="str">
        <f t="shared" si="0"/>
        <v>4.27/km</v>
      </c>
      <c r="H45" s="19">
        <f t="shared" si="2"/>
        <v>0.007280092592592598</v>
      </c>
      <c r="I45" s="19">
        <f>F45-INDEX($F$4:$F$1566,MATCH(D45,$D$4:$D$1566,0))</f>
        <v>0.0019212962962962994</v>
      </c>
    </row>
    <row r="46" spans="1:9" s="1" customFormat="1" ht="15" customHeight="1">
      <c r="A46" s="29">
        <v>43</v>
      </c>
      <c r="B46" s="43" t="s">
        <v>577</v>
      </c>
      <c r="C46" s="43" t="s">
        <v>510</v>
      </c>
      <c r="D46" s="18" t="s">
        <v>913</v>
      </c>
      <c r="E46" s="43" t="s">
        <v>569</v>
      </c>
      <c r="F46" s="18" t="s">
        <v>972</v>
      </c>
      <c r="G46" s="18" t="str">
        <f t="shared" si="0"/>
        <v>4.28/km</v>
      </c>
      <c r="H46" s="19">
        <f t="shared" si="2"/>
        <v>0.007395833333333334</v>
      </c>
      <c r="I46" s="19">
        <f>F46-INDEX($F$4:$F$1566,MATCH(D46,$D$4:$D$1566,0))</f>
        <v>0.0037962962962962976</v>
      </c>
    </row>
    <row r="47" spans="1:9" s="1" customFormat="1" ht="15" customHeight="1">
      <c r="A47" s="29">
        <v>44</v>
      </c>
      <c r="B47" s="43" t="s">
        <v>973</v>
      </c>
      <c r="C47" s="43" t="s">
        <v>974</v>
      </c>
      <c r="D47" s="18" t="s">
        <v>901</v>
      </c>
      <c r="E47" s="43" t="s">
        <v>697</v>
      </c>
      <c r="F47" s="18" t="s">
        <v>975</v>
      </c>
      <c r="G47" s="18" t="str">
        <f t="shared" si="0"/>
        <v>4.30/km</v>
      </c>
      <c r="H47" s="19">
        <f t="shared" si="2"/>
        <v>0.007638888888888893</v>
      </c>
      <c r="I47" s="19">
        <f>F47-INDEX($F$4:$F$1566,MATCH(D47,$D$4:$D$1566,0))</f>
        <v>0.006874999999999999</v>
      </c>
    </row>
    <row r="48" spans="1:9" s="1" customFormat="1" ht="15" customHeight="1">
      <c r="A48" s="29">
        <v>45</v>
      </c>
      <c r="B48" s="43" t="s">
        <v>591</v>
      </c>
      <c r="C48" s="43" t="s">
        <v>506</v>
      </c>
      <c r="D48" s="18" t="s">
        <v>897</v>
      </c>
      <c r="E48" s="43" t="s">
        <v>976</v>
      </c>
      <c r="F48" s="18" t="s">
        <v>689</v>
      </c>
      <c r="G48" s="18" t="str">
        <f t="shared" si="0"/>
        <v>4.30/km</v>
      </c>
      <c r="H48" s="19">
        <f t="shared" si="2"/>
        <v>0.007673611111111114</v>
      </c>
      <c r="I48" s="19">
        <f>F48-INDEX($F$4:$F$1566,MATCH(D48,$D$4:$D$1566,0))</f>
        <v>0.007673611111111114</v>
      </c>
    </row>
    <row r="49" spans="1:9" s="1" customFormat="1" ht="15" customHeight="1">
      <c r="A49" s="29">
        <v>46</v>
      </c>
      <c r="B49" s="43" t="s">
        <v>533</v>
      </c>
      <c r="C49" s="43" t="s">
        <v>977</v>
      </c>
      <c r="D49" s="18" t="s">
        <v>932</v>
      </c>
      <c r="E49" s="43" t="s">
        <v>572</v>
      </c>
      <c r="F49" s="18" t="s">
        <v>690</v>
      </c>
      <c r="G49" s="18" t="str">
        <f t="shared" si="0"/>
        <v>4.30/km</v>
      </c>
      <c r="H49" s="19">
        <f t="shared" si="2"/>
        <v>0.007708333333333334</v>
      </c>
      <c r="I49" s="19">
        <f>F49-INDEX($F$4:$F$1566,MATCH(D49,$D$4:$D$1566,0))</f>
        <v>0.0023495370370370354</v>
      </c>
    </row>
    <row r="50" spans="1:9" s="1" customFormat="1" ht="15" customHeight="1">
      <c r="A50" s="29">
        <v>47</v>
      </c>
      <c r="B50" s="43" t="s">
        <v>583</v>
      </c>
      <c r="C50" s="43" t="s">
        <v>501</v>
      </c>
      <c r="D50" s="18" t="s">
        <v>910</v>
      </c>
      <c r="E50" s="43" t="s">
        <v>584</v>
      </c>
      <c r="F50" s="18" t="s">
        <v>691</v>
      </c>
      <c r="G50" s="18" t="str">
        <f t="shared" si="0"/>
        <v>4.31/km</v>
      </c>
      <c r="H50" s="19">
        <f t="shared" si="2"/>
        <v>0.007766203703703702</v>
      </c>
      <c r="I50" s="19">
        <f>F50-INDEX($F$4:$F$1566,MATCH(D50,$D$4:$D$1566,0))</f>
        <v>0.004328703703703699</v>
      </c>
    </row>
    <row r="51" spans="1:9" s="1" customFormat="1" ht="15" customHeight="1">
      <c r="A51" s="45">
        <v>48</v>
      </c>
      <c r="B51" s="46" t="s">
        <v>978</v>
      </c>
      <c r="C51" s="46" t="s">
        <v>494</v>
      </c>
      <c r="D51" s="47" t="s">
        <v>913</v>
      </c>
      <c r="E51" s="46" t="s">
        <v>481</v>
      </c>
      <c r="F51" s="47" t="s">
        <v>692</v>
      </c>
      <c r="G51" s="47" t="str">
        <f t="shared" si="0"/>
        <v>4.31/km</v>
      </c>
      <c r="H51" s="48">
        <f t="shared" si="2"/>
        <v>0.007789351851851849</v>
      </c>
      <c r="I51" s="48">
        <f>F51-INDEX($F$4:$F$1566,MATCH(D51,$D$4:$D$1566,0))</f>
        <v>0.004189814814814813</v>
      </c>
    </row>
    <row r="52" spans="1:9" s="1" customFormat="1" ht="15" customHeight="1">
      <c r="A52" s="45">
        <v>49</v>
      </c>
      <c r="B52" s="46" t="s">
        <v>979</v>
      </c>
      <c r="C52" s="46" t="s">
        <v>484</v>
      </c>
      <c r="D52" s="47" t="s">
        <v>901</v>
      </c>
      <c r="E52" s="46" t="s">
        <v>481</v>
      </c>
      <c r="F52" s="47" t="s">
        <v>696</v>
      </c>
      <c r="G52" s="47" t="str">
        <f t="shared" si="0"/>
        <v>4.32/km</v>
      </c>
      <c r="H52" s="48">
        <f t="shared" si="2"/>
        <v>0.007893518518518525</v>
      </c>
      <c r="I52" s="48">
        <f>F52-INDEX($F$4:$F$1566,MATCH(D52,$D$4:$D$1566,0))</f>
        <v>0.007129629629629632</v>
      </c>
    </row>
    <row r="53" spans="1:9" s="3" customFormat="1" ht="15" customHeight="1">
      <c r="A53" s="29">
        <v>50</v>
      </c>
      <c r="B53" s="43" t="s">
        <v>980</v>
      </c>
      <c r="C53" s="43" t="s">
        <v>510</v>
      </c>
      <c r="D53" s="18" t="s">
        <v>910</v>
      </c>
      <c r="E53" s="43" t="s">
        <v>544</v>
      </c>
      <c r="F53" s="18" t="s">
        <v>698</v>
      </c>
      <c r="G53" s="18" t="str">
        <f t="shared" si="0"/>
        <v>4.32/km</v>
      </c>
      <c r="H53" s="19">
        <f t="shared" si="2"/>
        <v>0.007905092592592592</v>
      </c>
      <c r="I53" s="19">
        <f>F53-INDEX($F$4:$F$1566,MATCH(D53,$D$4:$D$1566,0))</f>
        <v>0.004467592592592589</v>
      </c>
    </row>
    <row r="54" spans="1:9" s="1" customFormat="1" ht="15" customHeight="1">
      <c r="A54" s="29">
        <v>51</v>
      </c>
      <c r="B54" s="43" t="s">
        <v>981</v>
      </c>
      <c r="C54" s="43" t="s">
        <v>498</v>
      </c>
      <c r="D54" s="18" t="s">
        <v>929</v>
      </c>
      <c r="E54" s="43" t="s">
        <v>569</v>
      </c>
      <c r="F54" s="18" t="s">
        <v>982</v>
      </c>
      <c r="G54" s="18" t="str">
        <f t="shared" si="0"/>
        <v>4.33/km</v>
      </c>
      <c r="H54" s="19">
        <f t="shared" si="2"/>
        <v>0.007986111111111114</v>
      </c>
      <c r="I54" s="19">
        <f>F54-INDEX($F$4:$F$1566,MATCH(D54,$D$4:$D$1566,0))</f>
        <v>0.0027430555555555576</v>
      </c>
    </row>
    <row r="55" spans="1:9" s="1" customFormat="1" ht="15" customHeight="1">
      <c r="A55" s="29">
        <v>52</v>
      </c>
      <c r="B55" s="43" t="s">
        <v>857</v>
      </c>
      <c r="C55" s="43" t="s">
        <v>500</v>
      </c>
      <c r="D55" s="18" t="s">
        <v>910</v>
      </c>
      <c r="E55" s="43" t="s">
        <v>539</v>
      </c>
      <c r="F55" s="18" t="s">
        <v>983</v>
      </c>
      <c r="G55" s="18" t="str">
        <f t="shared" si="0"/>
        <v>4.33/km</v>
      </c>
      <c r="H55" s="19">
        <f t="shared" si="2"/>
        <v>0.008043981481481482</v>
      </c>
      <c r="I55" s="19">
        <f>F55-INDEX($F$4:$F$1566,MATCH(D55,$D$4:$D$1566,0))</f>
        <v>0.004606481481481479</v>
      </c>
    </row>
    <row r="56" spans="1:9" s="1" customFormat="1" ht="15" customHeight="1">
      <c r="A56" s="29">
        <v>53</v>
      </c>
      <c r="B56" s="43" t="s">
        <v>576</v>
      </c>
      <c r="C56" s="43" t="s">
        <v>498</v>
      </c>
      <c r="D56" s="18" t="s">
        <v>913</v>
      </c>
      <c r="E56" s="43" t="s">
        <v>984</v>
      </c>
      <c r="F56" s="18" t="s">
        <v>985</v>
      </c>
      <c r="G56" s="18" t="str">
        <f t="shared" si="0"/>
        <v>4.34/km</v>
      </c>
      <c r="H56" s="19">
        <f t="shared" si="2"/>
        <v>0.00811342592592593</v>
      </c>
      <c r="I56" s="19">
        <f>F56-INDEX($F$4:$F$1566,MATCH(D56,$D$4:$D$1566,0))</f>
        <v>0.004513888888888894</v>
      </c>
    </row>
    <row r="57" spans="1:9" s="1" customFormat="1" ht="15" customHeight="1">
      <c r="A57" s="29">
        <v>54</v>
      </c>
      <c r="B57" s="43" t="s">
        <v>986</v>
      </c>
      <c r="C57" s="43" t="s">
        <v>506</v>
      </c>
      <c r="D57" s="18" t="s">
        <v>932</v>
      </c>
      <c r="E57" s="43" t="s">
        <v>987</v>
      </c>
      <c r="F57" s="18" t="s">
        <v>702</v>
      </c>
      <c r="G57" s="18" t="str">
        <f t="shared" si="0"/>
        <v>4.34/km</v>
      </c>
      <c r="H57" s="19">
        <f t="shared" si="2"/>
        <v>0.008136574074074077</v>
      </c>
      <c r="I57" s="19">
        <f>F57-INDEX($F$4:$F$1566,MATCH(D57,$D$4:$D$1566,0))</f>
        <v>0.0027777777777777783</v>
      </c>
    </row>
    <row r="58" spans="1:9" s="1" customFormat="1" ht="15" customHeight="1">
      <c r="A58" s="29">
        <v>55</v>
      </c>
      <c r="B58" s="43" t="s">
        <v>988</v>
      </c>
      <c r="C58" s="43" t="s">
        <v>811</v>
      </c>
      <c r="D58" s="18" t="s">
        <v>910</v>
      </c>
      <c r="E58" s="43" t="s">
        <v>989</v>
      </c>
      <c r="F58" s="18" t="s">
        <v>990</v>
      </c>
      <c r="G58" s="18" t="str">
        <f t="shared" si="0"/>
        <v>4.34/km</v>
      </c>
      <c r="H58" s="19">
        <f t="shared" si="2"/>
        <v>0.008159722222222224</v>
      </c>
      <c r="I58" s="19">
        <f>F58-INDEX($F$4:$F$1566,MATCH(D58,$D$4:$D$1566,0))</f>
        <v>0.004722222222222221</v>
      </c>
    </row>
    <row r="59" spans="1:9" s="1" customFormat="1" ht="15" customHeight="1">
      <c r="A59" s="29">
        <v>56</v>
      </c>
      <c r="B59" s="43" t="s">
        <v>991</v>
      </c>
      <c r="C59" s="43" t="s">
        <v>532</v>
      </c>
      <c r="D59" s="18" t="s">
        <v>913</v>
      </c>
      <c r="E59" s="43" t="s">
        <v>773</v>
      </c>
      <c r="F59" s="18" t="s">
        <v>703</v>
      </c>
      <c r="G59" s="18" t="str">
        <f t="shared" si="0"/>
        <v>4.34/km</v>
      </c>
      <c r="H59" s="19">
        <f t="shared" si="2"/>
        <v>0.008171296296296298</v>
      </c>
      <c r="I59" s="19">
        <f>F59-INDEX($F$4:$F$1566,MATCH(D59,$D$4:$D$1566,0))</f>
        <v>0.0045717592592592615</v>
      </c>
    </row>
    <row r="60" spans="1:9" s="1" customFormat="1" ht="15" customHeight="1">
      <c r="A60" s="29">
        <v>57</v>
      </c>
      <c r="B60" s="43" t="s">
        <v>580</v>
      </c>
      <c r="C60" s="43" t="s">
        <v>491</v>
      </c>
      <c r="D60" s="18" t="s">
        <v>929</v>
      </c>
      <c r="E60" s="43" t="s">
        <v>948</v>
      </c>
      <c r="F60" s="18" t="s">
        <v>705</v>
      </c>
      <c r="G60" s="18" t="str">
        <f t="shared" si="0"/>
        <v>4.34/km</v>
      </c>
      <c r="H60" s="19">
        <f t="shared" si="2"/>
        <v>0.008194444444444445</v>
      </c>
      <c r="I60" s="19">
        <f>F60-INDEX($F$4:$F$1566,MATCH(D60,$D$4:$D$1566,0))</f>
        <v>0.002951388888888889</v>
      </c>
    </row>
    <row r="61" spans="1:9" s="1" customFormat="1" ht="15" customHeight="1">
      <c r="A61" s="29">
        <v>58</v>
      </c>
      <c r="B61" s="43" t="s">
        <v>992</v>
      </c>
      <c r="C61" s="43" t="s">
        <v>670</v>
      </c>
      <c r="D61" s="18" t="s">
        <v>913</v>
      </c>
      <c r="E61" s="43" t="s">
        <v>572</v>
      </c>
      <c r="F61" s="18" t="s">
        <v>993</v>
      </c>
      <c r="G61" s="18" t="str">
        <f t="shared" si="0"/>
        <v>4.35/km</v>
      </c>
      <c r="H61" s="19">
        <f t="shared" si="2"/>
        <v>0.008217592592592592</v>
      </c>
      <c r="I61" s="19">
        <f>F61-INDEX($F$4:$F$1566,MATCH(D61,$D$4:$D$1566,0))</f>
        <v>0.004618055555555556</v>
      </c>
    </row>
    <row r="62" spans="1:9" s="1" customFormat="1" ht="15" customHeight="1">
      <c r="A62" s="29">
        <v>59</v>
      </c>
      <c r="B62" s="43" t="s">
        <v>562</v>
      </c>
      <c r="C62" s="43" t="s">
        <v>499</v>
      </c>
      <c r="D62" s="18" t="s">
        <v>932</v>
      </c>
      <c r="E62" s="43" t="s">
        <v>994</v>
      </c>
      <c r="F62" s="18" t="s">
        <v>995</v>
      </c>
      <c r="G62" s="18" t="str">
        <f t="shared" si="0"/>
        <v>4.35/km</v>
      </c>
      <c r="H62" s="19">
        <f t="shared" si="2"/>
        <v>0.008263888888888894</v>
      </c>
      <c r="I62" s="19">
        <f>F62-INDEX($F$4:$F$1566,MATCH(D62,$D$4:$D$1566,0))</f>
        <v>0.0029050925925925945</v>
      </c>
    </row>
    <row r="63" spans="1:9" s="1" customFormat="1" ht="15" customHeight="1">
      <c r="A63" s="45">
        <v>60</v>
      </c>
      <c r="B63" s="46" t="s">
        <v>996</v>
      </c>
      <c r="C63" s="46" t="s">
        <v>527</v>
      </c>
      <c r="D63" s="47" t="s">
        <v>901</v>
      </c>
      <c r="E63" s="46" t="s">
        <v>481</v>
      </c>
      <c r="F63" s="47" t="s">
        <v>997</v>
      </c>
      <c r="G63" s="47" t="str">
        <f t="shared" si="0"/>
        <v>4.35/km</v>
      </c>
      <c r="H63" s="48">
        <f t="shared" si="2"/>
        <v>0.008298611111111107</v>
      </c>
      <c r="I63" s="48">
        <f>F63-INDEX($F$4:$F$1566,MATCH(D63,$D$4:$D$1566,0))</f>
        <v>0.0075347222222222135</v>
      </c>
    </row>
    <row r="64" spans="1:9" s="1" customFormat="1" ht="15" customHeight="1">
      <c r="A64" s="29">
        <v>61</v>
      </c>
      <c r="B64" s="43" t="s">
        <v>998</v>
      </c>
      <c r="C64" s="43" t="s">
        <v>999</v>
      </c>
      <c r="D64" s="18" t="s">
        <v>913</v>
      </c>
      <c r="E64" s="43" t="s">
        <v>572</v>
      </c>
      <c r="F64" s="18" t="s">
        <v>708</v>
      </c>
      <c r="G64" s="18" t="str">
        <f t="shared" si="0"/>
        <v>4.36/km</v>
      </c>
      <c r="H64" s="19">
        <f t="shared" si="2"/>
        <v>0.008333333333333335</v>
      </c>
      <c r="I64" s="19">
        <f>F64-INDEX($F$4:$F$1566,MATCH(D64,$D$4:$D$1566,0))</f>
        <v>0.0047337962962962984</v>
      </c>
    </row>
    <row r="65" spans="1:9" s="1" customFormat="1" ht="15" customHeight="1">
      <c r="A65" s="29">
        <v>62</v>
      </c>
      <c r="B65" s="43" t="s">
        <v>1000</v>
      </c>
      <c r="C65" s="43" t="s">
        <v>501</v>
      </c>
      <c r="D65" s="18" t="s">
        <v>910</v>
      </c>
      <c r="E65" s="43" t="s">
        <v>930</v>
      </c>
      <c r="F65" s="18" t="s">
        <v>710</v>
      </c>
      <c r="G65" s="18" t="str">
        <f t="shared" si="0"/>
        <v>4.36/km</v>
      </c>
      <c r="H65" s="19">
        <f t="shared" si="2"/>
        <v>0.008356481481481482</v>
      </c>
      <c r="I65" s="19">
        <f>F65-INDEX($F$4:$F$1566,MATCH(D65,$D$4:$D$1566,0))</f>
        <v>0.004918981481481479</v>
      </c>
    </row>
    <row r="66" spans="1:9" s="1" customFormat="1" ht="15" customHeight="1">
      <c r="A66" s="29">
        <v>63</v>
      </c>
      <c r="B66" s="43" t="s">
        <v>1001</v>
      </c>
      <c r="C66" s="43" t="s">
        <v>517</v>
      </c>
      <c r="D66" s="18" t="s">
        <v>1002</v>
      </c>
      <c r="E66" s="43" t="s">
        <v>1003</v>
      </c>
      <c r="F66" s="18" t="s">
        <v>711</v>
      </c>
      <c r="G66" s="18" t="str">
        <f t="shared" si="0"/>
        <v>4.36/km</v>
      </c>
      <c r="H66" s="19">
        <f t="shared" si="2"/>
        <v>0.00837962962962963</v>
      </c>
      <c r="I66" s="19">
        <f>F66-INDEX($F$4:$F$1566,MATCH(D66,$D$4:$D$1566,0))</f>
        <v>0</v>
      </c>
    </row>
    <row r="67" spans="1:9" s="1" customFormat="1" ht="15" customHeight="1">
      <c r="A67" s="29">
        <v>64</v>
      </c>
      <c r="B67" s="43" t="s">
        <v>693</v>
      </c>
      <c r="C67" s="43" t="s">
        <v>733</v>
      </c>
      <c r="D67" s="18" t="s">
        <v>910</v>
      </c>
      <c r="E67" s="43" t="s">
        <v>1004</v>
      </c>
      <c r="F67" s="18" t="s">
        <v>1005</v>
      </c>
      <c r="G67" s="18" t="str">
        <f t="shared" si="0"/>
        <v>4.36/km</v>
      </c>
      <c r="H67" s="19">
        <f t="shared" si="2"/>
        <v>0.008449074074074078</v>
      </c>
      <c r="I67" s="19">
        <f>F67-INDEX($F$4:$F$1566,MATCH(D67,$D$4:$D$1566,0))</f>
        <v>0.0050115740740740745</v>
      </c>
    </row>
    <row r="68" spans="1:9" s="1" customFormat="1" ht="15" customHeight="1">
      <c r="A68" s="45">
        <v>65</v>
      </c>
      <c r="B68" s="46" t="s">
        <v>1006</v>
      </c>
      <c r="C68" s="46" t="s">
        <v>483</v>
      </c>
      <c r="D68" s="47" t="s">
        <v>913</v>
      </c>
      <c r="E68" s="46" t="s">
        <v>481</v>
      </c>
      <c r="F68" s="47" t="s">
        <v>1007</v>
      </c>
      <c r="G68" s="47" t="str">
        <f aca="true" t="shared" si="3" ref="G68:G131">TEXT(INT((HOUR(F68)*3600+MINUTE(F68)*60+SECOND(F68))/$I$2/60),"0")&amp;"."&amp;TEXT(MOD((HOUR(F68)*3600+MINUTE(F68)*60+SECOND(F68))/$I$2,60),"00")&amp;"/km"</f>
        <v>4.37/km</v>
      </c>
      <c r="H68" s="48">
        <f t="shared" si="2"/>
        <v>0.008472222222222218</v>
      </c>
      <c r="I68" s="48">
        <f>F68-INDEX($F$4:$F$1566,MATCH(D68,$D$4:$D$1566,0))</f>
        <v>0.004872685185185181</v>
      </c>
    </row>
    <row r="69" spans="1:9" s="1" customFormat="1" ht="15" customHeight="1">
      <c r="A69" s="29">
        <v>66</v>
      </c>
      <c r="B69" s="43" t="s">
        <v>1008</v>
      </c>
      <c r="C69" s="43" t="s">
        <v>498</v>
      </c>
      <c r="D69" s="18" t="s">
        <v>910</v>
      </c>
      <c r="E69" s="43" t="s">
        <v>1009</v>
      </c>
      <c r="F69" s="18" t="s">
        <v>1010</v>
      </c>
      <c r="G69" s="18" t="str">
        <f t="shared" si="3"/>
        <v>4.37/km</v>
      </c>
      <c r="H69" s="19">
        <f t="shared" si="2"/>
        <v>0.00855324074074074</v>
      </c>
      <c r="I69" s="19">
        <f>F69-INDEX($F$4:$F$1566,MATCH(D69,$D$4:$D$1566,0))</f>
        <v>0.005115740740740737</v>
      </c>
    </row>
    <row r="70" spans="1:9" s="1" customFormat="1" ht="15" customHeight="1">
      <c r="A70" s="45">
        <v>67</v>
      </c>
      <c r="B70" s="46" t="s">
        <v>605</v>
      </c>
      <c r="C70" s="46" t="s">
        <v>606</v>
      </c>
      <c r="D70" s="47" t="s">
        <v>932</v>
      </c>
      <c r="E70" s="46" t="s">
        <v>481</v>
      </c>
      <c r="F70" s="47" t="s">
        <v>713</v>
      </c>
      <c r="G70" s="47" t="str">
        <f t="shared" si="3"/>
        <v>4.38/km</v>
      </c>
      <c r="H70" s="48">
        <f t="shared" si="2"/>
        <v>0.008587962962962967</v>
      </c>
      <c r="I70" s="48">
        <f>F70-INDEX($F$4:$F$1566,MATCH(D70,$D$4:$D$1566,0))</f>
        <v>0.0032291666666666684</v>
      </c>
    </row>
    <row r="71" spans="1:9" s="1" customFormat="1" ht="15" customHeight="1">
      <c r="A71" s="29">
        <v>68</v>
      </c>
      <c r="B71" s="43" t="s">
        <v>1011</v>
      </c>
      <c r="C71" s="43" t="s">
        <v>503</v>
      </c>
      <c r="D71" s="18" t="s">
        <v>913</v>
      </c>
      <c r="E71" s="43" t="s">
        <v>976</v>
      </c>
      <c r="F71" s="18" t="s">
        <v>1012</v>
      </c>
      <c r="G71" s="18" t="str">
        <f t="shared" si="3"/>
        <v>4.38/km</v>
      </c>
      <c r="H71" s="19">
        <f t="shared" si="2"/>
        <v>0.008611111111111115</v>
      </c>
      <c r="I71" s="19">
        <f>F71-INDEX($F$4:$F$1566,MATCH(D71,$D$4:$D$1566,0))</f>
        <v>0.005011574074074078</v>
      </c>
    </row>
    <row r="72" spans="1:9" s="1" customFormat="1" ht="15" customHeight="1">
      <c r="A72" s="29">
        <v>69</v>
      </c>
      <c r="B72" s="43" t="s">
        <v>1013</v>
      </c>
      <c r="C72" s="43" t="s">
        <v>505</v>
      </c>
      <c r="D72" s="18" t="s">
        <v>897</v>
      </c>
      <c r="E72" s="43" t="s">
        <v>1014</v>
      </c>
      <c r="F72" s="18" t="s">
        <v>716</v>
      </c>
      <c r="G72" s="18" t="str">
        <f t="shared" si="3"/>
        <v>4.38/km</v>
      </c>
      <c r="H72" s="19">
        <f t="shared" si="2"/>
        <v>0.008680555555555556</v>
      </c>
      <c r="I72" s="19">
        <f>F72-INDEX($F$4:$F$1566,MATCH(D72,$D$4:$D$1566,0))</f>
        <v>0.008680555555555556</v>
      </c>
    </row>
    <row r="73" spans="1:9" s="1" customFormat="1" ht="15" customHeight="1">
      <c r="A73" s="29">
        <v>70</v>
      </c>
      <c r="B73" s="43" t="s">
        <v>1015</v>
      </c>
      <c r="C73" s="43" t="s">
        <v>523</v>
      </c>
      <c r="D73" s="18" t="s">
        <v>897</v>
      </c>
      <c r="E73" s="43" t="s">
        <v>987</v>
      </c>
      <c r="F73" s="18" t="s">
        <v>716</v>
      </c>
      <c r="G73" s="18" t="str">
        <f t="shared" si="3"/>
        <v>4.38/km</v>
      </c>
      <c r="H73" s="19">
        <f t="shared" si="2"/>
        <v>0.008680555555555556</v>
      </c>
      <c r="I73" s="19">
        <f>F73-INDEX($F$4:$F$1566,MATCH(D73,$D$4:$D$1566,0))</f>
        <v>0.008680555555555556</v>
      </c>
    </row>
    <row r="74" spans="1:9" s="1" customFormat="1" ht="15" customHeight="1">
      <c r="A74" s="29">
        <v>71</v>
      </c>
      <c r="B74" s="43" t="s">
        <v>1016</v>
      </c>
      <c r="C74" s="43" t="s">
        <v>483</v>
      </c>
      <c r="D74" s="18" t="s">
        <v>929</v>
      </c>
      <c r="E74" s="43" t="s">
        <v>579</v>
      </c>
      <c r="F74" s="18" t="s">
        <v>718</v>
      </c>
      <c r="G74" s="18" t="str">
        <f t="shared" si="3"/>
        <v>4.39/km</v>
      </c>
      <c r="H74" s="19">
        <f t="shared" si="2"/>
        <v>0.008738425925925924</v>
      </c>
      <c r="I74" s="19">
        <f>F74-INDEX($F$4:$F$1566,MATCH(D74,$D$4:$D$1566,0))</f>
        <v>0.0034953703703703674</v>
      </c>
    </row>
    <row r="75" spans="1:9" s="1" customFormat="1" ht="15" customHeight="1">
      <c r="A75" s="29">
        <v>72</v>
      </c>
      <c r="B75" s="43" t="s">
        <v>1017</v>
      </c>
      <c r="C75" s="43" t="s">
        <v>502</v>
      </c>
      <c r="D75" s="18" t="s">
        <v>929</v>
      </c>
      <c r="E75" s="43" t="s">
        <v>1018</v>
      </c>
      <c r="F75" s="18" t="s">
        <v>718</v>
      </c>
      <c r="G75" s="18" t="str">
        <f t="shared" si="3"/>
        <v>4.39/km</v>
      </c>
      <c r="H75" s="19">
        <f t="shared" si="2"/>
        <v>0.008738425925925924</v>
      </c>
      <c r="I75" s="19">
        <f>F75-INDEX($F$4:$F$1566,MATCH(D75,$D$4:$D$1566,0))</f>
        <v>0.0034953703703703674</v>
      </c>
    </row>
    <row r="76" spans="1:9" s="1" customFormat="1" ht="15" customHeight="1">
      <c r="A76" s="45">
        <v>73</v>
      </c>
      <c r="B76" s="46" t="s">
        <v>991</v>
      </c>
      <c r="C76" s="46" t="s">
        <v>494</v>
      </c>
      <c r="D76" s="47" t="s">
        <v>913</v>
      </c>
      <c r="E76" s="46" t="s">
        <v>481</v>
      </c>
      <c r="F76" s="47" t="s">
        <v>719</v>
      </c>
      <c r="G76" s="47" t="str">
        <f t="shared" si="3"/>
        <v>4.39/km</v>
      </c>
      <c r="H76" s="48">
        <f t="shared" si="2"/>
        <v>0.008796296296296299</v>
      </c>
      <c r="I76" s="48">
        <f>F76-INDEX($F$4:$F$1566,MATCH(D76,$D$4:$D$1566,0))</f>
        <v>0.005196759259259262</v>
      </c>
    </row>
    <row r="77" spans="1:9" s="1" customFormat="1" ht="15" customHeight="1">
      <c r="A77" s="29">
        <v>74</v>
      </c>
      <c r="B77" s="43" t="s">
        <v>1019</v>
      </c>
      <c r="C77" s="43" t="s">
        <v>506</v>
      </c>
      <c r="D77" s="18" t="s">
        <v>932</v>
      </c>
      <c r="E77" s="43" t="s">
        <v>1009</v>
      </c>
      <c r="F77" s="18" t="s">
        <v>1020</v>
      </c>
      <c r="G77" s="18" t="str">
        <f t="shared" si="3"/>
        <v>4.40/km</v>
      </c>
      <c r="H77" s="19">
        <f t="shared" si="2"/>
        <v>0.008819444444444446</v>
      </c>
      <c r="I77" s="19">
        <f>F77-INDEX($F$4:$F$1566,MATCH(D77,$D$4:$D$1566,0))</f>
        <v>0.0034606481481481467</v>
      </c>
    </row>
    <row r="78" spans="1:9" s="1" customFormat="1" ht="15" customHeight="1">
      <c r="A78" s="45">
        <v>75</v>
      </c>
      <c r="B78" s="46" t="s">
        <v>1021</v>
      </c>
      <c r="C78" s="46" t="s">
        <v>498</v>
      </c>
      <c r="D78" s="47" t="s">
        <v>929</v>
      </c>
      <c r="E78" s="46" t="s">
        <v>481</v>
      </c>
      <c r="F78" s="47" t="s">
        <v>720</v>
      </c>
      <c r="G78" s="47" t="str">
        <f t="shared" si="3"/>
        <v>4.40/km</v>
      </c>
      <c r="H78" s="48">
        <f t="shared" si="2"/>
        <v>0.0088425925925926</v>
      </c>
      <c r="I78" s="48">
        <f>F78-INDEX($F$4:$F$1566,MATCH(D78,$D$4:$D$1566,0))</f>
        <v>0.0035995370370370434</v>
      </c>
    </row>
    <row r="79" spans="1:9" s="1" customFormat="1" ht="15" customHeight="1">
      <c r="A79" s="29">
        <v>76</v>
      </c>
      <c r="B79" s="43" t="s">
        <v>1022</v>
      </c>
      <c r="C79" s="43" t="s">
        <v>740</v>
      </c>
      <c r="D79" s="18" t="s">
        <v>932</v>
      </c>
      <c r="E79" s="43" t="s">
        <v>1023</v>
      </c>
      <c r="F79" s="18" t="s">
        <v>1024</v>
      </c>
      <c r="G79" s="18" t="str">
        <f t="shared" si="3"/>
        <v>4.40/km</v>
      </c>
      <c r="H79" s="19">
        <f t="shared" si="2"/>
        <v>0.008877314814814814</v>
      </c>
      <c r="I79" s="19">
        <f>F79-INDEX($F$4:$F$1566,MATCH(D79,$D$4:$D$1566,0))</f>
        <v>0.0035185185185185146</v>
      </c>
    </row>
    <row r="80" spans="1:9" s="3" customFormat="1" ht="15" customHeight="1">
      <c r="A80" s="29">
        <v>77</v>
      </c>
      <c r="B80" s="43" t="s">
        <v>1025</v>
      </c>
      <c r="C80" s="43" t="s">
        <v>1026</v>
      </c>
      <c r="D80" s="18" t="s">
        <v>1027</v>
      </c>
      <c r="E80" s="43" t="s">
        <v>1028</v>
      </c>
      <c r="F80" s="18" t="s">
        <v>723</v>
      </c>
      <c r="G80" s="18" t="str">
        <f t="shared" si="3"/>
        <v>4.40/km</v>
      </c>
      <c r="H80" s="19">
        <f t="shared" si="2"/>
        <v>0.008888888888888894</v>
      </c>
      <c r="I80" s="19">
        <f>F80-INDEX($F$4:$F$1566,MATCH(D80,$D$4:$D$1566,0))</f>
        <v>0</v>
      </c>
    </row>
    <row r="81" spans="1:9" s="1" customFormat="1" ht="15" customHeight="1">
      <c r="A81" s="29">
        <v>78</v>
      </c>
      <c r="B81" s="43" t="s">
        <v>592</v>
      </c>
      <c r="C81" s="43" t="s">
        <v>526</v>
      </c>
      <c r="D81" s="18" t="s">
        <v>1029</v>
      </c>
      <c r="E81" s="43" t="s">
        <v>569</v>
      </c>
      <c r="F81" s="18" t="s">
        <v>1030</v>
      </c>
      <c r="G81" s="18" t="str">
        <f t="shared" si="3"/>
        <v>4.40/km</v>
      </c>
      <c r="H81" s="19">
        <f t="shared" si="2"/>
        <v>0.008912037037037041</v>
      </c>
      <c r="I81" s="19">
        <f>F81-INDEX($F$4:$F$1566,MATCH(D81,$D$4:$D$1566,0))</f>
        <v>0</v>
      </c>
    </row>
    <row r="82" spans="1:9" s="1" customFormat="1" ht="15" customHeight="1">
      <c r="A82" s="29">
        <v>79</v>
      </c>
      <c r="B82" s="43" t="s">
        <v>589</v>
      </c>
      <c r="C82" s="43" t="s">
        <v>590</v>
      </c>
      <c r="D82" s="18" t="s">
        <v>932</v>
      </c>
      <c r="E82" s="43" t="s">
        <v>569</v>
      </c>
      <c r="F82" s="18" t="s">
        <v>724</v>
      </c>
      <c r="G82" s="18" t="str">
        <f t="shared" si="3"/>
        <v>4.40/km</v>
      </c>
      <c r="H82" s="19">
        <f t="shared" si="2"/>
        <v>0.008923611111111115</v>
      </c>
      <c r="I82" s="19">
        <f>F82-INDEX($F$4:$F$1566,MATCH(D82,$D$4:$D$1566,0))</f>
        <v>0.003564814814814816</v>
      </c>
    </row>
    <row r="83" spans="1:9" s="1" customFormat="1" ht="15" customHeight="1">
      <c r="A83" s="29">
        <v>80</v>
      </c>
      <c r="B83" s="43" t="s">
        <v>1031</v>
      </c>
      <c r="C83" s="43" t="s">
        <v>582</v>
      </c>
      <c r="D83" s="18" t="s">
        <v>913</v>
      </c>
      <c r="E83" s="43" t="s">
        <v>1032</v>
      </c>
      <c r="F83" s="18" t="s">
        <v>1033</v>
      </c>
      <c r="G83" s="18" t="str">
        <f t="shared" si="3"/>
        <v>4.41/km</v>
      </c>
      <c r="H83" s="19">
        <f t="shared" si="2"/>
        <v>0.008946759259259262</v>
      </c>
      <c r="I83" s="19">
        <f>F83-INDEX($F$4:$F$1566,MATCH(D83,$D$4:$D$1566,0))</f>
        <v>0.005347222222222225</v>
      </c>
    </row>
    <row r="84" spans="1:9" ht="15" customHeight="1">
      <c r="A84" s="45">
        <v>81</v>
      </c>
      <c r="B84" s="46" t="s">
        <v>1034</v>
      </c>
      <c r="C84" s="46" t="s">
        <v>639</v>
      </c>
      <c r="D84" s="47" t="s">
        <v>913</v>
      </c>
      <c r="E84" s="46" t="s">
        <v>481</v>
      </c>
      <c r="F84" s="47" t="s">
        <v>1035</v>
      </c>
      <c r="G84" s="47" t="str">
        <f t="shared" si="3"/>
        <v>4.41/km</v>
      </c>
      <c r="H84" s="48">
        <f t="shared" si="2"/>
        <v>0.008969907407407409</v>
      </c>
      <c r="I84" s="48">
        <f>F84-INDEX($F$4:$F$1566,MATCH(D84,$D$4:$D$1566,0))</f>
        <v>0.005370370370370373</v>
      </c>
    </row>
    <row r="85" spans="1:9" ht="15" customHeight="1">
      <c r="A85" s="29">
        <v>82</v>
      </c>
      <c r="B85" s="43" t="s">
        <v>1036</v>
      </c>
      <c r="C85" s="43" t="s">
        <v>486</v>
      </c>
      <c r="D85" s="18" t="s">
        <v>932</v>
      </c>
      <c r="E85" s="43" t="s">
        <v>557</v>
      </c>
      <c r="F85" s="18" t="s">
        <v>726</v>
      </c>
      <c r="G85" s="18" t="str">
        <f t="shared" si="3"/>
        <v>4.41/km</v>
      </c>
      <c r="H85" s="19">
        <f t="shared" si="2"/>
        <v>0.009027777777777777</v>
      </c>
      <c r="I85" s="19">
        <f>F85-INDEX($F$4:$F$1566,MATCH(D85,$D$4:$D$1566,0))</f>
        <v>0.003668981481481478</v>
      </c>
    </row>
    <row r="86" spans="1:9" ht="15" customHeight="1">
      <c r="A86" s="29">
        <v>83</v>
      </c>
      <c r="B86" s="43" t="s">
        <v>1037</v>
      </c>
      <c r="C86" s="43" t="s">
        <v>527</v>
      </c>
      <c r="D86" s="18" t="s">
        <v>959</v>
      </c>
      <c r="E86" s="43" t="s">
        <v>1038</v>
      </c>
      <c r="F86" s="18" t="s">
        <v>729</v>
      </c>
      <c r="G86" s="18" t="str">
        <f t="shared" si="3"/>
        <v>4.42/km</v>
      </c>
      <c r="H86" s="19">
        <f t="shared" si="2"/>
        <v>0.009120370370370372</v>
      </c>
      <c r="I86" s="19">
        <f>F86-INDEX($F$4:$F$1566,MATCH(D86,$D$4:$D$1566,0))</f>
        <v>0.0021412037037037077</v>
      </c>
    </row>
    <row r="87" spans="1:9" ht="15" customHeight="1">
      <c r="A87" s="29">
        <v>84</v>
      </c>
      <c r="B87" s="43" t="s">
        <v>1039</v>
      </c>
      <c r="C87" s="43" t="s">
        <v>491</v>
      </c>
      <c r="D87" s="18" t="s">
        <v>913</v>
      </c>
      <c r="E87" s="43" t="s">
        <v>694</v>
      </c>
      <c r="F87" s="18" t="s">
        <v>731</v>
      </c>
      <c r="G87" s="18" t="str">
        <f t="shared" si="3"/>
        <v>4.42/km</v>
      </c>
      <c r="H87" s="19">
        <f t="shared" si="2"/>
        <v>0.009155092592592593</v>
      </c>
      <c r="I87" s="19">
        <f>F87-INDEX($F$4:$F$1566,MATCH(D87,$D$4:$D$1566,0))</f>
        <v>0.005555555555555557</v>
      </c>
    </row>
    <row r="88" spans="1:9" ht="15" customHeight="1">
      <c r="A88" s="29">
        <v>85</v>
      </c>
      <c r="B88" s="43" t="s">
        <v>1040</v>
      </c>
      <c r="C88" s="43" t="s">
        <v>483</v>
      </c>
      <c r="D88" s="18" t="s">
        <v>901</v>
      </c>
      <c r="E88" s="43" t="s">
        <v>625</v>
      </c>
      <c r="F88" s="18" t="s">
        <v>731</v>
      </c>
      <c r="G88" s="18" t="str">
        <f t="shared" si="3"/>
        <v>4.42/km</v>
      </c>
      <c r="H88" s="19">
        <f t="shared" si="2"/>
        <v>0.009155092592592593</v>
      </c>
      <c r="I88" s="19">
        <f>F88-INDEX($F$4:$F$1566,MATCH(D88,$D$4:$D$1566,0))</f>
        <v>0.0083912037037037</v>
      </c>
    </row>
    <row r="89" spans="1:9" ht="15" customHeight="1">
      <c r="A89" s="29">
        <v>86</v>
      </c>
      <c r="B89" s="43" t="s">
        <v>1041</v>
      </c>
      <c r="C89" s="43" t="s">
        <v>527</v>
      </c>
      <c r="D89" s="18" t="s">
        <v>913</v>
      </c>
      <c r="E89" s="43" t="s">
        <v>625</v>
      </c>
      <c r="F89" s="18" t="s">
        <v>732</v>
      </c>
      <c r="G89" s="18" t="str">
        <f t="shared" si="3"/>
        <v>4.43/km</v>
      </c>
      <c r="H89" s="19">
        <f t="shared" si="2"/>
        <v>0.009236111111111115</v>
      </c>
      <c r="I89" s="19">
        <f>F89-INDEX($F$4:$F$1566,MATCH(D89,$D$4:$D$1566,0))</f>
        <v>0.005636574074074079</v>
      </c>
    </row>
    <row r="90" spans="1:9" ht="15" customHeight="1">
      <c r="A90" s="29">
        <v>87</v>
      </c>
      <c r="B90" s="43" t="s">
        <v>1042</v>
      </c>
      <c r="C90" s="43" t="s">
        <v>500</v>
      </c>
      <c r="D90" s="18" t="s">
        <v>929</v>
      </c>
      <c r="E90" s="43" t="s">
        <v>1043</v>
      </c>
      <c r="F90" s="18" t="s">
        <v>1044</v>
      </c>
      <c r="G90" s="18" t="str">
        <f t="shared" si="3"/>
        <v>4.43/km</v>
      </c>
      <c r="H90" s="19">
        <f t="shared" si="2"/>
        <v>0.009293981481481483</v>
      </c>
      <c r="I90" s="19">
        <f>F90-INDEX($F$4:$F$1566,MATCH(D90,$D$4:$D$1566,0))</f>
        <v>0.004050925925925927</v>
      </c>
    </row>
    <row r="91" spans="1:9" ht="15" customHeight="1">
      <c r="A91" s="29">
        <v>88</v>
      </c>
      <c r="B91" s="43" t="s">
        <v>843</v>
      </c>
      <c r="C91" s="43" t="s">
        <v>655</v>
      </c>
      <c r="D91" s="18" t="s">
        <v>897</v>
      </c>
      <c r="E91" s="43" t="s">
        <v>930</v>
      </c>
      <c r="F91" s="18" t="s">
        <v>741</v>
      </c>
      <c r="G91" s="18" t="str">
        <f t="shared" si="3"/>
        <v>4.44/km</v>
      </c>
      <c r="H91" s="19">
        <f t="shared" si="2"/>
        <v>0.00935185185185185</v>
      </c>
      <c r="I91" s="19">
        <f>F91-INDEX($F$4:$F$1566,MATCH(D91,$D$4:$D$1566,0))</f>
        <v>0.00935185185185185</v>
      </c>
    </row>
    <row r="92" spans="1:9" ht="15" customHeight="1">
      <c r="A92" s="29">
        <v>89</v>
      </c>
      <c r="B92" s="43" t="s">
        <v>1045</v>
      </c>
      <c r="C92" s="43" t="s">
        <v>570</v>
      </c>
      <c r="D92" s="18" t="s">
        <v>897</v>
      </c>
      <c r="E92" s="43" t="s">
        <v>572</v>
      </c>
      <c r="F92" s="18" t="s">
        <v>742</v>
      </c>
      <c r="G92" s="18" t="str">
        <f t="shared" si="3"/>
        <v>4.44/km</v>
      </c>
      <c r="H92" s="19">
        <f t="shared" si="2"/>
        <v>0.009363425925925931</v>
      </c>
      <c r="I92" s="19">
        <f>F92-INDEX($F$4:$F$1566,MATCH(D92,$D$4:$D$1566,0))</f>
        <v>0.009363425925925931</v>
      </c>
    </row>
    <row r="93" spans="1:9" ht="15" customHeight="1">
      <c r="A93" s="29">
        <v>90</v>
      </c>
      <c r="B93" s="43" t="s">
        <v>1046</v>
      </c>
      <c r="C93" s="43" t="s">
        <v>486</v>
      </c>
      <c r="D93" s="18" t="s">
        <v>932</v>
      </c>
      <c r="E93" s="43" t="s">
        <v>738</v>
      </c>
      <c r="F93" s="18" t="s">
        <v>743</v>
      </c>
      <c r="G93" s="18" t="str">
        <f t="shared" si="3"/>
        <v>4.44/km</v>
      </c>
      <c r="H93" s="19">
        <f t="shared" si="2"/>
        <v>0.009375000000000005</v>
      </c>
      <c r="I93" s="19">
        <f>F93-INDEX($F$4:$F$1566,MATCH(D93,$D$4:$D$1566,0))</f>
        <v>0.004016203703703706</v>
      </c>
    </row>
    <row r="94" spans="1:9" ht="15" customHeight="1">
      <c r="A94" s="29">
        <v>91</v>
      </c>
      <c r="B94" s="43" t="s">
        <v>1047</v>
      </c>
      <c r="C94" s="43" t="s">
        <v>1048</v>
      </c>
      <c r="D94" s="18" t="s">
        <v>901</v>
      </c>
      <c r="E94" s="43" t="s">
        <v>572</v>
      </c>
      <c r="F94" s="18" t="s">
        <v>744</v>
      </c>
      <c r="G94" s="18" t="str">
        <f t="shared" si="3"/>
        <v>4.44/km</v>
      </c>
      <c r="H94" s="19">
        <f t="shared" si="2"/>
        <v>0.009409722222222226</v>
      </c>
      <c r="I94" s="19">
        <f>F94-INDEX($F$4:$F$1566,MATCH(D94,$D$4:$D$1566,0))</f>
        <v>0.008645833333333332</v>
      </c>
    </row>
    <row r="95" spans="1:9" ht="15" customHeight="1">
      <c r="A95" s="29">
        <v>92</v>
      </c>
      <c r="B95" s="43" t="s">
        <v>587</v>
      </c>
      <c r="C95" s="43" t="s">
        <v>487</v>
      </c>
      <c r="D95" s="18" t="s">
        <v>897</v>
      </c>
      <c r="E95" s="43" t="s">
        <v>987</v>
      </c>
      <c r="F95" s="18" t="s">
        <v>1049</v>
      </c>
      <c r="G95" s="18" t="str">
        <f t="shared" si="3"/>
        <v>4.45/km</v>
      </c>
      <c r="H95" s="19">
        <f t="shared" si="2"/>
        <v>0.00945601851851852</v>
      </c>
      <c r="I95" s="19">
        <f>F95-INDEX($F$4:$F$1566,MATCH(D95,$D$4:$D$1566,0))</f>
        <v>0.00945601851851852</v>
      </c>
    </row>
    <row r="96" spans="1:9" ht="15" customHeight="1">
      <c r="A96" s="29">
        <v>93</v>
      </c>
      <c r="B96" s="43" t="s">
        <v>1050</v>
      </c>
      <c r="C96" s="43" t="s">
        <v>668</v>
      </c>
      <c r="D96" s="18" t="s">
        <v>959</v>
      </c>
      <c r="E96" s="43" t="s">
        <v>773</v>
      </c>
      <c r="F96" s="18" t="s">
        <v>746</v>
      </c>
      <c r="G96" s="18" t="str">
        <f t="shared" si="3"/>
        <v>4.45/km</v>
      </c>
      <c r="H96" s="19">
        <f aca="true" t="shared" si="4" ref="H96:H159">F96-$F$4</f>
        <v>0.00949074074074074</v>
      </c>
      <c r="I96" s="19">
        <f>F96-INDEX($F$4:$F$1566,MATCH(D96,$D$4:$D$1566,0))</f>
        <v>0.002511574074074076</v>
      </c>
    </row>
    <row r="97" spans="1:9" ht="15" customHeight="1">
      <c r="A97" s="29">
        <v>94</v>
      </c>
      <c r="B97" s="43" t="s">
        <v>1051</v>
      </c>
      <c r="C97" s="43" t="s">
        <v>494</v>
      </c>
      <c r="D97" s="18" t="s">
        <v>897</v>
      </c>
      <c r="E97" s="43" t="s">
        <v>1052</v>
      </c>
      <c r="F97" s="18" t="s">
        <v>1053</v>
      </c>
      <c r="G97" s="18" t="str">
        <f t="shared" si="3"/>
        <v>4.45/km</v>
      </c>
      <c r="H97" s="19">
        <f t="shared" si="4"/>
        <v>0.009513888888888888</v>
      </c>
      <c r="I97" s="19">
        <f>F97-INDEX($F$4:$F$1566,MATCH(D97,$D$4:$D$1566,0))</f>
        <v>0.009513888888888888</v>
      </c>
    </row>
    <row r="98" spans="1:9" ht="15" customHeight="1">
      <c r="A98" s="29">
        <v>95</v>
      </c>
      <c r="B98" s="43" t="s">
        <v>1054</v>
      </c>
      <c r="C98" s="43" t="s">
        <v>495</v>
      </c>
      <c r="D98" s="18" t="s">
        <v>901</v>
      </c>
      <c r="E98" s="43" t="s">
        <v>1028</v>
      </c>
      <c r="F98" s="18" t="s">
        <v>747</v>
      </c>
      <c r="G98" s="18" t="str">
        <f t="shared" si="3"/>
        <v>4.46/km</v>
      </c>
      <c r="H98" s="19">
        <f t="shared" si="4"/>
        <v>0.009560185185185189</v>
      </c>
      <c r="I98" s="19">
        <f>F98-INDEX($F$4:$F$1566,MATCH(D98,$D$4:$D$1566,0))</f>
        <v>0.008796296296296295</v>
      </c>
    </row>
    <row r="99" spans="1:9" ht="15" customHeight="1">
      <c r="A99" s="29">
        <v>96</v>
      </c>
      <c r="B99" s="43" t="s">
        <v>1055</v>
      </c>
      <c r="C99" s="43" t="s">
        <v>808</v>
      </c>
      <c r="D99" s="18" t="s">
        <v>901</v>
      </c>
      <c r="E99" s="43" t="s">
        <v>1056</v>
      </c>
      <c r="F99" s="18" t="s">
        <v>747</v>
      </c>
      <c r="G99" s="18" t="str">
        <f t="shared" si="3"/>
        <v>4.46/km</v>
      </c>
      <c r="H99" s="19">
        <f t="shared" si="4"/>
        <v>0.009560185185185189</v>
      </c>
      <c r="I99" s="19">
        <f>F99-INDEX($F$4:$F$1566,MATCH(D99,$D$4:$D$1566,0))</f>
        <v>0.008796296296296295</v>
      </c>
    </row>
    <row r="100" spans="1:9" ht="15" customHeight="1">
      <c r="A100" s="29">
        <v>97</v>
      </c>
      <c r="B100" s="43" t="s">
        <v>1057</v>
      </c>
      <c r="C100" s="43" t="s">
        <v>500</v>
      </c>
      <c r="D100" s="18" t="s">
        <v>910</v>
      </c>
      <c r="E100" s="43" t="s">
        <v>1058</v>
      </c>
      <c r="F100" s="18" t="s">
        <v>748</v>
      </c>
      <c r="G100" s="18" t="str">
        <f t="shared" si="3"/>
        <v>4.46/km</v>
      </c>
      <c r="H100" s="19">
        <f t="shared" si="4"/>
        <v>0.009606481481481483</v>
      </c>
      <c r="I100" s="19">
        <f>F100-INDEX($F$4:$F$1566,MATCH(D100,$D$4:$D$1566,0))</f>
        <v>0.00616898148148148</v>
      </c>
    </row>
    <row r="101" spans="1:9" ht="15" customHeight="1">
      <c r="A101" s="29">
        <v>98</v>
      </c>
      <c r="B101" s="43" t="s">
        <v>1059</v>
      </c>
      <c r="C101" s="43" t="s">
        <v>525</v>
      </c>
      <c r="D101" s="18" t="s">
        <v>959</v>
      </c>
      <c r="E101" s="43" t="s">
        <v>612</v>
      </c>
      <c r="F101" s="18" t="s">
        <v>748</v>
      </c>
      <c r="G101" s="18" t="str">
        <f t="shared" si="3"/>
        <v>4.46/km</v>
      </c>
      <c r="H101" s="19">
        <f t="shared" si="4"/>
        <v>0.009606481481481483</v>
      </c>
      <c r="I101" s="19">
        <f>F101-INDEX($F$4:$F$1566,MATCH(D101,$D$4:$D$1566,0))</f>
        <v>0.0026273148148148184</v>
      </c>
    </row>
    <row r="102" spans="1:9" ht="15" customHeight="1">
      <c r="A102" s="29">
        <v>99</v>
      </c>
      <c r="B102" s="43" t="s">
        <v>1060</v>
      </c>
      <c r="C102" s="43" t="s">
        <v>489</v>
      </c>
      <c r="D102" s="18" t="s">
        <v>932</v>
      </c>
      <c r="E102" s="43" t="s">
        <v>914</v>
      </c>
      <c r="F102" s="18" t="s">
        <v>750</v>
      </c>
      <c r="G102" s="18" t="str">
        <f t="shared" si="3"/>
        <v>4.46/km</v>
      </c>
      <c r="H102" s="19">
        <f t="shared" si="4"/>
        <v>0.009652777777777777</v>
      </c>
      <c r="I102" s="19">
        <f>F102-INDEX($F$4:$F$1566,MATCH(D102,$D$4:$D$1566,0))</f>
        <v>0.0042939814814814785</v>
      </c>
    </row>
    <row r="103" spans="1:9" ht="15" customHeight="1">
      <c r="A103" s="29">
        <v>100</v>
      </c>
      <c r="B103" s="43" t="s">
        <v>1061</v>
      </c>
      <c r="C103" s="43" t="s">
        <v>508</v>
      </c>
      <c r="D103" s="18" t="s">
        <v>959</v>
      </c>
      <c r="E103" s="43" t="s">
        <v>572</v>
      </c>
      <c r="F103" s="18" t="s">
        <v>751</v>
      </c>
      <c r="G103" s="18" t="str">
        <f t="shared" si="3"/>
        <v>4.47/km</v>
      </c>
      <c r="H103" s="19">
        <f t="shared" si="4"/>
        <v>0.009675925925925925</v>
      </c>
      <c r="I103" s="19">
        <f>F103-INDEX($F$4:$F$1566,MATCH(D103,$D$4:$D$1566,0))</f>
        <v>0.00269675925925926</v>
      </c>
    </row>
    <row r="104" spans="1:9" ht="15" customHeight="1">
      <c r="A104" s="29">
        <v>101</v>
      </c>
      <c r="B104" s="43" t="s">
        <v>1062</v>
      </c>
      <c r="C104" s="43" t="s">
        <v>655</v>
      </c>
      <c r="D104" s="18" t="s">
        <v>897</v>
      </c>
      <c r="E104" s="43" t="s">
        <v>625</v>
      </c>
      <c r="F104" s="18" t="s">
        <v>1063</v>
      </c>
      <c r="G104" s="18" t="str">
        <f t="shared" si="3"/>
        <v>4.48/km</v>
      </c>
      <c r="H104" s="19">
        <f t="shared" si="4"/>
        <v>0.009849537037037035</v>
      </c>
      <c r="I104" s="19">
        <f>F104-INDEX($F$4:$F$1566,MATCH(D104,$D$4:$D$1566,0))</f>
        <v>0.009849537037037035</v>
      </c>
    </row>
    <row r="105" spans="1:9" ht="15" customHeight="1">
      <c r="A105" s="29">
        <v>102</v>
      </c>
      <c r="B105" s="43" t="s">
        <v>585</v>
      </c>
      <c r="C105" s="43" t="s">
        <v>638</v>
      </c>
      <c r="D105" s="18" t="s">
        <v>901</v>
      </c>
      <c r="E105" s="43" t="s">
        <v>1064</v>
      </c>
      <c r="F105" s="18" t="s">
        <v>1065</v>
      </c>
      <c r="G105" s="18" t="str">
        <f t="shared" si="3"/>
        <v>4.48/km</v>
      </c>
      <c r="H105" s="19">
        <f t="shared" si="4"/>
        <v>0.009861111111111116</v>
      </c>
      <c r="I105" s="19">
        <f>F105-INDEX($F$4:$F$1566,MATCH(D105,$D$4:$D$1566,0))</f>
        <v>0.009097222222222222</v>
      </c>
    </row>
    <row r="106" spans="1:9" ht="15" customHeight="1">
      <c r="A106" s="29">
        <v>103</v>
      </c>
      <c r="B106" s="43" t="s">
        <v>857</v>
      </c>
      <c r="C106" s="43" t="s">
        <v>483</v>
      </c>
      <c r="D106" s="18" t="s">
        <v>959</v>
      </c>
      <c r="E106" s="43" t="s">
        <v>539</v>
      </c>
      <c r="F106" s="18" t="s">
        <v>1065</v>
      </c>
      <c r="G106" s="18" t="str">
        <f t="shared" si="3"/>
        <v>4.48/km</v>
      </c>
      <c r="H106" s="19">
        <f t="shared" si="4"/>
        <v>0.009861111111111116</v>
      </c>
      <c r="I106" s="19">
        <f>F106-INDEX($F$4:$F$1566,MATCH(D106,$D$4:$D$1566,0))</f>
        <v>0.002881944444444451</v>
      </c>
    </row>
    <row r="107" spans="1:9" ht="15" customHeight="1">
      <c r="A107" s="29">
        <v>104</v>
      </c>
      <c r="B107" s="43" t="s">
        <v>728</v>
      </c>
      <c r="C107" s="43" t="s">
        <v>1066</v>
      </c>
      <c r="D107" s="18" t="s">
        <v>1029</v>
      </c>
      <c r="E107" s="43" t="s">
        <v>989</v>
      </c>
      <c r="F107" s="18" t="s">
        <v>755</v>
      </c>
      <c r="G107" s="18" t="str">
        <f t="shared" si="3"/>
        <v>4.48/km</v>
      </c>
      <c r="H107" s="19">
        <f t="shared" si="4"/>
        <v>0.009872685185185182</v>
      </c>
      <c r="I107" s="19">
        <f>F107-INDEX($F$4:$F$1566,MATCH(D107,$D$4:$D$1566,0))</f>
        <v>0.000960648148148141</v>
      </c>
    </row>
    <row r="108" spans="1:9" ht="15" customHeight="1">
      <c r="A108" s="29">
        <v>105</v>
      </c>
      <c r="B108" s="43" t="s">
        <v>598</v>
      </c>
      <c r="C108" s="43" t="s">
        <v>599</v>
      </c>
      <c r="D108" s="18" t="s">
        <v>913</v>
      </c>
      <c r="E108" s="43" t="s">
        <v>557</v>
      </c>
      <c r="F108" s="18" t="s">
        <v>1067</v>
      </c>
      <c r="G108" s="18" t="str">
        <f t="shared" si="3"/>
        <v>4.48/km</v>
      </c>
      <c r="H108" s="19">
        <f t="shared" si="4"/>
        <v>0.00990740740740741</v>
      </c>
      <c r="I108" s="19">
        <f>F108-INDEX($F$4:$F$1566,MATCH(D108,$D$4:$D$1566,0))</f>
        <v>0.006307870370370373</v>
      </c>
    </row>
    <row r="109" spans="1:9" ht="15" customHeight="1">
      <c r="A109" s="29">
        <v>106</v>
      </c>
      <c r="B109" s="43" t="s">
        <v>1068</v>
      </c>
      <c r="C109" s="43" t="s">
        <v>769</v>
      </c>
      <c r="D109" s="18" t="s">
        <v>1027</v>
      </c>
      <c r="E109" s="43" t="s">
        <v>1069</v>
      </c>
      <c r="F109" s="18" t="s">
        <v>1067</v>
      </c>
      <c r="G109" s="18" t="str">
        <f t="shared" si="3"/>
        <v>4.48/km</v>
      </c>
      <c r="H109" s="19">
        <f t="shared" si="4"/>
        <v>0.00990740740740741</v>
      </c>
      <c r="I109" s="19">
        <f>F109-INDEX($F$4:$F$1566,MATCH(D109,$D$4:$D$1566,0))</f>
        <v>0.0010185185185185158</v>
      </c>
    </row>
    <row r="110" spans="1:9" ht="15" customHeight="1">
      <c r="A110" s="29">
        <v>107</v>
      </c>
      <c r="B110" s="43" t="s">
        <v>1070</v>
      </c>
      <c r="C110" s="43" t="s">
        <v>1071</v>
      </c>
      <c r="D110" s="18" t="s">
        <v>910</v>
      </c>
      <c r="E110" s="43" t="s">
        <v>541</v>
      </c>
      <c r="F110" s="18" t="s">
        <v>1067</v>
      </c>
      <c r="G110" s="18" t="str">
        <f t="shared" si="3"/>
        <v>4.48/km</v>
      </c>
      <c r="H110" s="19">
        <f t="shared" si="4"/>
        <v>0.00990740740740741</v>
      </c>
      <c r="I110" s="19">
        <f>F110-INDEX($F$4:$F$1566,MATCH(D110,$D$4:$D$1566,0))</f>
        <v>0.006469907407407407</v>
      </c>
    </row>
    <row r="111" spans="1:9" ht="15" customHeight="1">
      <c r="A111" s="29">
        <v>108</v>
      </c>
      <c r="B111" s="43" t="s">
        <v>1072</v>
      </c>
      <c r="C111" s="43" t="s">
        <v>664</v>
      </c>
      <c r="D111" s="18" t="s">
        <v>913</v>
      </c>
      <c r="E111" s="43" t="s">
        <v>989</v>
      </c>
      <c r="F111" s="18" t="s">
        <v>1067</v>
      </c>
      <c r="G111" s="18" t="str">
        <f t="shared" si="3"/>
        <v>4.48/km</v>
      </c>
      <c r="H111" s="19">
        <f t="shared" si="4"/>
        <v>0.00990740740740741</v>
      </c>
      <c r="I111" s="19">
        <f>F111-INDEX($F$4:$F$1566,MATCH(D111,$D$4:$D$1566,0))</f>
        <v>0.006307870370370373</v>
      </c>
    </row>
    <row r="112" spans="1:9" ht="15" customHeight="1">
      <c r="A112" s="29">
        <v>109</v>
      </c>
      <c r="B112" s="43" t="s">
        <v>1073</v>
      </c>
      <c r="C112" s="43" t="s">
        <v>507</v>
      </c>
      <c r="D112" s="18" t="s">
        <v>897</v>
      </c>
      <c r="E112" s="43" t="s">
        <v>930</v>
      </c>
      <c r="F112" s="18" t="s">
        <v>1074</v>
      </c>
      <c r="G112" s="18" t="str">
        <f t="shared" si="3"/>
        <v>4.49/km</v>
      </c>
      <c r="H112" s="19">
        <f t="shared" si="4"/>
        <v>0.009918981481481483</v>
      </c>
      <c r="I112" s="19">
        <f>F112-INDEX($F$4:$F$1566,MATCH(D112,$D$4:$D$1566,0))</f>
        <v>0.009918981481481483</v>
      </c>
    </row>
    <row r="113" spans="1:9" ht="15" customHeight="1">
      <c r="A113" s="45">
        <v>110</v>
      </c>
      <c r="B113" s="46" t="s">
        <v>1075</v>
      </c>
      <c r="C113" s="46" t="s">
        <v>503</v>
      </c>
      <c r="D113" s="47" t="s">
        <v>932</v>
      </c>
      <c r="E113" s="46" t="s">
        <v>481</v>
      </c>
      <c r="F113" s="47" t="s">
        <v>756</v>
      </c>
      <c r="G113" s="47" t="str">
        <f t="shared" si="3"/>
        <v>4.49/km</v>
      </c>
      <c r="H113" s="48">
        <f t="shared" si="4"/>
        <v>0.009930555555555557</v>
      </c>
      <c r="I113" s="48">
        <f>F113-INDEX($F$4:$F$1566,MATCH(D113,$D$4:$D$1566,0))</f>
        <v>0.004571759259259258</v>
      </c>
    </row>
    <row r="114" spans="1:9" ht="15" customHeight="1">
      <c r="A114" s="29">
        <v>111</v>
      </c>
      <c r="B114" s="43" t="s">
        <v>601</v>
      </c>
      <c r="C114" s="43" t="s">
        <v>531</v>
      </c>
      <c r="D114" s="18" t="s">
        <v>932</v>
      </c>
      <c r="E114" s="43" t="s">
        <v>557</v>
      </c>
      <c r="F114" s="18" t="s">
        <v>759</v>
      </c>
      <c r="G114" s="18" t="str">
        <f t="shared" si="3"/>
        <v>4.50/km</v>
      </c>
      <c r="H114" s="19">
        <f t="shared" si="4"/>
        <v>0.010069444444444447</v>
      </c>
      <c r="I114" s="19">
        <f>F114-INDEX($F$4:$F$1566,MATCH(D114,$D$4:$D$1566,0))</f>
        <v>0.004710648148148148</v>
      </c>
    </row>
    <row r="115" spans="1:9" ht="15" customHeight="1">
      <c r="A115" s="29">
        <v>112</v>
      </c>
      <c r="B115" s="43" t="s">
        <v>1076</v>
      </c>
      <c r="C115" s="43" t="s">
        <v>1077</v>
      </c>
      <c r="D115" s="18" t="s">
        <v>897</v>
      </c>
      <c r="E115" s="43" t="s">
        <v>1078</v>
      </c>
      <c r="F115" s="18" t="s">
        <v>761</v>
      </c>
      <c r="G115" s="18" t="str">
        <f t="shared" si="3"/>
        <v>4.50/km</v>
      </c>
      <c r="H115" s="19">
        <f t="shared" si="4"/>
        <v>0.010115740740740741</v>
      </c>
      <c r="I115" s="19">
        <f>F115-INDEX($F$4:$F$1566,MATCH(D115,$D$4:$D$1566,0))</f>
        <v>0.010115740740740741</v>
      </c>
    </row>
    <row r="116" spans="1:9" ht="15" customHeight="1">
      <c r="A116" s="29">
        <v>113</v>
      </c>
      <c r="B116" s="43" t="s">
        <v>1079</v>
      </c>
      <c r="C116" s="43" t="s">
        <v>1080</v>
      </c>
      <c r="D116" s="18" t="s">
        <v>959</v>
      </c>
      <c r="E116" s="43" t="s">
        <v>572</v>
      </c>
      <c r="F116" s="18" t="s">
        <v>762</v>
      </c>
      <c r="G116" s="18" t="str">
        <f t="shared" si="3"/>
        <v>4.50/km</v>
      </c>
      <c r="H116" s="19">
        <f t="shared" si="4"/>
        <v>0.010127314814814815</v>
      </c>
      <c r="I116" s="19">
        <f>F116-INDEX($F$4:$F$1566,MATCH(D116,$D$4:$D$1566,0))</f>
        <v>0.00314814814814815</v>
      </c>
    </row>
    <row r="117" spans="1:9" ht="15" customHeight="1">
      <c r="A117" s="29">
        <v>114</v>
      </c>
      <c r="B117" s="43" t="s">
        <v>648</v>
      </c>
      <c r="C117" s="43" t="s">
        <v>595</v>
      </c>
      <c r="D117" s="18" t="s">
        <v>1002</v>
      </c>
      <c r="E117" s="43" t="s">
        <v>1081</v>
      </c>
      <c r="F117" s="18" t="s">
        <v>763</v>
      </c>
      <c r="G117" s="18" t="str">
        <f t="shared" si="3"/>
        <v>4.51/km</v>
      </c>
      <c r="H117" s="19">
        <f t="shared" si="4"/>
        <v>0.010254629629629631</v>
      </c>
      <c r="I117" s="19">
        <f>F117-INDEX($F$4:$F$1566,MATCH(D117,$D$4:$D$1566,0))</f>
        <v>0.0018750000000000017</v>
      </c>
    </row>
    <row r="118" spans="1:9" ht="15" customHeight="1">
      <c r="A118" s="29">
        <v>115</v>
      </c>
      <c r="B118" s="43" t="s">
        <v>533</v>
      </c>
      <c r="C118" s="43" t="s">
        <v>556</v>
      </c>
      <c r="D118" s="18" t="s">
        <v>913</v>
      </c>
      <c r="E118" s="43" t="s">
        <v>930</v>
      </c>
      <c r="F118" s="18" t="s">
        <v>765</v>
      </c>
      <c r="G118" s="18" t="str">
        <f t="shared" si="3"/>
        <v>4.52/km</v>
      </c>
      <c r="H118" s="19">
        <f t="shared" si="4"/>
        <v>0.010300925925925925</v>
      </c>
      <c r="I118" s="19">
        <f>F118-INDEX($F$4:$F$1566,MATCH(D118,$D$4:$D$1566,0))</f>
        <v>0.006701388888888889</v>
      </c>
    </row>
    <row r="119" spans="1:9" ht="15" customHeight="1">
      <c r="A119" s="29">
        <v>116</v>
      </c>
      <c r="B119" s="43" t="s">
        <v>1082</v>
      </c>
      <c r="C119" s="43" t="s">
        <v>500</v>
      </c>
      <c r="D119" s="18" t="s">
        <v>932</v>
      </c>
      <c r="E119" s="43" t="s">
        <v>1018</v>
      </c>
      <c r="F119" s="18" t="s">
        <v>1083</v>
      </c>
      <c r="G119" s="18" t="str">
        <f t="shared" si="3"/>
        <v>4.52/km</v>
      </c>
      <c r="H119" s="19">
        <f t="shared" si="4"/>
        <v>0.010312500000000006</v>
      </c>
      <c r="I119" s="19">
        <f>F119-INDEX($F$4:$F$1566,MATCH(D119,$D$4:$D$1566,0))</f>
        <v>0.004953703703703707</v>
      </c>
    </row>
    <row r="120" spans="1:9" ht="15" customHeight="1">
      <c r="A120" s="29">
        <v>117</v>
      </c>
      <c r="B120" s="43" t="s">
        <v>1084</v>
      </c>
      <c r="C120" s="43" t="s">
        <v>498</v>
      </c>
      <c r="D120" s="18" t="s">
        <v>913</v>
      </c>
      <c r="E120" s="43" t="s">
        <v>939</v>
      </c>
      <c r="F120" s="18" t="s">
        <v>766</v>
      </c>
      <c r="G120" s="18" t="str">
        <f t="shared" si="3"/>
        <v>4.52/km</v>
      </c>
      <c r="H120" s="19">
        <f t="shared" si="4"/>
        <v>0.010335648148148153</v>
      </c>
      <c r="I120" s="19">
        <f>F120-INDEX($F$4:$F$1566,MATCH(D120,$D$4:$D$1566,0))</f>
        <v>0.006736111111111116</v>
      </c>
    </row>
    <row r="121" spans="1:9" ht="15" customHeight="1">
      <c r="A121" s="29">
        <v>118</v>
      </c>
      <c r="B121" s="43" t="s">
        <v>1011</v>
      </c>
      <c r="C121" s="43" t="s">
        <v>499</v>
      </c>
      <c r="D121" s="18" t="s">
        <v>910</v>
      </c>
      <c r="E121" s="43" t="s">
        <v>976</v>
      </c>
      <c r="F121" s="18" t="s">
        <v>767</v>
      </c>
      <c r="G121" s="18" t="str">
        <f t="shared" si="3"/>
        <v>4.52/km</v>
      </c>
      <c r="H121" s="19">
        <f t="shared" si="4"/>
        <v>0.010347222222222226</v>
      </c>
      <c r="I121" s="19">
        <f>F121-INDEX($F$4:$F$1566,MATCH(D121,$D$4:$D$1566,0))</f>
        <v>0.006909722222222223</v>
      </c>
    </row>
    <row r="122" spans="1:9" ht="15" customHeight="1">
      <c r="A122" s="29">
        <v>119</v>
      </c>
      <c r="B122" s="43" t="s">
        <v>608</v>
      </c>
      <c r="C122" s="43" t="s">
        <v>487</v>
      </c>
      <c r="D122" s="18" t="s">
        <v>932</v>
      </c>
      <c r="E122" s="43" t="s">
        <v>968</v>
      </c>
      <c r="F122" s="18" t="s">
        <v>768</v>
      </c>
      <c r="G122" s="18" t="str">
        <f t="shared" si="3"/>
        <v>4.52/km</v>
      </c>
      <c r="H122" s="19">
        <f t="shared" si="4"/>
        <v>0.010370370370370367</v>
      </c>
      <c r="I122" s="19">
        <f>F122-INDEX($F$4:$F$1566,MATCH(D122,$D$4:$D$1566,0))</f>
        <v>0.005011574074074068</v>
      </c>
    </row>
    <row r="123" spans="1:9" ht="15" customHeight="1">
      <c r="A123" s="29">
        <v>120</v>
      </c>
      <c r="B123" s="43" t="s">
        <v>1085</v>
      </c>
      <c r="C123" s="43" t="s">
        <v>518</v>
      </c>
      <c r="D123" s="18" t="s">
        <v>959</v>
      </c>
      <c r="E123" s="43" t="s">
        <v>694</v>
      </c>
      <c r="F123" s="18" t="s">
        <v>1086</v>
      </c>
      <c r="G123" s="18" t="str">
        <f t="shared" si="3"/>
        <v>4.52/km</v>
      </c>
      <c r="H123" s="19">
        <f t="shared" si="4"/>
        <v>0.010381944444444447</v>
      </c>
      <c r="I123" s="19">
        <f>F123-INDEX($F$4:$F$1566,MATCH(D123,$D$4:$D$1566,0))</f>
        <v>0.0034027777777777823</v>
      </c>
    </row>
    <row r="124" spans="1:9" ht="15" customHeight="1">
      <c r="A124" s="29">
        <v>121</v>
      </c>
      <c r="B124" s="43" t="s">
        <v>1087</v>
      </c>
      <c r="C124" s="43" t="s">
        <v>512</v>
      </c>
      <c r="D124" s="18" t="s">
        <v>913</v>
      </c>
      <c r="E124" s="43" t="s">
        <v>1088</v>
      </c>
      <c r="F124" s="18" t="s">
        <v>1089</v>
      </c>
      <c r="G124" s="18" t="str">
        <f t="shared" si="3"/>
        <v>4.52/km</v>
      </c>
      <c r="H124" s="19">
        <f t="shared" si="4"/>
        <v>0.010393518518518514</v>
      </c>
      <c r="I124" s="19">
        <f>F124-INDEX($F$4:$F$1566,MATCH(D124,$D$4:$D$1566,0))</f>
        <v>0.006793981481481477</v>
      </c>
    </row>
    <row r="125" spans="1:9" ht="15" customHeight="1">
      <c r="A125" s="29">
        <v>122</v>
      </c>
      <c r="B125" s="43" t="s">
        <v>1090</v>
      </c>
      <c r="C125" s="43" t="s">
        <v>1091</v>
      </c>
      <c r="D125" s="18" t="s">
        <v>913</v>
      </c>
      <c r="E125" s="43" t="s">
        <v>1092</v>
      </c>
      <c r="F125" s="18" t="s">
        <v>1093</v>
      </c>
      <c r="G125" s="18" t="str">
        <f t="shared" si="3"/>
        <v>4.53/km</v>
      </c>
      <c r="H125" s="19">
        <f t="shared" si="4"/>
        <v>0.010451388888888889</v>
      </c>
      <c r="I125" s="19">
        <f>F125-INDEX($F$4:$F$1566,MATCH(D125,$D$4:$D$1566,0))</f>
        <v>0.006851851851851852</v>
      </c>
    </row>
    <row r="126" spans="1:9" ht="15" customHeight="1">
      <c r="A126" s="29">
        <v>123</v>
      </c>
      <c r="B126" s="43" t="s">
        <v>640</v>
      </c>
      <c r="C126" s="43" t="s">
        <v>490</v>
      </c>
      <c r="D126" s="18" t="s">
        <v>913</v>
      </c>
      <c r="E126" s="43" t="s">
        <v>612</v>
      </c>
      <c r="F126" s="18" t="s">
        <v>771</v>
      </c>
      <c r="G126" s="18" t="str">
        <f t="shared" si="3"/>
        <v>4.53/km</v>
      </c>
      <c r="H126" s="19">
        <f t="shared" si="4"/>
        <v>0.010462962962962962</v>
      </c>
      <c r="I126" s="19">
        <f>F126-INDEX($F$4:$F$1566,MATCH(D126,$D$4:$D$1566,0))</f>
        <v>0.006863425925925926</v>
      </c>
    </row>
    <row r="127" spans="1:9" ht="15" customHeight="1">
      <c r="A127" s="29">
        <v>124</v>
      </c>
      <c r="B127" s="43" t="s">
        <v>1094</v>
      </c>
      <c r="C127" s="43" t="s">
        <v>502</v>
      </c>
      <c r="D127" s="18" t="s">
        <v>910</v>
      </c>
      <c r="E127" s="43" t="s">
        <v>541</v>
      </c>
      <c r="F127" s="18" t="s">
        <v>772</v>
      </c>
      <c r="G127" s="18" t="str">
        <f t="shared" si="3"/>
        <v>4.53/km</v>
      </c>
      <c r="H127" s="19">
        <f t="shared" si="4"/>
        <v>0.010486111111111116</v>
      </c>
      <c r="I127" s="19">
        <f>F127-INDEX($F$4:$F$1566,MATCH(D127,$D$4:$D$1566,0))</f>
        <v>0.007048611111111113</v>
      </c>
    </row>
    <row r="128" spans="1:9" ht="15" customHeight="1">
      <c r="A128" s="29">
        <v>125</v>
      </c>
      <c r="B128" s="43" t="s">
        <v>1095</v>
      </c>
      <c r="C128" s="43" t="s">
        <v>518</v>
      </c>
      <c r="D128" s="18" t="s">
        <v>932</v>
      </c>
      <c r="E128" s="43" t="s">
        <v>572</v>
      </c>
      <c r="F128" s="18" t="s">
        <v>774</v>
      </c>
      <c r="G128" s="18" t="str">
        <f t="shared" si="3"/>
        <v>4.54/km</v>
      </c>
      <c r="H128" s="19">
        <f t="shared" si="4"/>
        <v>0.010543981481481484</v>
      </c>
      <c r="I128" s="19">
        <f>F128-INDEX($F$4:$F$1566,MATCH(D128,$D$4:$D$1566,0))</f>
        <v>0.005185185185185185</v>
      </c>
    </row>
    <row r="129" spans="1:9" ht="15" customHeight="1">
      <c r="A129" s="29">
        <v>126</v>
      </c>
      <c r="B129" s="43" t="s">
        <v>1096</v>
      </c>
      <c r="C129" s="43" t="s">
        <v>792</v>
      </c>
      <c r="D129" s="18" t="s">
        <v>1097</v>
      </c>
      <c r="E129" s="43" t="s">
        <v>572</v>
      </c>
      <c r="F129" s="18" t="s">
        <v>1098</v>
      </c>
      <c r="G129" s="18" t="str">
        <f t="shared" si="3"/>
        <v>4.54/km</v>
      </c>
      <c r="H129" s="19">
        <f t="shared" si="4"/>
        <v>0.010555555555555558</v>
      </c>
      <c r="I129" s="19">
        <f>F129-INDEX($F$4:$F$1566,MATCH(D129,$D$4:$D$1566,0))</f>
        <v>0</v>
      </c>
    </row>
    <row r="130" spans="1:9" ht="15" customHeight="1">
      <c r="A130" s="29">
        <v>127</v>
      </c>
      <c r="B130" s="43" t="s">
        <v>1099</v>
      </c>
      <c r="C130" s="43" t="s">
        <v>1100</v>
      </c>
      <c r="D130" s="18" t="s">
        <v>959</v>
      </c>
      <c r="E130" s="43" t="s">
        <v>984</v>
      </c>
      <c r="F130" s="18" t="s">
        <v>1101</v>
      </c>
      <c r="G130" s="18" t="str">
        <f t="shared" si="3"/>
        <v>4.54/km</v>
      </c>
      <c r="H130" s="19">
        <f t="shared" si="4"/>
        <v>0.010578703703703705</v>
      </c>
      <c r="I130" s="19">
        <f>F130-INDEX($F$4:$F$1566,MATCH(D130,$D$4:$D$1566,0))</f>
        <v>0.00359953703703704</v>
      </c>
    </row>
    <row r="131" spans="1:9" ht="15" customHeight="1">
      <c r="A131" s="29">
        <v>128</v>
      </c>
      <c r="B131" s="43" t="s">
        <v>1102</v>
      </c>
      <c r="C131" s="43" t="s">
        <v>484</v>
      </c>
      <c r="D131" s="18" t="s">
        <v>910</v>
      </c>
      <c r="E131" s="43" t="s">
        <v>468</v>
      </c>
      <c r="F131" s="18" t="s">
        <v>776</v>
      </c>
      <c r="G131" s="18" t="str">
        <f t="shared" si="3"/>
        <v>4.54/km</v>
      </c>
      <c r="H131" s="19">
        <f t="shared" si="4"/>
        <v>0.010590277777777785</v>
      </c>
      <c r="I131" s="19">
        <f>F131-INDEX($F$4:$F$1566,MATCH(D131,$D$4:$D$1566,0))</f>
        <v>0.007152777777777782</v>
      </c>
    </row>
    <row r="132" spans="1:9" ht="15" customHeight="1">
      <c r="A132" s="29">
        <v>129</v>
      </c>
      <c r="B132" s="43" t="s">
        <v>1103</v>
      </c>
      <c r="C132" s="43" t="s">
        <v>511</v>
      </c>
      <c r="D132" s="18" t="s">
        <v>932</v>
      </c>
      <c r="E132" s="43" t="s">
        <v>738</v>
      </c>
      <c r="F132" s="18" t="s">
        <v>1104</v>
      </c>
      <c r="G132" s="18" t="str">
        <f aca="true" t="shared" si="5" ref="G132:G195">TEXT(INT((HOUR(F132)*3600+MINUTE(F132)*60+SECOND(F132))/$I$2/60),"0")&amp;"."&amp;TEXT(MOD((HOUR(F132)*3600+MINUTE(F132)*60+SECOND(F132))/$I$2,60),"00")&amp;"/km"</f>
        <v>4.54/km</v>
      </c>
      <c r="H132" s="19">
        <f t="shared" si="4"/>
        <v>0.010601851851851852</v>
      </c>
      <c r="I132" s="19">
        <f>F132-INDEX($F$4:$F$1566,MATCH(D132,$D$4:$D$1566,0))</f>
        <v>0.005243055555555553</v>
      </c>
    </row>
    <row r="133" spans="1:9" ht="15" customHeight="1">
      <c r="A133" s="45">
        <v>130</v>
      </c>
      <c r="B133" s="46" t="s">
        <v>754</v>
      </c>
      <c r="C133" s="46" t="s">
        <v>495</v>
      </c>
      <c r="D133" s="47" t="s">
        <v>913</v>
      </c>
      <c r="E133" s="46" t="s">
        <v>481</v>
      </c>
      <c r="F133" s="47" t="s">
        <v>777</v>
      </c>
      <c r="G133" s="47" t="str">
        <f t="shared" si="5"/>
        <v>4.54/km</v>
      </c>
      <c r="H133" s="48">
        <f t="shared" si="4"/>
        <v>0.010624999999999999</v>
      </c>
      <c r="I133" s="48">
        <f>F133-INDEX($F$4:$F$1566,MATCH(D133,$D$4:$D$1566,0))</f>
        <v>0.0070254629629629625</v>
      </c>
    </row>
    <row r="134" spans="1:9" ht="15" customHeight="1">
      <c r="A134" s="29">
        <v>131</v>
      </c>
      <c r="B134" s="43" t="s">
        <v>1105</v>
      </c>
      <c r="C134" s="43" t="s">
        <v>507</v>
      </c>
      <c r="D134" s="18" t="s">
        <v>932</v>
      </c>
      <c r="E134" s="43" t="s">
        <v>1106</v>
      </c>
      <c r="F134" s="18" t="s">
        <v>1107</v>
      </c>
      <c r="G134" s="18" t="str">
        <f t="shared" si="5"/>
        <v>4.55/km</v>
      </c>
      <c r="H134" s="19">
        <f t="shared" si="4"/>
        <v>0.010648148148148146</v>
      </c>
      <c r="I134" s="19">
        <f>F134-INDEX($F$4:$F$1566,MATCH(D134,$D$4:$D$1566,0))</f>
        <v>0.005289351851851847</v>
      </c>
    </row>
    <row r="135" spans="1:9" ht="15" customHeight="1">
      <c r="A135" s="29">
        <v>132</v>
      </c>
      <c r="B135" s="43" t="s">
        <v>533</v>
      </c>
      <c r="C135" s="43" t="s">
        <v>487</v>
      </c>
      <c r="D135" s="18" t="s">
        <v>913</v>
      </c>
      <c r="E135" s="43" t="s">
        <v>976</v>
      </c>
      <c r="F135" s="18" t="s">
        <v>1108</v>
      </c>
      <c r="G135" s="18" t="str">
        <f t="shared" si="5"/>
        <v>4.55/km</v>
      </c>
      <c r="H135" s="19">
        <f t="shared" si="4"/>
        <v>0.0106712962962963</v>
      </c>
      <c r="I135" s="19">
        <f>F135-INDEX($F$4:$F$1566,MATCH(D135,$D$4:$D$1566,0))</f>
        <v>0.007071759259259264</v>
      </c>
    </row>
    <row r="136" spans="1:9" ht="15" customHeight="1">
      <c r="A136" s="29">
        <v>133</v>
      </c>
      <c r="B136" s="43" t="s">
        <v>619</v>
      </c>
      <c r="C136" s="43" t="s">
        <v>538</v>
      </c>
      <c r="D136" s="18" t="s">
        <v>929</v>
      </c>
      <c r="E136" s="43" t="s">
        <v>987</v>
      </c>
      <c r="F136" s="18" t="s">
        <v>779</v>
      </c>
      <c r="G136" s="18" t="str">
        <f t="shared" si="5"/>
        <v>4.55/km</v>
      </c>
      <c r="H136" s="19">
        <f t="shared" si="4"/>
        <v>0.010706018518518521</v>
      </c>
      <c r="I136" s="19">
        <f>F136-INDEX($F$4:$F$1566,MATCH(D136,$D$4:$D$1566,0))</f>
        <v>0.005462962962962965</v>
      </c>
    </row>
    <row r="137" spans="1:9" ht="15" customHeight="1">
      <c r="A137" s="29">
        <v>134</v>
      </c>
      <c r="B137" s="43" t="s">
        <v>1109</v>
      </c>
      <c r="C137" s="43" t="s">
        <v>486</v>
      </c>
      <c r="D137" s="18" t="s">
        <v>913</v>
      </c>
      <c r="E137" s="43" t="s">
        <v>1110</v>
      </c>
      <c r="F137" s="18" t="s">
        <v>780</v>
      </c>
      <c r="G137" s="18" t="str">
        <f t="shared" si="5"/>
        <v>4.56/km</v>
      </c>
      <c r="H137" s="19">
        <f t="shared" si="4"/>
        <v>0.010763888888888896</v>
      </c>
      <c r="I137" s="19">
        <f>F137-INDEX($F$4:$F$1566,MATCH(D137,$D$4:$D$1566,0))</f>
        <v>0.007164351851851859</v>
      </c>
    </row>
    <row r="138" spans="1:9" ht="15" customHeight="1">
      <c r="A138" s="29">
        <v>135</v>
      </c>
      <c r="B138" s="43" t="s">
        <v>1111</v>
      </c>
      <c r="C138" s="43" t="s">
        <v>505</v>
      </c>
      <c r="D138" s="18" t="s">
        <v>913</v>
      </c>
      <c r="E138" s="43" t="s">
        <v>930</v>
      </c>
      <c r="F138" s="18" t="s">
        <v>781</v>
      </c>
      <c r="G138" s="18" t="str">
        <f t="shared" si="5"/>
        <v>4.56/km</v>
      </c>
      <c r="H138" s="19">
        <f t="shared" si="4"/>
        <v>0.01079861111111111</v>
      </c>
      <c r="I138" s="19">
        <f>F138-INDEX($F$4:$F$1566,MATCH(D138,$D$4:$D$1566,0))</f>
        <v>0.007199074074074073</v>
      </c>
    </row>
    <row r="139" spans="1:9" ht="15" customHeight="1">
      <c r="A139" s="29">
        <v>136</v>
      </c>
      <c r="B139" s="43" t="s">
        <v>991</v>
      </c>
      <c r="C139" s="43" t="s">
        <v>528</v>
      </c>
      <c r="D139" s="18" t="s">
        <v>1027</v>
      </c>
      <c r="E139" s="43" t="s">
        <v>625</v>
      </c>
      <c r="F139" s="18" t="s">
        <v>782</v>
      </c>
      <c r="G139" s="18" t="str">
        <f t="shared" si="5"/>
        <v>4.56/km</v>
      </c>
      <c r="H139" s="19">
        <f t="shared" si="4"/>
        <v>0.01084490740740741</v>
      </c>
      <c r="I139" s="19">
        <f>F139-INDEX($F$4:$F$1566,MATCH(D139,$D$4:$D$1566,0))</f>
        <v>0.0019560185185185167</v>
      </c>
    </row>
    <row r="140" spans="1:9" ht="15" customHeight="1">
      <c r="A140" s="29">
        <v>137</v>
      </c>
      <c r="B140" s="43" t="s">
        <v>706</v>
      </c>
      <c r="C140" s="43" t="s">
        <v>504</v>
      </c>
      <c r="D140" s="18" t="s">
        <v>932</v>
      </c>
      <c r="E140" s="43" t="s">
        <v>625</v>
      </c>
      <c r="F140" s="18" t="s">
        <v>1112</v>
      </c>
      <c r="G140" s="18" t="str">
        <f t="shared" si="5"/>
        <v>4.56/km</v>
      </c>
      <c r="H140" s="19">
        <f t="shared" si="4"/>
        <v>0.010856481481481484</v>
      </c>
      <c r="I140" s="19">
        <f>F140-INDEX($F$4:$F$1566,MATCH(D140,$D$4:$D$1566,0))</f>
        <v>0.005497685185185185</v>
      </c>
    </row>
    <row r="141" spans="1:9" ht="15" customHeight="1">
      <c r="A141" s="45">
        <v>138</v>
      </c>
      <c r="B141" s="46" t="s">
        <v>642</v>
      </c>
      <c r="C141" s="46" t="s">
        <v>490</v>
      </c>
      <c r="D141" s="47" t="s">
        <v>910</v>
      </c>
      <c r="E141" s="46" t="s">
        <v>481</v>
      </c>
      <c r="F141" s="47" t="s">
        <v>783</v>
      </c>
      <c r="G141" s="47" t="str">
        <f t="shared" si="5"/>
        <v>4.56/km</v>
      </c>
      <c r="H141" s="48">
        <f t="shared" si="4"/>
        <v>0.010879629629629631</v>
      </c>
      <c r="I141" s="48">
        <f>F141-INDEX($F$4:$F$1566,MATCH(D141,$D$4:$D$1566,0))</f>
        <v>0.007442129629629628</v>
      </c>
    </row>
    <row r="142" spans="1:9" ht="15" customHeight="1">
      <c r="A142" s="45">
        <v>139</v>
      </c>
      <c r="B142" s="46" t="s">
        <v>1113</v>
      </c>
      <c r="C142" s="46" t="s">
        <v>504</v>
      </c>
      <c r="D142" s="47" t="s">
        <v>932</v>
      </c>
      <c r="E142" s="46" t="s">
        <v>481</v>
      </c>
      <c r="F142" s="47" t="s">
        <v>785</v>
      </c>
      <c r="G142" s="47" t="str">
        <f t="shared" si="5"/>
        <v>4.57/km</v>
      </c>
      <c r="H142" s="48">
        <f t="shared" si="4"/>
        <v>0.010949074074074073</v>
      </c>
      <c r="I142" s="48">
        <f>F142-INDEX($F$4:$F$1566,MATCH(D142,$D$4:$D$1566,0))</f>
        <v>0.005590277777777774</v>
      </c>
    </row>
    <row r="143" spans="1:9" ht="15" customHeight="1">
      <c r="A143" s="29">
        <v>140</v>
      </c>
      <c r="B143" s="43" t="s">
        <v>1114</v>
      </c>
      <c r="C143" s="43" t="s">
        <v>1115</v>
      </c>
      <c r="D143" s="18" t="s">
        <v>913</v>
      </c>
      <c r="E143" s="43" t="s">
        <v>1064</v>
      </c>
      <c r="F143" s="18" t="s">
        <v>1116</v>
      </c>
      <c r="G143" s="18" t="str">
        <f t="shared" si="5"/>
        <v>4.57/km</v>
      </c>
      <c r="H143" s="19">
        <f t="shared" si="4"/>
        <v>0.010960648148148153</v>
      </c>
      <c r="I143" s="19">
        <f>F143-INDEX($F$4:$F$1566,MATCH(D143,$D$4:$D$1566,0))</f>
        <v>0.007361111111111117</v>
      </c>
    </row>
    <row r="144" spans="1:9" ht="15" customHeight="1">
      <c r="A144" s="45">
        <v>141</v>
      </c>
      <c r="B144" s="46" t="s">
        <v>1117</v>
      </c>
      <c r="C144" s="46" t="s">
        <v>487</v>
      </c>
      <c r="D144" s="47" t="s">
        <v>913</v>
      </c>
      <c r="E144" s="46" t="s">
        <v>481</v>
      </c>
      <c r="F144" s="47" t="s">
        <v>1118</v>
      </c>
      <c r="G144" s="47" t="str">
        <f t="shared" si="5"/>
        <v>4.57/km</v>
      </c>
      <c r="H144" s="48">
        <f t="shared" si="4"/>
        <v>0.0109837962962963</v>
      </c>
      <c r="I144" s="48">
        <f>F144-INDEX($F$4:$F$1566,MATCH(D144,$D$4:$D$1566,0))</f>
        <v>0.007384259259259264</v>
      </c>
    </row>
    <row r="145" spans="1:9" ht="15" customHeight="1">
      <c r="A145" s="29">
        <v>142</v>
      </c>
      <c r="B145" s="43" t="s">
        <v>662</v>
      </c>
      <c r="C145" s="43" t="s">
        <v>506</v>
      </c>
      <c r="D145" s="18" t="s">
        <v>932</v>
      </c>
      <c r="E145" s="43" t="s">
        <v>976</v>
      </c>
      <c r="F145" s="18" t="s">
        <v>1119</v>
      </c>
      <c r="G145" s="18" t="str">
        <f t="shared" si="5"/>
        <v>4.59/km</v>
      </c>
      <c r="H145" s="19">
        <f t="shared" si="4"/>
        <v>0.011134259259259264</v>
      </c>
      <c r="I145" s="19">
        <f>F145-INDEX($F$4:$F$1566,MATCH(D145,$D$4:$D$1566,0))</f>
        <v>0.005775462962962965</v>
      </c>
    </row>
    <row r="146" spans="1:9" ht="15" customHeight="1">
      <c r="A146" s="45">
        <v>143</v>
      </c>
      <c r="B146" s="46" t="s">
        <v>1120</v>
      </c>
      <c r="C146" s="46" t="s">
        <v>486</v>
      </c>
      <c r="D146" s="47" t="s">
        <v>1002</v>
      </c>
      <c r="E146" s="46" t="s">
        <v>481</v>
      </c>
      <c r="F146" s="47" t="s">
        <v>788</v>
      </c>
      <c r="G146" s="47" t="str">
        <f t="shared" si="5"/>
        <v>4.60/km</v>
      </c>
      <c r="H146" s="48">
        <f t="shared" si="4"/>
        <v>0.01125</v>
      </c>
      <c r="I146" s="48">
        <f>F146-INDEX($F$4:$F$1566,MATCH(D146,$D$4:$D$1566,0))</f>
        <v>0.0028703703703703703</v>
      </c>
    </row>
    <row r="147" spans="1:9" ht="15" customHeight="1">
      <c r="A147" s="29">
        <v>144</v>
      </c>
      <c r="B147" s="43" t="s">
        <v>1121</v>
      </c>
      <c r="C147" s="43" t="s">
        <v>487</v>
      </c>
      <c r="D147" s="18" t="s">
        <v>929</v>
      </c>
      <c r="E147" s="43" t="s">
        <v>1004</v>
      </c>
      <c r="F147" s="18" t="s">
        <v>1122</v>
      </c>
      <c r="G147" s="18" t="str">
        <f t="shared" si="5"/>
        <v>4.60/km</v>
      </c>
      <c r="H147" s="19">
        <f t="shared" si="4"/>
        <v>0.011284722222222227</v>
      </c>
      <c r="I147" s="19">
        <f>F147-INDEX($F$4:$F$1566,MATCH(D147,$D$4:$D$1566,0))</f>
        <v>0.006041666666666671</v>
      </c>
    </row>
    <row r="148" spans="1:9" ht="15" customHeight="1">
      <c r="A148" s="29">
        <v>145</v>
      </c>
      <c r="B148" s="43" t="s">
        <v>1123</v>
      </c>
      <c r="C148" s="43" t="s">
        <v>491</v>
      </c>
      <c r="D148" s="18" t="s">
        <v>932</v>
      </c>
      <c r="E148" s="43" t="s">
        <v>572</v>
      </c>
      <c r="F148" s="18" t="s">
        <v>1124</v>
      </c>
      <c r="G148" s="18" t="str">
        <f t="shared" si="5"/>
        <v>4.60/km</v>
      </c>
      <c r="H148" s="19">
        <f t="shared" si="4"/>
        <v>0.0112962962962963</v>
      </c>
      <c r="I148" s="19">
        <f>F148-INDEX($F$4:$F$1566,MATCH(D148,$D$4:$D$1566,0))</f>
        <v>0.005937500000000002</v>
      </c>
    </row>
    <row r="149" spans="1:9" ht="15" customHeight="1">
      <c r="A149" s="29">
        <v>146</v>
      </c>
      <c r="B149" s="43" t="s">
        <v>1125</v>
      </c>
      <c r="C149" s="43" t="s">
        <v>588</v>
      </c>
      <c r="D149" s="18" t="s">
        <v>897</v>
      </c>
      <c r="E149" s="43" t="s">
        <v>914</v>
      </c>
      <c r="F149" s="18" t="s">
        <v>1126</v>
      </c>
      <c r="G149" s="18" t="str">
        <f t="shared" si="5"/>
        <v>5.00/km</v>
      </c>
      <c r="H149" s="19">
        <f t="shared" si="4"/>
        <v>0.011319444444444441</v>
      </c>
      <c r="I149" s="19">
        <f>F149-INDEX($F$4:$F$1566,MATCH(D149,$D$4:$D$1566,0))</f>
        <v>0.011319444444444441</v>
      </c>
    </row>
    <row r="150" spans="1:9" ht="15" customHeight="1">
      <c r="A150" s="29">
        <v>147</v>
      </c>
      <c r="B150" s="43" t="s">
        <v>1127</v>
      </c>
      <c r="C150" s="43" t="s">
        <v>503</v>
      </c>
      <c r="D150" s="18" t="s">
        <v>932</v>
      </c>
      <c r="E150" s="43" t="s">
        <v>1092</v>
      </c>
      <c r="F150" s="18" t="s">
        <v>1128</v>
      </c>
      <c r="G150" s="18" t="str">
        <f t="shared" si="5"/>
        <v>5.00/km</v>
      </c>
      <c r="H150" s="19">
        <f t="shared" si="4"/>
        <v>0.011342592592592588</v>
      </c>
      <c r="I150" s="19">
        <f>F150-INDEX($F$4:$F$1566,MATCH(D150,$D$4:$D$1566,0))</f>
        <v>0.005983796296296289</v>
      </c>
    </row>
    <row r="151" spans="1:9" ht="15" customHeight="1">
      <c r="A151" s="29">
        <v>148</v>
      </c>
      <c r="B151" s="43" t="s">
        <v>1129</v>
      </c>
      <c r="C151" s="43" t="s">
        <v>1130</v>
      </c>
      <c r="D151" s="18" t="s">
        <v>1002</v>
      </c>
      <c r="E151" s="43" t="s">
        <v>984</v>
      </c>
      <c r="F151" s="18" t="s">
        <v>1131</v>
      </c>
      <c r="G151" s="18" t="str">
        <f t="shared" si="5"/>
        <v>5.00/km</v>
      </c>
      <c r="H151" s="19">
        <f t="shared" si="4"/>
        <v>0.011365740740740742</v>
      </c>
      <c r="I151" s="19">
        <f>F151-INDEX($F$4:$F$1566,MATCH(D151,$D$4:$D$1566,0))</f>
        <v>0.002986111111111113</v>
      </c>
    </row>
    <row r="152" spans="1:9" ht="15" customHeight="1">
      <c r="A152" s="29">
        <v>149</v>
      </c>
      <c r="B152" s="43" t="s">
        <v>1132</v>
      </c>
      <c r="C152" s="43" t="s">
        <v>846</v>
      </c>
      <c r="D152" s="18" t="s">
        <v>1027</v>
      </c>
      <c r="E152" s="43" t="s">
        <v>541</v>
      </c>
      <c r="F152" s="18" t="s">
        <v>789</v>
      </c>
      <c r="G152" s="18" t="str">
        <f t="shared" si="5"/>
        <v>5.01/km</v>
      </c>
      <c r="H152" s="19">
        <f t="shared" si="4"/>
        <v>0.01138888888888889</v>
      </c>
      <c r="I152" s="19">
        <f>F152-INDEX($F$4:$F$1566,MATCH(D152,$D$4:$D$1566,0))</f>
        <v>0.0024999999999999953</v>
      </c>
    </row>
    <row r="153" spans="1:9" ht="15" customHeight="1">
      <c r="A153" s="29">
        <v>150</v>
      </c>
      <c r="B153" s="43" t="s">
        <v>1133</v>
      </c>
      <c r="C153" s="43" t="s">
        <v>506</v>
      </c>
      <c r="D153" s="18" t="s">
        <v>897</v>
      </c>
      <c r="E153" s="43" t="s">
        <v>1078</v>
      </c>
      <c r="F153" s="18" t="s">
        <v>1134</v>
      </c>
      <c r="G153" s="18" t="str">
        <f t="shared" si="5"/>
        <v>5.01/km</v>
      </c>
      <c r="H153" s="19">
        <f t="shared" si="4"/>
        <v>0.011412037037037037</v>
      </c>
      <c r="I153" s="19">
        <f>F153-INDEX($F$4:$F$1566,MATCH(D153,$D$4:$D$1566,0))</f>
        <v>0.011412037037037037</v>
      </c>
    </row>
    <row r="154" spans="1:9" ht="15" customHeight="1">
      <c r="A154" s="29">
        <v>151</v>
      </c>
      <c r="B154" s="43" t="s">
        <v>1135</v>
      </c>
      <c r="C154" s="43" t="s">
        <v>595</v>
      </c>
      <c r="D154" s="18" t="s">
        <v>932</v>
      </c>
      <c r="E154" s="43" t="s">
        <v>548</v>
      </c>
      <c r="F154" s="18" t="s">
        <v>1136</v>
      </c>
      <c r="G154" s="18" t="str">
        <f t="shared" si="5"/>
        <v>5.02/km</v>
      </c>
      <c r="H154" s="19">
        <f t="shared" si="4"/>
        <v>0.011504629629629632</v>
      </c>
      <c r="I154" s="19">
        <f>F154-INDEX($F$4:$F$1566,MATCH(D154,$D$4:$D$1566,0))</f>
        <v>0.006145833333333333</v>
      </c>
    </row>
    <row r="155" spans="1:9" ht="15" customHeight="1">
      <c r="A155" s="29">
        <v>152</v>
      </c>
      <c r="B155" s="43" t="s">
        <v>1137</v>
      </c>
      <c r="C155" s="43" t="s">
        <v>494</v>
      </c>
      <c r="D155" s="18" t="s">
        <v>959</v>
      </c>
      <c r="E155" s="43" t="s">
        <v>948</v>
      </c>
      <c r="F155" s="18" t="s">
        <v>1138</v>
      </c>
      <c r="G155" s="18" t="str">
        <f t="shared" si="5"/>
        <v>5.02/km</v>
      </c>
      <c r="H155" s="19">
        <f t="shared" si="4"/>
        <v>0.011585648148148147</v>
      </c>
      <c r="I155" s="19">
        <f>F155-INDEX($F$4:$F$1566,MATCH(D155,$D$4:$D$1566,0))</f>
        <v>0.004606481481481482</v>
      </c>
    </row>
    <row r="156" spans="1:9" ht="15" customHeight="1">
      <c r="A156" s="29">
        <v>153</v>
      </c>
      <c r="B156" s="43" t="s">
        <v>1139</v>
      </c>
      <c r="C156" s="43" t="s">
        <v>1140</v>
      </c>
      <c r="D156" s="18" t="s">
        <v>929</v>
      </c>
      <c r="E156" s="43" t="s">
        <v>1141</v>
      </c>
      <c r="F156" s="18" t="s">
        <v>1142</v>
      </c>
      <c r="G156" s="18" t="str">
        <f t="shared" si="5"/>
        <v>5.03/km</v>
      </c>
      <c r="H156" s="19">
        <f t="shared" si="4"/>
        <v>0.011620370370370375</v>
      </c>
      <c r="I156" s="19">
        <f>F156-INDEX($F$4:$F$1566,MATCH(D156,$D$4:$D$1566,0))</f>
        <v>0.006377314814814818</v>
      </c>
    </row>
    <row r="157" spans="1:9" ht="15" customHeight="1">
      <c r="A157" s="29">
        <v>154</v>
      </c>
      <c r="B157" s="43" t="s">
        <v>1143</v>
      </c>
      <c r="C157" s="43" t="s">
        <v>530</v>
      </c>
      <c r="D157" s="18" t="s">
        <v>929</v>
      </c>
      <c r="E157" s="43" t="s">
        <v>694</v>
      </c>
      <c r="F157" s="18" t="s">
        <v>1144</v>
      </c>
      <c r="G157" s="18" t="str">
        <f t="shared" si="5"/>
        <v>5.03/km</v>
      </c>
      <c r="H157" s="19">
        <f t="shared" si="4"/>
        <v>0.011631944444444448</v>
      </c>
      <c r="I157" s="19">
        <f>F157-INDEX($F$4:$F$1566,MATCH(D157,$D$4:$D$1566,0))</f>
        <v>0.006388888888888892</v>
      </c>
    </row>
    <row r="158" spans="1:9" ht="15" customHeight="1">
      <c r="A158" s="29">
        <v>155</v>
      </c>
      <c r="B158" s="43" t="s">
        <v>1145</v>
      </c>
      <c r="C158" s="43" t="s">
        <v>504</v>
      </c>
      <c r="D158" s="18" t="s">
        <v>932</v>
      </c>
      <c r="E158" s="43" t="s">
        <v>1146</v>
      </c>
      <c r="F158" s="18" t="s">
        <v>1147</v>
      </c>
      <c r="G158" s="18" t="str">
        <f t="shared" si="5"/>
        <v>5.03/km</v>
      </c>
      <c r="H158" s="19">
        <f t="shared" si="4"/>
        <v>0.011643518518518522</v>
      </c>
      <c r="I158" s="19">
        <f>F158-INDEX($F$4:$F$1566,MATCH(D158,$D$4:$D$1566,0))</f>
        <v>0.006284722222222223</v>
      </c>
    </row>
    <row r="159" spans="1:9" ht="15" customHeight="1">
      <c r="A159" s="29">
        <v>156</v>
      </c>
      <c r="B159" s="43" t="s">
        <v>614</v>
      </c>
      <c r="C159" s="43" t="s">
        <v>483</v>
      </c>
      <c r="D159" s="18" t="s">
        <v>932</v>
      </c>
      <c r="E159" s="43" t="s">
        <v>612</v>
      </c>
      <c r="F159" s="18" t="s">
        <v>1148</v>
      </c>
      <c r="G159" s="18" t="str">
        <f t="shared" si="5"/>
        <v>5.03/km</v>
      </c>
      <c r="H159" s="19">
        <f t="shared" si="4"/>
        <v>0.011678240740740743</v>
      </c>
      <c r="I159" s="19">
        <f>F159-INDEX($F$4:$F$1566,MATCH(D159,$D$4:$D$1566,0))</f>
        <v>0.0063194444444444435</v>
      </c>
    </row>
    <row r="160" spans="1:9" ht="15" customHeight="1">
      <c r="A160" s="29">
        <v>157</v>
      </c>
      <c r="B160" s="43" t="s">
        <v>991</v>
      </c>
      <c r="C160" s="43" t="s">
        <v>1149</v>
      </c>
      <c r="D160" s="18" t="s">
        <v>910</v>
      </c>
      <c r="E160" s="43" t="s">
        <v>1078</v>
      </c>
      <c r="F160" s="18" t="s">
        <v>791</v>
      </c>
      <c r="G160" s="18" t="str">
        <f t="shared" si="5"/>
        <v>5.04/km</v>
      </c>
      <c r="H160" s="19">
        <f aca="true" t="shared" si="6" ref="H160:H175">F160-$F$4</f>
        <v>0.011736111111111117</v>
      </c>
      <c r="I160" s="19">
        <f>F160-INDEX($F$4:$F$1566,MATCH(D160,$D$4:$D$1566,0))</f>
        <v>0.008298611111111114</v>
      </c>
    </row>
    <row r="161" spans="1:9" ht="15" customHeight="1">
      <c r="A161" s="29">
        <v>158</v>
      </c>
      <c r="B161" s="43" t="s">
        <v>1150</v>
      </c>
      <c r="C161" s="43" t="s">
        <v>1151</v>
      </c>
      <c r="D161" s="18" t="s">
        <v>1152</v>
      </c>
      <c r="E161" s="43" t="s">
        <v>540</v>
      </c>
      <c r="F161" s="18" t="s">
        <v>1153</v>
      </c>
      <c r="G161" s="18" t="str">
        <f t="shared" si="5"/>
        <v>5.05/km</v>
      </c>
      <c r="H161" s="19">
        <f t="shared" si="6"/>
        <v>0.011875</v>
      </c>
      <c r="I161" s="19">
        <f>F161-INDEX($F$4:$F$1566,MATCH(D161,$D$4:$D$1566,0))</f>
        <v>0</v>
      </c>
    </row>
    <row r="162" spans="1:9" ht="15" customHeight="1">
      <c r="A162" s="29">
        <v>159</v>
      </c>
      <c r="B162" s="43" t="s">
        <v>1154</v>
      </c>
      <c r="C162" s="43" t="s">
        <v>1155</v>
      </c>
      <c r="D162" s="18" t="s">
        <v>932</v>
      </c>
      <c r="E162" s="43" t="s">
        <v>579</v>
      </c>
      <c r="F162" s="18" t="s">
        <v>795</v>
      </c>
      <c r="G162" s="18" t="str">
        <f t="shared" si="5"/>
        <v>5.05/km</v>
      </c>
      <c r="H162" s="19">
        <f t="shared" si="6"/>
        <v>0.011944444444444442</v>
      </c>
      <c r="I162" s="19">
        <f>F162-INDEX($F$4:$F$1566,MATCH(D162,$D$4:$D$1566,0))</f>
        <v>0.0065856481481481426</v>
      </c>
    </row>
    <row r="163" spans="1:9" ht="15" customHeight="1">
      <c r="A163" s="29">
        <v>160</v>
      </c>
      <c r="B163" s="43" t="s">
        <v>637</v>
      </c>
      <c r="C163" s="43" t="s">
        <v>638</v>
      </c>
      <c r="D163" s="18" t="s">
        <v>929</v>
      </c>
      <c r="E163" s="43" t="s">
        <v>1110</v>
      </c>
      <c r="F163" s="18" t="s">
        <v>1156</v>
      </c>
      <c r="G163" s="18" t="str">
        <f t="shared" si="5"/>
        <v>5.06/km</v>
      </c>
      <c r="H163" s="19">
        <f t="shared" si="6"/>
        <v>0.01197916666666667</v>
      </c>
      <c r="I163" s="19">
        <f>F163-INDEX($F$4:$F$1566,MATCH(D163,$D$4:$D$1566,0))</f>
        <v>0.006736111111111113</v>
      </c>
    </row>
    <row r="164" spans="1:9" ht="15" customHeight="1">
      <c r="A164" s="29">
        <v>161</v>
      </c>
      <c r="B164" s="43" t="s">
        <v>1157</v>
      </c>
      <c r="C164" s="43" t="s">
        <v>487</v>
      </c>
      <c r="D164" s="18" t="s">
        <v>897</v>
      </c>
      <c r="E164" s="43" t="s">
        <v>1158</v>
      </c>
      <c r="F164" s="18" t="s">
        <v>796</v>
      </c>
      <c r="G164" s="18" t="str">
        <f t="shared" si="5"/>
        <v>5.06/km</v>
      </c>
      <c r="H164" s="19">
        <f t="shared" si="6"/>
        <v>0.011990740740740743</v>
      </c>
      <c r="I164" s="19">
        <f>F164-INDEX($F$4:$F$1566,MATCH(D164,$D$4:$D$1566,0))</f>
        <v>0.011990740740740743</v>
      </c>
    </row>
    <row r="165" spans="1:9" ht="15" customHeight="1">
      <c r="A165" s="29">
        <v>162</v>
      </c>
      <c r="B165" s="43" t="s">
        <v>722</v>
      </c>
      <c r="C165" s="43" t="s">
        <v>588</v>
      </c>
      <c r="D165" s="18" t="s">
        <v>897</v>
      </c>
      <c r="E165" s="43" t="s">
        <v>1158</v>
      </c>
      <c r="F165" s="18" t="s">
        <v>796</v>
      </c>
      <c r="G165" s="18" t="str">
        <f t="shared" si="5"/>
        <v>5.06/km</v>
      </c>
      <c r="H165" s="19">
        <f t="shared" si="6"/>
        <v>0.011990740740740743</v>
      </c>
      <c r="I165" s="19">
        <f>F165-INDEX($F$4:$F$1566,MATCH(D165,$D$4:$D$1566,0))</f>
        <v>0.011990740740740743</v>
      </c>
    </row>
    <row r="166" spans="1:9" ht="15" customHeight="1">
      <c r="A166" s="29">
        <v>163</v>
      </c>
      <c r="B166" s="43" t="s">
        <v>1114</v>
      </c>
      <c r="C166" s="43" t="s">
        <v>500</v>
      </c>
      <c r="D166" s="18" t="s">
        <v>897</v>
      </c>
      <c r="E166" s="43" t="s">
        <v>1038</v>
      </c>
      <c r="F166" s="18" t="s">
        <v>798</v>
      </c>
      <c r="G166" s="18" t="str">
        <f t="shared" si="5"/>
        <v>5.06/km</v>
      </c>
      <c r="H166" s="19">
        <f t="shared" si="6"/>
        <v>0.01204861111111111</v>
      </c>
      <c r="I166" s="19">
        <f>F166-INDEX($F$4:$F$1566,MATCH(D166,$D$4:$D$1566,0))</f>
        <v>0.01204861111111111</v>
      </c>
    </row>
    <row r="167" spans="1:9" ht="15" customHeight="1">
      <c r="A167" s="45">
        <v>164</v>
      </c>
      <c r="B167" s="46" t="s">
        <v>1159</v>
      </c>
      <c r="C167" s="46" t="s">
        <v>622</v>
      </c>
      <c r="D167" s="47" t="s">
        <v>901</v>
      </c>
      <c r="E167" s="46" t="s">
        <v>481</v>
      </c>
      <c r="F167" s="47" t="s">
        <v>799</v>
      </c>
      <c r="G167" s="47" t="str">
        <f t="shared" si="5"/>
        <v>5.06/km</v>
      </c>
      <c r="H167" s="48">
        <f t="shared" si="6"/>
        <v>0.012060185185185191</v>
      </c>
      <c r="I167" s="48">
        <f>F167-INDEX($F$4:$F$1566,MATCH(D167,$D$4:$D$1566,0))</f>
        <v>0.011296296296296297</v>
      </c>
    </row>
    <row r="168" spans="1:9" ht="15" customHeight="1">
      <c r="A168" s="29">
        <v>165</v>
      </c>
      <c r="B168" s="43" t="s">
        <v>1160</v>
      </c>
      <c r="C168" s="43" t="s">
        <v>638</v>
      </c>
      <c r="D168" s="18" t="s">
        <v>910</v>
      </c>
      <c r="E168" s="43" t="s">
        <v>612</v>
      </c>
      <c r="F168" s="18" t="s">
        <v>800</v>
      </c>
      <c r="G168" s="18" t="str">
        <f t="shared" si="5"/>
        <v>5.06/km</v>
      </c>
      <c r="H168" s="19">
        <f t="shared" si="6"/>
        <v>0.012094907407407405</v>
      </c>
      <c r="I168" s="19">
        <f>F168-INDEX($F$4:$F$1566,MATCH(D168,$D$4:$D$1566,0))</f>
        <v>0.008657407407407402</v>
      </c>
    </row>
    <row r="169" spans="1:9" ht="15" customHeight="1">
      <c r="A169" s="29">
        <v>166</v>
      </c>
      <c r="B169" s="43" t="s">
        <v>1161</v>
      </c>
      <c r="C169" s="43" t="s">
        <v>504</v>
      </c>
      <c r="D169" s="18" t="s">
        <v>929</v>
      </c>
      <c r="E169" s="43" t="s">
        <v>541</v>
      </c>
      <c r="F169" s="18" t="s">
        <v>802</v>
      </c>
      <c r="G169" s="18" t="str">
        <f t="shared" si="5"/>
        <v>5.07/km</v>
      </c>
      <c r="H169" s="19">
        <f t="shared" si="6"/>
        <v>0.012118055555555552</v>
      </c>
      <c r="I169" s="19">
        <f>F169-INDEX($F$4:$F$1566,MATCH(D169,$D$4:$D$1566,0))</f>
        <v>0.006874999999999996</v>
      </c>
    </row>
    <row r="170" spans="1:9" ht="15" customHeight="1">
      <c r="A170" s="29">
        <v>167</v>
      </c>
      <c r="B170" s="43" t="s">
        <v>1162</v>
      </c>
      <c r="C170" s="43" t="s">
        <v>1163</v>
      </c>
      <c r="D170" s="18" t="s">
        <v>910</v>
      </c>
      <c r="E170" s="43" t="s">
        <v>604</v>
      </c>
      <c r="F170" s="18" t="s">
        <v>807</v>
      </c>
      <c r="G170" s="18" t="str">
        <f t="shared" si="5"/>
        <v>5.07/km</v>
      </c>
      <c r="H170" s="19">
        <f t="shared" si="6"/>
        <v>0.01215277777777778</v>
      </c>
      <c r="I170" s="19">
        <f>F170-INDEX($F$4:$F$1566,MATCH(D170,$D$4:$D$1566,0))</f>
        <v>0.008715277777777777</v>
      </c>
    </row>
    <row r="171" spans="1:9" ht="15" customHeight="1">
      <c r="A171" s="29">
        <v>168</v>
      </c>
      <c r="B171" s="43" t="s">
        <v>1160</v>
      </c>
      <c r="C171" s="43" t="s">
        <v>808</v>
      </c>
      <c r="D171" s="18" t="s">
        <v>901</v>
      </c>
      <c r="E171" s="43" t="s">
        <v>612</v>
      </c>
      <c r="F171" s="18" t="s">
        <v>1164</v>
      </c>
      <c r="G171" s="18" t="str">
        <f t="shared" si="5"/>
        <v>5.07/km</v>
      </c>
      <c r="H171" s="19">
        <f t="shared" si="6"/>
        <v>0.012164351851851853</v>
      </c>
      <c r="I171" s="19">
        <f>F171-INDEX($F$4:$F$1566,MATCH(D171,$D$4:$D$1566,0))</f>
        <v>0.01140046296296296</v>
      </c>
    </row>
    <row r="172" spans="1:9" ht="15" customHeight="1">
      <c r="A172" s="29">
        <v>169</v>
      </c>
      <c r="B172" s="43" t="s">
        <v>1165</v>
      </c>
      <c r="C172" s="43" t="s">
        <v>500</v>
      </c>
      <c r="D172" s="18" t="s">
        <v>910</v>
      </c>
      <c r="E172" s="43" t="s">
        <v>1018</v>
      </c>
      <c r="F172" s="18" t="s">
        <v>1166</v>
      </c>
      <c r="G172" s="18" t="str">
        <f t="shared" si="5"/>
        <v>5.08/km</v>
      </c>
      <c r="H172" s="19">
        <f t="shared" si="6"/>
        <v>0.012245370370370375</v>
      </c>
      <c r="I172" s="19">
        <f>F172-INDEX($F$4:$F$1566,MATCH(D172,$D$4:$D$1566,0))</f>
        <v>0.008807870370370372</v>
      </c>
    </row>
    <row r="173" spans="1:9" ht="15" customHeight="1">
      <c r="A173" s="45">
        <v>170</v>
      </c>
      <c r="B173" s="46" t="s">
        <v>1167</v>
      </c>
      <c r="C173" s="46" t="s">
        <v>504</v>
      </c>
      <c r="D173" s="47" t="s">
        <v>910</v>
      </c>
      <c r="E173" s="46" t="s">
        <v>481</v>
      </c>
      <c r="F173" s="47" t="s">
        <v>1168</v>
      </c>
      <c r="G173" s="47" t="str">
        <f t="shared" si="5"/>
        <v>5.08/km</v>
      </c>
      <c r="H173" s="48">
        <f t="shared" si="6"/>
        <v>0.012256944444444449</v>
      </c>
      <c r="I173" s="48">
        <f>F173-INDEX($F$4:$F$1566,MATCH(D173,$D$4:$D$1566,0))</f>
        <v>0.008819444444444446</v>
      </c>
    </row>
    <row r="174" spans="1:9" ht="15" customHeight="1">
      <c r="A174" s="29">
        <v>171</v>
      </c>
      <c r="B174" s="43" t="s">
        <v>1169</v>
      </c>
      <c r="C174" s="43" t="s">
        <v>1170</v>
      </c>
      <c r="D174" s="18" t="s">
        <v>910</v>
      </c>
      <c r="E174" s="43" t="s">
        <v>1058</v>
      </c>
      <c r="F174" s="18" t="s">
        <v>1171</v>
      </c>
      <c r="G174" s="18" t="str">
        <f t="shared" si="5"/>
        <v>5.08/km</v>
      </c>
      <c r="H174" s="19">
        <f t="shared" si="6"/>
        <v>0.012268518518518515</v>
      </c>
      <c r="I174" s="19">
        <f>F174-INDEX($F$4:$F$1566,MATCH(D174,$D$4:$D$1566,0))</f>
        <v>0.008831018518518512</v>
      </c>
    </row>
    <row r="175" spans="1:9" ht="15" customHeight="1">
      <c r="A175" s="29">
        <v>172</v>
      </c>
      <c r="B175" s="43" t="s">
        <v>1172</v>
      </c>
      <c r="C175" s="43" t="s">
        <v>561</v>
      </c>
      <c r="D175" s="18" t="s">
        <v>897</v>
      </c>
      <c r="E175" s="43" t="s">
        <v>1058</v>
      </c>
      <c r="F175" s="18" t="s">
        <v>1171</v>
      </c>
      <c r="G175" s="18" t="str">
        <f t="shared" si="5"/>
        <v>5.08/km</v>
      </c>
      <c r="H175" s="19">
        <f t="shared" si="6"/>
        <v>0.012268518518518515</v>
      </c>
      <c r="I175" s="19">
        <f>F175-INDEX($F$4:$F$1566,MATCH(D175,$D$4:$D$1566,0))</f>
        <v>0.012268518518518515</v>
      </c>
    </row>
    <row r="176" spans="1:9" ht="15" customHeight="1">
      <c r="A176" s="29">
        <v>173</v>
      </c>
      <c r="B176" s="43" t="s">
        <v>1173</v>
      </c>
      <c r="C176" s="43" t="s">
        <v>680</v>
      </c>
      <c r="D176" s="18" t="s">
        <v>932</v>
      </c>
      <c r="E176" s="43" t="s">
        <v>914</v>
      </c>
      <c r="F176" s="18" t="s">
        <v>1171</v>
      </c>
      <c r="G176" s="18" t="str">
        <f t="shared" si="5"/>
        <v>5.08/km</v>
      </c>
      <c r="H176" s="19">
        <f aca="true" t="shared" si="7" ref="H176:H192">F176-$F$4</f>
        <v>0.012268518518518515</v>
      </c>
      <c r="I176" s="19">
        <f>F176-INDEX($F$4:$F$1566,MATCH(D176,$D$4:$D$1566,0))</f>
        <v>0.006909722222222216</v>
      </c>
    </row>
    <row r="177" spans="1:9" ht="15" customHeight="1">
      <c r="A177" s="29">
        <v>174</v>
      </c>
      <c r="B177" s="43" t="s">
        <v>1174</v>
      </c>
      <c r="C177" s="43" t="s">
        <v>516</v>
      </c>
      <c r="D177" s="18" t="s">
        <v>929</v>
      </c>
      <c r="E177" s="43" t="s">
        <v>540</v>
      </c>
      <c r="F177" s="18" t="s">
        <v>1175</v>
      </c>
      <c r="G177" s="18" t="str">
        <f t="shared" si="5"/>
        <v>5.08/km</v>
      </c>
      <c r="H177" s="19">
        <f t="shared" si="7"/>
        <v>0.01232638888888889</v>
      </c>
      <c r="I177" s="19">
        <f>F177-INDEX($F$4:$F$1566,MATCH(D177,$D$4:$D$1566,0))</f>
        <v>0.007083333333333334</v>
      </c>
    </row>
    <row r="178" spans="1:9" ht="15" customHeight="1">
      <c r="A178" s="29">
        <v>175</v>
      </c>
      <c r="B178" s="43" t="s">
        <v>1176</v>
      </c>
      <c r="C178" s="43" t="s">
        <v>518</v>
      </c>
      <c r="D178" s="18" t="s">
        <v>1002</v>
      </c>
      <c r="E178" s="43" t="s">
        <v>1177</v>
      </c>
      <c r="F178" s="18" t="s">
        <v>1178</v>
      </c>
      <c r="G178" s="18" t="str">
        <f t="shared" si="5"/>
        <v>5.09/km</v>
      </c>
      <c r="H178" s="19">
        <f t="shared" si="7"/>
        <v>0.012372685185185184</v>
      </c>
      <c r="I178" s="19">
        <f>F178-INDEX($F$4:$F$1566,MATCH(D178,$D$4:$D$1566,0))</f>
        <v>0.003993055555555555</v>
      </c>
    </row>
    <row r="179" spans="1:9" ht="15" customHeight="1">
      <c r="A179" s="29">
        <v>176</v>
      </c>
      <c r="B179" s="43" t="s">
        <v>1179</v>
      </c>
      <c r="C179" s="43" t="s">
        <v>1180</v>
      </c>
      <c r="D179" s="18" t="s">
        <v>1029</v>
      </c>
      <c r="E179" s="43" t="s">
        <v>1181</v>
      </c>
      <c r="F179" s="18" t="s">
        <v>809</v>
      </c>
      <c r="G179" s="18" t="str">
        <f t="shared" si="5"/>
        <v>5.10/km</v>
      </c>
      <c r="H179" s="19">
        <f t="shared" si="7"/>
        <v>0.01246527777777778</v>
      </c>
      <c r="I179" s="19">
        <f>F179-INDEX($F$4:$F$1566,MATCH(D179,$D$4:$D$1566,0))</f>
        <v>0.0035532407407407388</v>
      </c>
    </row>
    <row r="180" spans="1:9" ht="15" customHeight="1">
      <c r="A180" s="29">
        <v>177</v>
      </c>
      <c r="B180" s="43" t="s">
        <v>1182</v>
      </c>
      <c r="C180" s="43" t="s">
        <v>527</v>
      </c>
      <c r="D180" s="18" t="s">
        <v>913</v>
      </c>
      <c r="E180" s="43" t="s">
        <v>957</v>
      </c>
      <c r="F180" s="18" t="s">
        <v>810</v>
      </c>
      <c r="G180" s="18" t="str">
        <f t="shared" si="5"/>
        <v>5.10/km</v>
      </c>
      <c r="H180" s="19">
        <f t="shared" si="7"/>
        <v>0.012476851851851854</v>
      </c>
      <c r="I180" s="19">
        <f>F180-INDEX($F$4:$F$1566,MATCH(D180,$D$4:$D$1566,0))</f>
        <v>0.008877314814814817</v>
      </c>
    </row>
    <row r="181" spans="1:9" ht="15" customHeight="1">
      <c r="A181" s="29">
        <v>178</v>
      </c>
      <c r="B181" s="43" t="s">
        <v>1183</v>
      </c>
      <c r="C181" s="43" t="s">
        <v>586</v>
      </c>
      <c r="D181" s="18" t="s">
        <v>1029</v>
      </c>
      <c r="E181" s="43" t="s">
        <v>914</v>
      </c>
      <c r="F181" s="18" t="s">
        <v>1184</v>
      </c>
      <c r="G181" s="18" t="str">
        <f t="shared" si="5"/>
        <v>5.11/km</v>
      </c>
      <c r="H181" s="19">
        <f t="shared" si="7"/>
        <v>0.012627314814814817</v>
      </c>
      <c r="I181" s="19">
        <f>F181-INDEX($F$4:$F$1566,MATCH(D181,$D$4:$D$1566,0))</f>
        <v>0.0037152777777777757</v>
      </c>
    </row>
    <row r="182" spans="1:9" ht="15" customHeight="1">
      <c r="A182" s="29">
        <v>179</v>
      </c>
      <c r="B182" s="43" t="s">
        <v>1185</v>
      </c>
      <c r="C182" s="43" t="s">
        <v>498</v>
      </c>
      <c r="D182" s="18" t="s">
        <v>932</v>
      </c>
      <c r="E182" s="43" t="s">
        <v>468</v>
      </c>
      <c r="F182" s="18" t="s">
        <v>812</v>
      </c>
      <c r="G182" s="18" t="str">
        <f t="shared" si="5"/>
        <v>5.11/km</v>
      </c>
      <c r="H182" s="19">
        <f t="shared" si="7"/>
        <v>0.01263888888888889</v>
      </c>
      <c r="I182" s="19">
        <f>F182-INDEX($F$4:$F$1566,MATCH(D182,$D$4:$D$1566,0))</f>
        <v>0.0072800925925925915</v>
      </c>
    </row>
    <row r="183" spans="1:9" ht="15" customHeight="1">
      <c r="A183" s="29">
        <v>180</v>
      </c>
      <c r="B183" s="43" t="s">
        <v>651</v>
      </c>
      <c r="C183" s="43" t="s">
        <v>652</v>
      </c>
      <c r="D183" s="18" t="s">
        <v>913</v>
      </c>
      <c r="E183" s="43" t="s">
        <v>1018</v>
      </c>
      <c r="F183" s="18" t="s">
        <v>813</v>
      </c>
      <c r="G183" s="18" t="str">
        <f t="shared" si="5"/>
        <v>5.11/km</v>
      </c>
      <c r="H183" s="19">
        <f t="shared" si="7"/>
        <v>0.012650462962962964</v>
      </c>
      <c r="I183" s="19">
        <f>F183-INDEX($F$4:$F$1566,MATCH(D183,$D$4:$D$1566,0))</f>
        <v>0.009050925925925928</v>
      </c>
    </row>
    <row r="184" spans="1:9" ht="15" customHeight="1">
      <c r="A184" s="29">
        <v>181</v>
      </c>
      <c r="B184" s="43" t="s">
        <v>1186</v>
      </c>
      <c r="C184" s="43" t="s">
        <v>1187</v>
      </c>
      <c r="D184" s="18" t="s">
        <v>959</v>
      </c>
      <c r="E184" s="43" t="s">
        <v>572</v>
      </c>
      <c r="F184" s="18" t="s">
        <v>814</v>
      </c>
      <c r="G184" s="18" t="str">
        <f t="shared" si="5"/>
        <v>5.11/km</v>
      </c>
      <c r="H184" s="19">
        <f t="shared" si="7"/>
        <v>0.012662037037037045</v>
      </c>
      <c r="I184" s="19">
        <f>F184-INDEX($F$4:$F$1566,MATCH(D184,$D$4:$D$1566,0))</f>
        <v>0.00568287037037038</v>
      </c>
    </row>
    <row r="185" spans="1:9" ht="15" customHeight="1">
      <c r="A185" s="29">
        <v>182</v>
      </c>
      <c r="B185" s="43" t="s">
        <v>829</v>
      </c>
      <c r="C185" s="43" t="s">
        <v>494</v>
      </c>
      <c r="D185" s="18" t="s">
        <v>929</v>
      </c>
      <c r="E185" s="43" t="s">
        <v>976</v>
      </c>
      <c r="F185" s="18" t="s">
        <v>816</v>
      </c>
      <c r="G185" s="18" t="str">
        <f t="shared" si="5"/>
        <v>5.12/km</v>
      </c>
      <c r="H185" s="19">
        <f t="shared" si="7"/>
        <v>0.012731481481481479</v>
      </c>
      <c r="I185" s="19">
        <f>F185-INDEX($F$4:$F$1566,MATCH(D185,$D$4:$D$1566,0))</f>
        <v>0.007488425925925923</v>
      </c>
    </row>
    <row r="186" spans="1:9" ht="15" customHeight="1">
      <c r="A186" s="29">
        <v>183</v>
      </c>
      <c r="B186" s="43" t="s">
        <v>1188</v>
      </c>
      <c r="C186" s="43" t="s">
        <v>502</v>
      </c>
      <c r="D186" s="18" t="s">
        <v>932</v>
      </c>
      <c r="E186" s="43" t="s">
        <v>541</v>
      </c>
      <c r="F186" s="18" t="s">
        <v>1189</v>
      </c>
      <c r="G186" s="18" t="str">
        <f t="shared" si="5"/>
        <v>5.12/km</v>
      </c>
      <c r="H186" s="19">
        <f t="shared" si="7"/>
        <v>0.012766203703703707</v>
      </c>
      <c r="I186" s="19">
        <f>F186-INDEX($F$4:$F$1566,MATCH(D186,$D$4:$D$1566,0))</f>
        <v>0.007407407407407408</v>
      </c>
    </row>
    <row r="187" spans="1:9" ht="15" customHeight="1">
      <c r="A187" s="29">
        <v>184</v>
      </c>
      <c r="B187" s="43" t="s">
        <v>536</v>
      </c>
      <c r="C187" s="43" t="s">
        <v>498</v>
      </c>
      <c r="D187" s="18" t="s">
        <v>929</v>
      </c>
      <c r="E187" s="43" t="s">
        <v>1110</v>
      </c>
      <c r="F187" s="18" t="s">
        <v>819</v>
      </c>
      <c r="G187" s="18" t="str">
        <f t="shared" si="5"/>
        <v>5.12/km</v>
      </c>
      <c r="H187" s="19">
        <f t="shared" si="7"/>
        <v>0.01277777777777778</v>
      </c>
      <c r="I187" s="19">
        <f>F187-INDEX($F$4:$F$1566,MATCH(D187,$D$4:$D$1566,0))</f>
        <v>0.007534722222222224</v>
      </c>
    </row>
    <row r="188" spans="1:9" ht="15" customHeight="1">
      <c r="A188" s="29">
        <v>185</v>
      </c>
      <c r="B188" s="43" t="s">
        <v>973</v>
      </c>
      <c r="C188" s="43" t="s">
        <v>1190</v>
      </c>
      <c r="D188" s="18" t="s">
        <v>932</v>
      </c>
      <c r="E188" s="43" t="s">
        <v>697</v>
      </c>
      <c r="F188" s="18" t="s">
        <v>820</v>
      </c>
      <c r="G188" s="18" t="str">
        <f t="shared" si="5"/>
        <v>5.12/km</v>
      </c>
      <c r="H188" s="19">
        <f t="shared" si="7"/>
        <v>0.012789351851851854</v>
      </c>
      <c r="I188" s="19">
        <f>F188-INDEX($F$4:$F$1566,MATCH(D188,$D$4:$D$1566,0))</f>
        <v>0.007430555555555555</v>
      </c>
    </row>
    <row r="189" spans="1:9" ht="15" customHeight="1">
      <c r="A189" s="29">
        <v>186</v>
      </c>
      <c r="B189" s="43" t="s">
        <v>686</v>
      </c>
      <c r="C189" s="43" t="s">
        <v>487</v>
      </c>
      <c r="D189" s="18" t="s">
        <v>932</v>
      </c>
      <c r="E189" s="43" t="s">
        <v>1191</v>
      </c>
      <c r="F189" s="18" t="s">
        <v>821</v>
      </c>
      <c r="G189" s="18" t="str">
        <f t="shared" si="5"/>
        <v>5.13/km</v>
      </c>
      <c r="H189" s="19">
        <f t="shared" si="7"/>
        <v>0.012847222222222222</v>
      </c>
      <c r="I189" s="19">
        <f>F189-INDEX($F$4:$F$1566,MATCH(D189,$D$4:$D$1566,0))</f>
        <v>0.007488425925925923</v>
      </c>
    </row>
    <row r="190" spans="1:9" ht="15" customHeight="1">
      <c r="A190" s="29">
        <v>187</v>
      </c>
      <c r="B190" s="43" t="s">
        <v>634</v>
      </c>
      <c r="C190" s="43" t="s">
        <v>493</v>
      </c>
      <c r="D190" s="18" t="s">
        <v>910</v>
      </c>
      <c r="E190" s="43" t="s">
        <v>1038</v>
      </c>
      <c r="F190" s="18" t="s">
        <v>1192</v>
      </c>
      <c r="G190" s="18" t="str">
        <f t="shared" si="5"/>
        <v>5.13/km</v>
      </c>
      <c r="H190" s="19">
        <f t="shared" si="7"/>
        <v>0.01288194444444445</v>
      </c>
      <c r="I190" s="19">
        <f>F190-INDEX($F$4:$F$1566,MATCH(D190,$D$4:$D$1566,0))</f>
        <v>0.009444444444444446</v>
      </c>
    </row>
    <row r="191" spans="1:9" ht="15" customHeight="1">
      <c r="A191" s="29">
        <v>188</v>
      </c>
      <c r="B191" s="43" t="s">
        <v>644</v>
      </c>
      <c r="C191" s="43" t="s">
        <v>506</v>
      </c>
      <c r="D191" s="18" t="s">
        <v>913</v>
      </c>
      <c r="E191" s="43" t="s">
        <v>948</v>
      </c>
      <c r="F191" s="18" t="s">
        <v>822</v>
      </c>
      <c r="G191" s="18" t="str">
        <f t="shared" si="5"/>
        <v>5.14/km</v>
      </c>
      <c r="H191" s="19">
        <f t="shared" si="7"/>
        <v>0.012962962962962964</v>
      </c>
      <c r="I191" s="19">
        <f>F191-INDEX($F$4:$F$1566,MATCH(D191,$D$4:$D$1566,0))</f>
        <v>0.009363425925925928</v>
      </c>
    </row>
    <row r="192" spans="1:9" ht="15" customHeight="1">
      <c r="A192" s="29">
        <v>189</v>
      </c>
      <c r="B192" s="43" t="s">
        <v>1193</v>
      </c>
      <c r="C192" s="43" t="s">
        <v>487</v>
      </c>
      <c r="D192" s="18" t="s">
        <v>959</v>
      </c>
      <c r="E192" s="43" t="s">
        <v>1092</v>
      </c>
      <c r="F192" s="18" t="s">
        <v>823</v>
      </c>
      <c r="G192" s="18" t="str">
        <f t="shared" si="5"/>
        <v>5.14/km</v>
      </c>
      <c r="H192" s="19">
        <f t="shared" si="7"/>
        <v>0.012997685185185185</v>
      </c>
      <c r="I192" s="19">
        <f>F192-INDEX($F$4:$F$1566,MATCH(D192,$D$4:$D$1566,0))</f>
        <v>0.00601851851851852</v>
      </c>
    </row>
    <row r="193" spans="1:9" ht="15" customHeight="1">
      <c r="A193" s="29">
        <v>190</v>
      </c>
      <c r="B193" s="43" t="s">
        <v>1194</v>
      </c>
      <c r="C193" s="43" t="s">
        <v>506</v>
      </c>
      <c r="D193" s="18" t="s">
        <v>913</v>
      </c>
      <c r="E193" s="43" t="s">
        <v>625</v>
      </c>
      <c r="F193" s="18" t="s">
        <v>1195</v>
      </c>
      <c r="G193" s="18" t="str">
        <f t="shared" si="5"/>
        <v>5.14/km</v>
      </c>
      <c r="H193" s="19">
        <f aca="true" t="shared" si="8" ref="H193:H256">F193-$F$4</f>
        <v>0.013020833333333332</v>
      </c>
      <c r="I193" s="19">
        <f>F193-INDEX($F$4:$F$1566,MATCH(D193,$D$4:$D$1566,0))</f>
        <v>0.009421296296296296</v>
      </c>
    </row>
    <row r="194" spans="1:9" ht="15" customHeight="1">
      <c r="A194" s="29">
        <v>191</v>
      </c>
      <c r="B194" s="43" t="s">
        <v>1183</v>
      </c>
      <c r="C194" s="43" t="s">
        <v>1149</v>
      </c>
      <c r="D194" s="18" t="s">
        <v>932</v>
      </c>
      <c r="E194" s="43" t="s">
        <v>1196</v>
      </c>
      <c r="F194" s="18" t="s">
        <v>1195</v>
      </c>
      <c r="G194" s="18" t="str">
        <f t="shared" si="5"/>
        <v>5.14/km</v>
      </c>
      <c r="H194" s="19">
        <f t="shared" si="8"/>
        <v>0.013020833333333332</v>
      </c>
      <c r="I194" s="19">
        <f>F194-INDEX($F$4:$F$1566,MATCH(D194,$D$4:$D$1566,0))</f>
        <v>0.007662037037037033</v>
      </c>
    </row>
    <row r="195" spans="1:9" ht="15" customHeight="1">
      <c r="A195" s="29">
        <v>192</v>
      </c>
      <c r="B195" s="43" t="s">
        <v>1094</v>
      </c>
      <c r="C195" s="43" t="s">
        <v>523</v>
      </c>
      <c r="D195" s="18" t="s">
        <v>910</v>
      </c>
      <c r="E195" s="43" t="s">
        <v>541</v>
      </c>
      <c r="F195" s="18" t="s">
        <v>1197</v>
      </c>
      <c r="G195" s="18" t="str">
        <f t="shared" si="5"/>
        <v>5.14/km</v>
      </c>
      <c r="H195" s="19">
        <f t="shared" si="8"/>
        <v>0.01304398148148148</v>
      </c>
      <c r="I195" s="19">
        <f>F195-INDEX($F$4:$F$1566,MATCH(D195,$D$4:$D$1566,0))</f>
        <v>0.009606481481481476</v>
      </c>
    </row>
    <row r="196" spans="1:9" ht="15" customHeight="1">
      <c r="A196" s="29">
        <v>193</v>
      </c>
      <c r="B196" s="43" t="s">
        <v>674</v>
      </c>
      <c r="C196" s="43" t="s">
        <v>487</v>
      </c>
      <c r="D196" s="18" t="s">
        <v>932</v>
      </c>
      <c r="E196" s="43" t="s">
        <v>557</v>
      </c>
      <c r="F196" s="18" t="s">
        <v>824</v>
      </c>
      <c r="G196" s="18" t="str">
        <f aca="true" t="shared" si="9" ref="G196:G259">TEXT(INT((HOUR(F196)*3600+MINUTE(F196)*60+SECOND(F196))/$I$2/60),"0")&amp;"."&amp;TEXT(MOD((HOUR(F196)*3600+MINUTE(F196)*60+SECOND(F196))/$I$2,60),"00")&amp;"/km"</f>
        <v>5.14/km</v>
      </c>
      <c r="H196" s="19">
        <f t="shared" si="8"/>
        <v>0.01305555555555556</v>
      </c>
      <c r="I196" s="19">
        <f>F196-INDEX($F$4:$F$1566,MATCH(D196,$D$4:$D$1566,0))</f>
        <v>0.007696759259259261</v>
      </c>
    </row>
    <row r="197" spans="1:9" ht="15" customHeight="1">
      <c r="A197" s="29">
        <v>194</v>
      </c>
      <c r="B197" s="43" t="s">
        <v>1198</v>
      </c>
      <c r="C197" s="43" t="s">
        <v>501</v>
      </c>
      <c r="D197" s="18" t="s">
        <v>929</v>
      </c>
      <c r="E197" s="43" t="s">
        <v>555</v>
      </c>
      <c r="F197" s="18" t="s">
        <v>827</v>
      </c>
      <c r="G197" s="18" t="str">
        <f t="shared" si="9"/>
        <v>5.15/km</v>
      </c>
      <c r="H197" s="19">
        <f t="shared" si="8"/>
        <v>0.013101851851851854</v>
      </c>
      <c r="I197" s="19">
        <f>F197-INDEX($F$4:$F$1566,MATCH(D197,$D$4:$D$1566,0))</f>
        <v>0.007858796296296298</v>
      </c>
    </row>
    <row r="198" spans="1:9" ht="15" customHeight="1">
      <c r="A198" s="29">
        <v>195</v>
      </c>
      <c r="B198" s="43" t="s">
        <v>1199</v>
      </c>
      <c r="C198" s="43" t="s">
        <v>532</v>
      </c>
      <c r="D198" s="18" t="s">
        <v>929</v>
      </c>
      <c r="E198" s="43" t="s">
        <v>579</v>
      </c>
      <c r="F198" s="18" t="s">
        <v>1200</v>
      </c>
      <c r="G198" s="18" t="str">
        <f t="shared" si="9"/>
        <v>5.15/km</v>
      </c>
      <c r="H198" s="19">
        <f t="shared" si="8"/>
        <v>0.013113425925925928</v>
      </c>
      <c r="I198" s="19">
        <f>F198-INDEX($F$4:$F$1566,MATCH(D198,$D$4:$D$1566,0))</f>
        <v>0.007870370370370371</v>
      </c>
    </row>
    <row r="199" spans="1:9" ht="15" customHeight="1">
      <c r="A199" s="29">
        <v>196</v>
      </c>
      <c r="B199" s="43" t="s">
        <v>1201</v>
      </c>
      <c r="C199" s="43" t="s">
        <v>786</v>
      </c>
      <c r="D199" s="18" t="s">
        <v>959</v>
      </c>
      <c r="E199" s="43" t="s">
        <v>984</v>
      </c>
      <c r="F199" s="18" t="s">
        <v>1202</v>
      </c>
      <c r="G199" s="18" t="str">
        <f t="shared" si="9"/>
        <v>5.15/km</v>
      </c>
      <c r="H199" s="19">
        <f t="shared" si="8"/>
        <v>0.013136574074074075</v>
      </c>
      <c r="I199" s="19">
        <f>F199-INDEX($F$4:$F$1566,MATCH(D199,$D$4:$D$1566,0))</f>
        <v>0.00615740740740741</v>
      </c>
    </row>
    <row r="200" spans="1:9" ht="15" customHeight="1">
      <c r="A200" s="29">
        <v>197</v>
      </c>
      <c r="B200" s="43" t="s">
        <v>1203</v>
      </c>
      <c r="C200" s="43" t="s">
        <v>1204</v>
      </c>
      <c r="D200" s="18" t="s">
        <v>1027</v>
      </c>
      <c r="E200" s="43" t="s">
        <v>1205</v>
      </c>
      <c r="F200" s="18" t="s">
        <v>1202</v>
      </c>
      <c r="G200" s="18" t="str">
        <f t="shared" si="9"/>
        <v>5.15/km</v>
      </c>
      <c r="H200" s="19">
        <f t="shared" si="8"/>
        <v>0.013136574074074075</v>
      </c>
      <c r="I200" s="19">
        <f>F200-INDEX($F$4:$F$1566,MATCH(D200,$D$4:$D$1566,0))</f>
        <v>0.004247685185185181</v>
      </c>
    </row>
    <row r="201" spans="1:9" ht="15" customHeight="1">
      <c r="A201" s="29">
        <v>198</v>
      </c>
      <c r="B201" s="43" t="s">
        <v>1206</v>
      </c>
      <c r="C201" s="43" t="s">
        <v>1207</v>
      </c>
      <c r="D201" s="18" t="s">
        <v>959</v>
      </c>
      <c r="E201" s="43" t="s">
        <v>572</v>
      </c>
      <c r="F201" s="18" t="s">
        <v>828</v>
      </c>
      <c r="G201" s="18" t="str">
        <f t="shared" si="9"/>
        <v>5.15/km</v>
      </c>
      <c r="H201" s="19">
        <f t="shared" si="8"/>
        <v>0.013159722222222222</v>
      </c>
      <c r="I201" s="19">
        <f>F201-INDEX($F$4:$F$1566,MATCH(D201,$D$4:$D$1566,0))</f>
        <v>0.006180555555555557</v>
      </c>
    </row>
    <row r="202" spans="1:9" ht="15" customHeight="1">
      <c r="A202" s="29">
        <v>199</v>
      </c>
      <c r="B202" s="43" t="s">
        <v>1208</v>
      </c>
      <c r="C202" s="43" t="s">
        <v>510</v>
      </c>
      <c r="D202" s="18" t="s">
        <v>897</v>
      </c>
      <c r="E202" s="43" t="s">
        <v>572</v>
      </c>
      <c r="F202" s="18" t="s">
        <v>831</v>
      </c>
      <c r="G202" s="18" t="str">
        <f t="shared" si="9"/>
        <v>5.16/km</v>
      </c>
      <c r="H202" s="19">
        <f t="shared" si="8"/>
        <v>0.013240740740740737</v>
      </c>
      <c r="I202" s="19">
        <f>F202-INDEX($F$4:$F$1566,MATCH(D202,$D$4:$D$1566,0))</f>
        <v>0.013240740740740737</v>
      </c>
    </row>
    <row r="203" spans="1:9" ht="15" customHeight="1">
      <c r="A203" s="29">
        <v>200</v>
      </c>
      <c r="B203" s="43" t="s">
        <v>1209</v>
      </c>
      <c r="C203" s="43" t="s">
        <v>506</v>
      </c>
      <c r="D203" s="18" t="s">
        <v>910</v>
      </c>
      <c r="E203" s="43" t="s">
        <v>579</v>
      </c>
      <c r="F203" s="18" t="s">
        <v>832</v>
      </c>
      <c r="G203" s="18" t="str">
        <f t="shared" si="9"/>
        <v>5.16/km</v>
      </c>
      <c r="H203" s="19">
        <f t="shared" si="8"/>
        <v>0.013263888888888891</v>
      </c>
      <c r="I203" s="19">
        <f>F203-INDEX($F$4:$F$1566,MATCH(D203,$D$4:$D$1566,0))</f>
        <v>0.009826388888888888</v>
      </c>
    </row>
    <row r="204" spans="1:9" ht="15" customHeight="1">
      <c r="A204" s="29">
        <v>201</v>
      </c>
      <c r="B204" s="43" t="s">
        <v>653</v>
      </c>
      <c r="C204" s="43" t="s">
        <v>654</v>
      </c>
      <c r="D204" s="18" t="s">
        <v>1027</v>
      </c>
      <c r="E204" s="43" t="s">
        <v>1018</v>
      </c>
      <c r="F204" s="18" t="s">
        <v>1210</v>
      </c>
      <c r="G204" s="18" t="str">
        <f t="shared" si="9"/>
        <v>5.16/km</v>
      </c>
      <c r="H204" s="19">
        <f t="shared" si="8"/>
        <v>0.013275462962962965</v>
      </c>
      <c r="I204" s="19">
        <f>F204-INDEX($F$4:$F$1566,MATCH(D204,$D$4:$D$1566,0))</f>
        <v>0.0043865740740740705</v>
      </c>
    </row>
    <row r="205" spans="1:9" ht="15" customHeight="1">
      <c r="A205" s="45">
        <v>202</v>
      </c>
      <c r="B205" s="46" t="s">
        <v>1211</v>
      </c>
      <c r="C205" s="46" t="s">
        <v>483</v>
      </c>
      <c r="D205" s="47" t="s">
        <v>913</v>
      </c>
      <c r="E205" s="46" t="s">
        <v>481</v>
      </c>
      <c r="F205" s="47" t="s">
        <v>833</v>
      </c>
      <c r="G205" s="47" t="str">
        <f t="shared" si="9"/>
        <v>5.16/km</v>
      </c>
      <c r="H205" s="48">
        <f t="shared" si="8"/>
        <v>0.013310185185185185</v>
      </c>
      <c r="I205" s="48">
        <f>F205-INDEX($F$4:$F$1566,MATCH(D205,$D$4:$D$1566,0))</f>
        <v>0.009710648148148149</v>
      </c>
    </row>
    <row r="206" spans="1:9" ht="15" customHeight="1">
      <c r="A206" s="29">
        <v>203</v>
      </c>
      <c r="B206" s="43" t="s">
        <v>1212</v>
      </c>
      <c r="C206" s="43" t="s">
        <v>529</v>
      </c>
      <c r="D206" s="18" t="s">
        <v>1152</v>
      </c>
      <c r="E206" s="43" t="s">
        <v>738</v>
      </c>
      <c r="F206" s="18" t="s">
        <v>1213</v>
      </c>
      <c r="G206" s="18" t="str">
        <f t="shared" si="9"/>
        <v>5.17/km</v>
      </c>
      <c r="H206" s="19">
        <f t="shared" si="8"/>
        <v>0.013333333333333332</v>
      </c>
      <c r="I206" s="19">
        <f>F206-INDEX($F$4:$F$1566,MATCH(D206,$D$4:$D$1566,0))</f>
        <v>0.0014583333333333323</v>
      </c>
    </row>
    <row r="207" spans="1:9" ht="15" customHeight="1">
      <c r="A207" s="29">
        <v>204</v>
      </c>
      <c r="B207" s="43" t="s">
        <v>1214</v>
      </c>
      <c r="C207" s="43" t="s">
        <v>1215</v>
      </c>
      <c r="D207" s="18" t="s">
        <v>913</v>
      </c>
      <c r="E207" s="43" t="s">
        <v>541</v>
      </c>
      <c r="F207" s="18" t="s">
        <v>835</v>
      </c>
      <c r="G207" s="18" t="str">
        <f t="shared" si="9"/>
        <v>5.17/km</v>
      </c>
      <c r="H207" s="19">
        <f t="shared" si="8"/>
        <v>0.013379629629629634</v>
      </c>
      <c r="I207" s="19">
        <f>F207-INDEX($F$4:$F$1566,MATCH(D207,$D$4:$D$1566,0))</f>
        <v>0.009780092592592597</v>
      </c>
    </row>
    <row r="208" spans="1:9" ht="15" customHeight="1">
      <c r="A208" s="29">
        <v>205</v>
      </c>
      <c r="B208" s="43" t="s">
        <v>1216</v>
      </c>
      <c r="C208" s="43" t="s">
        <v>523</v>
      </c>
      <c r="D208" s="18" t="s">
        <v>929</v>
      </c>
      <c r="E208" s="43" t="s">
        <v>569</v>
      </c>
      <c r="F208" s="18" t="s">
        <v>1217</v>
      </c>
      <c r="G208" s="18" t="str">
        <f t="shared" si="9"/>
        <v>5.17/km</v>
      </c>
      <c r="H208" s="19">
        <f t="shared" si="8"/>
        <v>0.013391203703703707</v>
      </c>
      <c r="I208" s="19">
        <f>F208-INDEX($F$4:$F$1566,MATCH(D208,$D$4:$D$1566,0))</f>
        <v>0.008148148148148151</v>
      </c>
    </row>
    <row r="209" spans="1:9" ht="15" customHeight="1">
      <c r="A209" s="29">
        <v>206</v>
      </c>
      <c r="B209" s="43" t="s">
        <v>657</v>
      </c>
      <c r="C209" s="43" t="s">
        <v>658</v>
      </c>
      <c r="D209" s="18" t="s">
        <v>929</v>
      </c>
      <c r="E209" s="43" t="s">
        <v>560</v>
      </c>
      <c r="F209" s="18" t="s">
        <v>837</v>
      </c>
      <c r="G209" s="18" t="str">
        <f t="shared" si="9"/>
        <v>5.18/km</v>
      </c>
      <c r="H209" s="19">
        <f t="shared" si="8"/>
        <v>0.013460648148148149</v>
      </c>
      <c r="I209" s="19">
        <f>F209-INDEX($F$4:$F$1566,MATCH(D209,$D$4:$D$1566,0))</f>
        <v>0.008217592592592592</v>
      </c>
    </row>
    <row r="210" spans="1:9" ht="15" customHeight="1">
      <c r="A210" s="45">
        <v>207</v>
      </c>
      <c r="B210" s="46" t="s">
        <v>1218</v>
      </c>
      <c r="C210" s="46" t="s">
        <v>498</v>
      </c>
      <c r="D210" s="47" t="s">
        <v>901</v>
      </c>
      <c r="E210" s="46" t="s">
        <v>481</v>
      </c>
      <c r="F210" s="47" t="s">
        <v>1219</v>
      </c>
      <c r="G210" s="47" t="str">
        <f t="shared" si="9"/>
        <v>5.18/km</v>
      </c>
      <c r="H210" s="48">
        <f t="shared" si="8"/>
        <v>0.013483796296296296</v>
      </c>
      <c r="I210" s="48">
        <f>F210-INDEX($F$4:$F$1566,MATCH(D210,$D$4:$D$1566,0))</f>
        <v>0.012719907407407402</v>
      </c>
    </row>
    <row r="211" spans="1:9" ht="15" customHeight="1">
      <c r="A211" s="45">
        <v>208</v>
      </c>
      <c r="B211" s="46" t="s">
        <v>1183</v>
      </c>
      <c r="C211" s="46" t="s">
        <v>525</v>
      </c>
      <c r="D211" s="47" t="s">
        <v>959</v>
      </c>
      <c r="E211" s="46" t="s">
        <v>481</v>
      </c>
      <c r="F211" s="47" t="s">
        <v>838</v>
      </c>
      <c r="G211" s="47" t="str">
        <f t="shared" si="9"/>
        <v>5.18/km</v>
      </c>
      <c r="H211" s="48">
        <f t="shared" si="8"/>
        <v>0.013518518518518517</v>
      </c>
      <c r="I211" s="48">
        <f>F211-INDEX($F$4:$F$1566,MATCH(D211,$D$4:$D$1566,0))</f>
        <v>0.006539351851851852</v>
      </c>
    </row>
    <row r="212" spans="1:9" ht="15" customHeight="1">
      <c r="A212" s="29">
        <v>209</v>
      </c>
      <c r="B212" s="43" t="s">
        <v>1220</v>
      </c>
      <c r="C212" s="43" t="s">
        <v>483</v>
      </c>
      <c r="D212" s="18" t="s">
        <v>932</v>
      </c>
      <c r="E212" s="43" t="s">
        <v>572</v>
      </c>
      <c r="F212" s="18" t="s">
        <v>1221</v>
      </c>
      <c r="G212" s="18" t="str">
        <f t="shared" si="9"/>
        <v>5.18/km</v>
      </c>
      <c r="H212" s="19">
        <f t="shared" si="8"/>
        <v>0.01354166666666667</v>
      </c>
      <c r="I212" s="19">
        <f>F212-INDEX($F$4:$F$1566,MATCH(D212,$D$4:$D$1566,0))</f>
        <v>0.008182870370370372</v>
      </c>
    </row>
    <row r="213" spans="1:9" ht="15" customHeight="1">
      <c r="A213" s="29">
        <v>210</v>
      </c>
      <c r="B213" s="43" t="s">
        <v>571</v>
      </c>
      <c r="C213" s="43" t="s">
        <v>490</v>
      </c>
      <c r="D213" s="18" t="s">
        <v>1222</v>
      </c>
      <c r="E213" s="43" t="s">
        <v>1018</v>
      </c>
      <c r="F213" s="18" t="s">
        <v>1223</v>
      </c>
      <c r="G213" s="18" t="str">
        <f t="shared" si="9"/>
        <v>5.19/km</v>
      </c>
      <c r="H213" s="19">
        <f t="shared" si="8"/>
        <v>0.013634259259259266</v>
      </c>
      <c r="I213" s="19">
        <f>F213-INDEX($F$4:$F$1566,MATCH(D213,$D$4:$D$1566,0))</f>
        <v>0</v>
      </c>
    </row>
    <row r="214" spans="1:9" ht="15" customHeight="1">
      <c r="A214" s="29">
        <v>211</v>
      </c>
      <c r="B214" s="43" t="s">
        <v>1224</v>
      </c>
      <c r="C214" s="43" t="s">
        <v>523</v>
      </c>
      <c r="D214" s="18" t="s">
        <v>913</v>
      </c>
      <c r="E214" s="43" t="s">
        <v>541</v>
      </c>
      <c r="F214" s="18" t="s">
        <v>1225</v>
      </c>
      <c r="G214" s="18" t="str">
        <f t="shared" si="9"/>
        <v>5.20/km</v>
      </c>
      <c r="H214" s="19">
        <f t="shared" si="8"/>
        <v>0.013680555555555553</v>
      </c>
      <c r="I214" s="19">
        <f>F214-INDEX($F$4:$F$1566,MATCH(D214,$D$4:$D$1566,0))</f>
        <v>0.010081018518518517</v>
      </c>
    </row>
    <row r="215" spans="1:9" ht="15" customHeight="1">
      <c r="A215" s="29">
        <v>212</v>
      </c>
      <c r="B215" s="43" t="s">
        <v>537</v>
      </c>
      <c r="C215" s="43" t="s">
        <v>503</v>
      </c>
      <c r="D215" s="18" t="s">
        <v>929</v>
      </c>
      <c r="E215" s="43" t="s">
        <v>1038</v>
      </c>
      <c r="F215" s="18" t="s">
        <v>1226</v>
      </c>
      <c r="G215" s="18" t="str">
        <f t="shared" si="9"/>
        <v>5.20/km</v>
      </c>
      <c r="H215" s="19">
        <f t="shared" si="8"/>
        <v>0.013692129629629627</v>
      </c>
      <c r="I215" s="19">
        <f>F215-INDEX($F$4:$F$1566,MATCH(D215,$D$4:$D$1566,0))</f>
        <v>0.00844907407407407</v>
      </c>
    </row>
    <row r="216" spans="1:9" ht="15" customHeight="1">
      <c r="A216" s="29">
        <v>213</v>
      </c>
      <c r="B216" s="43" t="s">
        <v>1227</v>
      </c>
      <c r="C216" s="43" t="s">
        <v>506</v>
      </c>
      <c r="D216" s="18" t="s">
        <v>910</v>
      </c>
      <c r="E216" s="43" t="s">
        <v>1228</v>
      </c>
      <c r="F216" s="18" t="s">
        <v>839</v>
      </c>
      <c r="G216" s="18" t="str">
        <f t="shared" si="9"/>
        <v>5.20/km</v>
      </c>
      <c r="H216" s="19">
        <f t="shared" si="8"/>
        <v>0.013738425925925928</v>
      </c>
      <c r="I216" s="19">
        <f>F216-INDEX($F$4:$F$1566,MATCH(D216,$D$4:$D$1566,0))</f>
        <v>0.010300925925925925</v>
      </c>
    </row>
    <row r="217" spans="1:9" ht="15" customHeight="1">
      <c r="A217" s="29">
        <v>214</v>
      </c>
      <c r="B217" s="43" t="s">
        <v>1229</v>
      </c>
      <c r="C217" s="43" t="s">
        <v>490</v>
      </c>
      <c r="D217" s="18" t="s">
        <v>910</v>
      </c>
      <c r="E217" s="43" t="s">
        <v>569</v>
      </c>
      <c r="F217" s="18" t="s">
        <v>840</v>
      </c>
      <c r="G217" s="18" t="str">
        <f t="shared" si="9"/>
        <v>5.20/km</v>
      </c>
      <c r="H217" s="19">
        <f t="shared" si="8"/>
        <v>0.013750000000000002</v>
      </c>
      <c r="I217" s="19">
        <f>F217-INDEX($F$4:$F$1566,MATCH(D217,$D$4:$D$1566,0))</f>
        <v>0.010312499999999999</v>
      </c>
    </row>
    <row r="218" spans="1:9" ht="15" customHeight="1">
      <c r="A218" s="29">
        <v>215</v>
      </c>
      <c r="B218" s="43" t="s">
        <v>707</v>
      </c>
      <c r="C218" s="43" t="s">
        <v>483</v>
      </c>
      <c r="D218" s="18" t="s">
        <v>1002</v>
      </c>
      <c r="E218" s="43" t="s">
        <v>1230</v>
      </c>
      <c r="F218" s="18" t="s">
        <v>841</v>
      </c>
      <c r="G218" s="18" t="str">
        <f t="shared" si="9"/>
        <v>5.20/km</v>
      </c>
      <c r="H218" s="19">
        <f t="shared" si="8"/>
        <v>0.013761574074074075</v>
      </c>
      <c r="I218" s="19">
        <f>F218-INDEX($F$4:$F$1566,MATCH(D218,$D$4:$D$1566,0))</f>
        <v>0.005381944444444446</v>
      </c>
    </row>
    <row r="219" spans="1:9" ht="15" customHeight="1">
      <c r="A219" s="29">
        <v>216</v>
      </c>
      <c r="B219" s="43" t="s">
        <v>1231</v>
      </c>
      <c r="C219" s="43" t="s">
        <v>503</v>
      </c>
      <c r="D219" s="18" t="s">
        <v>913</v>
      </c>
      <c r="E219" s="43" t="s">
        <v>1232</v>
      </c>
      <c r="F219" s="18" t="s">
        <v>1233</v>
      </c>
      <c r="G219" s="18" t="str">
        <f t="shared" si="9"/>
        <v>5.21/km</v>
      </c>
      <c r="H219" s="19">
        <f t="shared" si="8"/>
        <v>0.013807870370370377</v>
      </c>
      <c r="I219" s="19">
        <f>F219-INDEX($F$4:$F$1566,MATCH(D219,$D$4:$D$1566,0))</f>
        <v>0.01020833333333334</v>
      </c>
    </row>
    <row r="220" spans="1:9" ht="15" customHeight="1">
      <c r="A220" s="29">
        <v>217</v>
      </c>
      <c r="B220" s="43" t="s">
        <v>1234</v>
      </c>
      <c r="C220" s="43" t="s">
        <v>1235</v>
      </c>
      <c r="D220" s="18" t="s">
        <v>929</v>
      </c>
      <c r="E220" s="43" t="s">
        <v>1236</v>
      </c>
      <c r="F220" s="18" t="s">
        <v>1233</v>
      </c>
      <c r="G220" s="18" t="str">
        <f t="shared" si="9"/>
        <v>5.21/km</v>
      </c>
      <c r="H220" s="19">
        <f t="shared" si="8"/>
        <v>0.013807870370370377</v>
      </c>
      <c r="I220" s="19">
        <f>F220-INDEX($F$4:$F$1566,MATCH(D220,$D$4:$D$1566,0))</f>
        <v>0.00856481481481482</v>
      </c>
    </row>
    <row r="221" spans="1:9" ht="15" customHeight="1">
      <c r="A221" s="29">
        <v>218</v>
      </c>
      <c r="B221" s="43" t="s">
        <v>699</v>
      </c>
      <c r="C221" s="43" t="s">
        <v>487</v>
      </c>
      <c r="D221" s="18" t="s">
        <v>959</v>
      </c>
      <c r="E221" s="43" t="s">
        <v>1237</v>
      </c>
      <c r="F221" s="18" t="s">
        <v>1238</v>
      </c>
      <c r="G221" s="18" t="str">
        <f t="shared" si="9"/>
        <v>5.21/km</v>
      </c>
      <c r="H221" s="19">
        <f t="shared" si="8"/>
        <v>0.013819444444444443</v>
      </c>
      <c r="I221" s="19">
        <f>F221-INDEX($F$4:$F$1566,MATCH(D221,$D$4:$D$1566,0))</f>
        <v>0.0068402777777777785</v>
      </c>
    </row>
    <row r="222" spans="1:9" ht="15" customHeight="1">
      <c r="A222" s="29">
        <v>219</v>
      </c>
      <c r="B222" s="43" t="s">
        <v>0</v>
      </c>
      <c r="C222" s="43" t="s">
        <v>624</v>
      </c>
      <c r="D222" s="18" t="s">
        <v>897</v>
      </c>
      <c r="E222" s="43" t="s">
        <v>1158</v>
      </c>
      <c r="F222" s="18" t="s">
        <v>1</v>
      </c>
      <c r="G222" s="18" t="str">
        <f t="shared" si="9"/>
        <v>5.21/km</v>
      </c>
      <c r="H222" s="19">
        <f t="shared" si="8"/>
        <v>0.013831018518518524</v>
      </c>
      <c r="I222" s="19">
        <f>F222-INDEX($F$4:$F$1566,MATCH(D222,$D$4:$D$1566,0))</f>
        <v>0.013831018518518524</v>
      </c>
    </row>
    <row r="223" spans="1:9" ht="15" customHeight="1">
      <c r="A223" s="29">
        <v>220</v>
      </c>
      <c r="B223" s="43" t="s">
        <v>607</v>
      </c>
      <c r="C223" s="43" t="s">
        <v>678</v>
      </c>
      <c r="D223" s="18" t="s">
        <v>932</v>
      </c>
      <c r="E223" s="43" t="s">
        <v>543</v>
      </c>
      <c r="F223" s="18" t="s">
        <v>2</v>
      </c>
      <c r="G223" s="18" t="str">
        <f t="shared" si="9"/>
        <v>5.21/km</v>
      </c>
      <c r="H223" s="19">
        <f t="shared" si="8"/>
        <v>0.013854166666666671</v>
      </c>
      <c r="I223" s="19">
        <f>F223-INDEX($F$4:$F$1566,MATCH(D223,$D$4:$D$1566,0))</f>
        <v>0.008495370370370372</v>
      </c>
    </row>
    <row r="224" spans="1:9" ht="15" customHeight="1">
      <c r="A224" s="45">
        <v>221</v>
      </c>
      <c r="B224" s="46" t="s">
        <v>3</v>
      </c>
      <c r="C224" s="46" t="s">
        <v>628</v>
      </c>
      <c r="D224" s="47" t="s">
        <v>929</v>
      </c>
      <c r="E224" s="46" t="s">
        <v>481</v>
      </c>
      <c r="F224" s="47" t="s">
        <v>2</v>
      </c>
      <c r="G224" s="47" t="str">
        <f t="shared" si="9"/>
        <v>5.21/km</v>
      </c>
      <c r="H224" s="48">
        <f t="shared" si="8"/>
        <v>0.013854166666666671</v>
      </c>
      <c r="I224" s="48">
        <f>F224-INDEX($F$4:$F$1566,MATCH(D224,$D$4:$D$1566,0))</f>
        <v>0.008611111111111115</v>
      </c>
    </row>
    <row r="225" spans="1:9" ht="15" customHeight="1">
      <c r="A225" s="29">
        <v>222</v>
      </c>
      <c r="B225" s="43" t="s">
        <v>704</v>
      </c>
      <c r="C225" s="43" t="s">
        <v>4</v>
      </c>
      <c r="D225" s="18" t="s">
        <v>932</v>
      </c>
      <c r="E225" s="43" t="s">
        <v>1064</v>
      </c>
      <c r="F225" s="18" t="s">
        <v>2</v>
      </c>
      <c r="G225" s="18" t="str">
        <f t="shared" si="9"/>
        <v>5.21/km</v>
      </c>
      <c r="H225" s="19">
        <f t="shared" si="8"/>
        <v>0.013854166666666671</v>
      </c>
      <c r="I225" s="19">
        <f>F225-INDEX($F$4:$F$1566,MATCH(D225,$D$4:$D$1566,0))</f>
        <v>0.008495370370370372</v>
      </c>
    </row>
    <row r="226" spans="1:9" ht="15" customHeight="1">
      <c r="A226" s="45">
        <v>223</v>
      </c>
      <c r="B226" s="46" t="s">
        <v>704</v>
      </c>
      <c r="C226" s="46" t="s">
        <v>484</v>
      </c>
      <c r="D226" s="47" t="s">
        <v>932</v>
      </c>
      <c r="E226" s="46" t="s">
        <v>481</v>
      </c>
      <c r="F226" s="47" t="s">
        <v>2</v>
      </c>
      <c r="G226" s="47" t="str">
        <f t="shared" si="9"/>
        <v>5.21/km</v>
      </c>
      <c r="H226" s="48">
        <f t="shared" si="8"/>
        <v>0.013854166666666671</v>
      </c>
      <c r="I226" s="48">
        <f>F226-INDEX($F$4:$F$1566,MATCH(D226,$D$4:$D$1566,0))</f>
        <v>0.008495370370370372</v>
      </c>
    </row>
    <row r="227" spans="1:9" ht="15" customHeight="1">
      <c r="A227" s="29">
        <v>224</v>
      </c>
      <c r="B227" s="43" t="s">
        <v>5</v>
      </c>
      <c r="C227" s="43" t="s">
        <v>515</v>
      </c>
      <c r="D227" s="18" t="s">
        <v>932</v>
      </c>
      <c r="E227" s="43" t="s">
        <v>6</v>
      </c>
      <c r="F227" s="18" t="s">
        <v>7</v>
      </c>
      <c r="G227" s="18" t="str">
        <f t="shared" si="9"/>
        <v>5.21/km</v>
      </c>
      <c r="H227" s="19">
        <f t="shared" si="8"/>
        <v>0.013865740740740738</v>
      </c>
      <c r="I227" s="19">
        <f>F227-INDEX($F$4:$F$1566,MATCH(D227,$D$4:$D$1566,0))</f>
        <v>0.008506944444444439</v>
      </c>
    </row>
    <row r="228" spans="1:9" ht="15" customHeight="1">
      <c r="A228" s="29">
        <v>225</v>
      </c>
      <c r="B228" s="43" t="s">
        <v>682</v>
      </c>
      <c r="C228" s="43" t="s">
        <v>1163</v>
      </c>
      <c r="D228" s="18" t="s">
        <v>901</v>
      </c>
      <c r="E228" s="43" t="s">
        <v>1196</v>
      </c>
      <c r="F228" s="18" t="s">
        <v>8</v>
      </c>
      <c r="G228" s="18" t="str">
        <f t="shared" si="9"/>
        <v>5.21/km</v>
      </c>
      <c r="H228" s="19">
        <f t="shared" si="8"/>
        <v>0.013877314814814818</v>
      </c>
      <c r="I228" s="19">
        <f>F228-INDEX($F$4:$F$1566,MATCH(D228,$D$4:$D$1566,0))</f>
        <v>0.013113425925925924</v>
      </c>
    </row>
    <row r="229" spans="1:9" ht="15" customHeight="1">
      <c r="A229" s="29">
        <v>226</v>
      </c>
      <c r="B229" s="43" t="s">
        <v>9</v>
      </c>
      <c r="C229" s="43" t="s">
        <v>484</v>
      </c>
      <c r="D229" s="18" t="s">
        <v>901</v>
      </c>
      <c r="E229" s="43" t="s">
        <v>1196</v>
      </c>
      <c r="F229" s="18" t="s">
        <v>8</v>
      </c>
      <c r="G229" s="18" t="str">
        <f t="shared" si="9"/>
        <v>5.21/km</v>
      </c>
      <c r="H229" s="19">
        <f t="shared" si="8"/>
        <v>0.013877314814814818</v>
      </c>
      <c r="I229" s="19">
        <f>F229-INDEX($F$4:$F$1566,MATCH(D229,$D$4:$D$1566,0))</f>
        <v>0.013113425925925924</v>
      </c>
    </row>
    <row r="230" spans="1:9" ht="15" customHeight="1">
      <c r="A230" s="29">
        <v>227</v>
      </c>
      <c r="B230" s="43" t="s">
        <v>10</v>
      </c>
      <c r="C230" s="43" t="s">
        <v>513</v>
      </c>
      <c r="D230" s="18" t="s">
        <v>932</v>
      </c>
      <c r="E230" s="43" t="s">
        <v>572</v>
      </c>
      <c r="F230" s="18" t="s">
        <v>845</v>
      </c>
      <c r="G230" s="18" t="str">
        <f t="shared" si="9"/>
        <v>5.22/km</v>
      </c>
      <c r="H230" s="19">
        <f t="shared" si="8"/>
        <v>0.013935185185185186</v>
      </c>
      <c r="I230" s="19">
        <f>F230-INDEX($F$4:$F$1566,MATCH(D230,$D$4:$D$1566,0))</f>
        <v>0.008576388888888887</v>
      </c>
    </row>
    <row r="231" spans="1:9" ht="15" customHeight="1">
      <c r="A231" s="29">
        <v>228</v>
      </c>
      <c r="B231" s="43" t="s">
        <v>11</v>
      </c>
      <c r="C231" s="43" t="s">
        <v>484</v>
      </c>
      <c r="D231" s="18" t="s">
        <v>910</v>
      </c>
      <c r="E231" s="43" t="s">
        <v>1058</v>
      </c>
      <c r="F231" s="18" t="s">
        <v>12</v>
      </c>
      <c r="G231" s="18" t="str">
        <f t="shared" si="9"/>
        <v>5.22/km</v>
      </c>
      <c r="H231" s="19">
        <f t="shared" si="8"/>
        <v>0.014004629629629634</v>
      </c>
      <c r="I231" s="19">
        <f>F231-INDEX($F$4:$F$1566,MATCH(D231,$D$4:$D$1566,0))</f>
        <v>0.010567129629629631</v>
      </c>
    </row>
    <row r="232" spans="1:9" ht="15" customHeight="1">
      <c r="A232" s="29">
        <v>229</v>
      </c>
      <c r="B232" s="43" t="s">
        <v>13</v>
      </c>
      <c r="C232" s="43" t="s">
        <v>14</v>
      </c>
      <c r="D232" s="18" t="s">
        <v>1097</v>
      </c>
      <c r="E232" s="43" t="s">
        <v>15</v>
      </c>
      <c r="F232" s="18" t="s">
        <v>16</v>
      </c>
      <c r="G232" s="18" t="str">
        <f t="shared" si="9"/>
        <v>5.24/km</v>
      </c>
      <c r="H232" s="19">
        <f t="shared" si="8"/>
        <v>0.014178240740740745</v>
      </c>
      <c r="I232" s="19">
        <f>F232-INDEX($F$4:$F$1566,MATCH(D232,$D$4:$D$1566,0))</f>
        <v>0.003622685185185187</v>
      </c>
    </row>
    <row r="233" spans="1:9" ht="15" customHeight="1">
      <c r="A233" s="29">
        <v>230</v>
      </c>
      <c r="B233" s="43" t="s">
        <v>17</v>
      </c>
      <c r="C233" s="43" t="s">
        <v>490</v>
      </c>
      <c r="D233" s="18" t="s">
        <v>932</v>
      </c>
      <c r="E233" s="43" t="s">
        <v>572</v>
      </c>
      <c r="F233" s="18" t="s">
        <v>849</v>
      </c>
      <c r="G233" s="18" t="str">
        <f t="shared" si="9"/>
        <v>5.24/km</v>
      </c>
      <c r="H233" s="19">
        <f t="shared" si="8"/>
        <v>0.014201388888888892</v>
      </c>
      <c r="I233" s="19">
        <f>F233-INDEX($F$4:$F$1566,MATCH(D233,$D$4:$D$1566,0))</f>
        <v>0.008842592592592593</v>
      </c>
    </row>
    <row r="234" spans="1:9" ht="15" customHeight="1">
      <c r="A234" s="29">
        <v>231</v>
      </c>
      <c r="B234" s="43" t="s">
        <v>18</v>
      </c>
      <c r="C234" s="43" t="s">
        <v>586</v>
      </c>
      <c r="D234" s="18" t="s">
        <v>1097</v>
      </c>
      <c r="E234" s="43" t="s">
        <v>19</v>
      </c>
      <c r="F234" s="18" t="s">
        <v>20</v>
      </c>
      <c r="G234" s="18" t="str">
        <f t="shared" si="9"/>
        <v>5.24/km</v>
      </c>
      <c r="H234" s="19">
        <f t="shared" si="8"/>
        <v>0.014224537037037039</v>
      </c>
      <c r="I234" s="19">
        <f>F234-INDEX($F$4:$F$1566,MATCH(D234,$D$4:$D$1566,0))</f>
        <v>0.0036689814814814814</v>
      </c>
    </row>
    <row r="235" spans="1:9" ht="15" customHeight="1">
      <c r="A235" s="29">
        <v>232</v>
      </c>
      <c r="B235" s="43" t="s">
        <v>21</v>
      </c>
      <c r="C235" s="43" t="s">
        <v>518</v>
      </c>
      <c r="D235" s="18" t="s">
        <v>913</v>
      </c>
      <c r="E235" s="43" t="s">
        <v>625</v>
      </c>
      <c r="F235" s="18" t="s">
        <v>22</v>
      </c>
      <c r="G235" s="18" t="str">
        <f t="shared" si="9"/>
        <v>5.24/km</v>
      </c>
      <c r="H235" s="19">
        <f t="shared" si="8"/>
        <v>0.014247685185185186</v>
      </c>
      <c r="I235" s="19">
        <f>F235-INDEX($F$4:$F$1566,MATCH(D235,$D$4:$D$1566,0))</f>
        <v>0.01064814814814815</v>
      </c>
    </row>
    <row r="236" spans="1:9" ht="15" customHeight="1">
      <c r="A236" s="29">
        <v>233</v>
      </c>
      <c r="B236" s="43" t="s">
        <v>23</v>
      </c>
      <c r="C236" s="43" t="s">
        <v>524</v>
      </c>
      <c r="D236" s="18" t="s">
        <v>901</v>
      </c>
      <c r="E236" s="43" t="s">
        <v>1064</v>
      </c>
      <c r="F236" s="18" t="s">
        <v>24</v>
      </c>
      <c r="G236" s="18" t="str">
        <f t="shared" si="9"/>
        <v>5.25/km</v>
      </c>
      <c r="H236" s="19">
        <f t="shared" si="8"/>
        <v>0.014317129629629635</v>
      </c>
      <c r="I236" s="19">
        <f>F236-INDEX($F$4:$F$1566,MATCH(D236,$D$4:$D$1566,0))</f>
        <v>0.01355324074074074</v>
      </c>
    </row>
    <row r="237" spans="1:9" ht="15" customHeight="1">
      <c r="A237" s="29">
        <v>234</v>
      </c>
      <c r="B237" s="43" t="s">
        <v>682</v>
      </c>
      <c r="C237" s="43" t="s">
        <v>505</v>
      </c>
      <c r="D237" s="18" t="s">
        <v>897</v>
      </c>
      <c r="E237" s="43" t="s">
        <v>914</v>
      </c>
      <c r="F237" s="18" t="s">
        <v>25</v>
      </c>
      <c r="G237" s="18" t="str">
        <f t="shared" si="9"/>
        <v>5.25/km</v>
      </c>
      <c r="H237" s="19">
        <f t="shared" si="8"/>
        <v>0.014328703703703708</v>
      </c>
      <c r="I237" s="19">
        <f>F237-INDEX($F$4:$F$1566,MATCH(D237,$D$4:$D$1566,0))</f>
        <v>0.014328703703703708</v>
      </c>
    </row>
    <row r="238" spans="1:9" ht="15" customHeight="1">
      <c r="A238" s="29">
        <v>235</v>
      </c>
      <c r="B238" s="43" t="s">
        <v>687</v>
      </c>
      <c r="C238" s="43" t="s">
        <v>688</v>
      </c>
      <c r="D238" s="18" t="s">
        <v>959</v>
      </c>
      <c r="E238" s="43" t="s">
        <v>26</v>
      </c>
      <c r="F238" s="18" t="s">
        <v>850</v>
      </c>
      <c r="G238" s="18" t="str">
        <f t="shared" si="9"/>
        <v>5.25/km</v>
      </c>
      <c r="H238" s="19">
        <f t="shared" si="8"/>
        <v>0.01439814814814815</v>
      </c>
      <c r="I238" s="19">
        <f>F238-INDEX($F$4:$F$1566,MATCH(D238,$D$4:$D$1566,0))</f>
        <v>0.007418981481481485</v>
      </c>
    </row>
    <row r="239" spans="1:9" ht="15" customHeight="1">
      <c r="A239" s="29">
        <v>236</v>
      </c>
      <c r="B239" s="43" t="s">
        <v>27</v>
      </c>
      <c r="C239" s="43" t="s">
        <v>846</v>
      </c>
      <c r="D239" s="18" t="s">
        <v>1029</v>
      </c>
      <c r="E239" s="43" t="s">
        <v>1038</v>
      </c>
      <c r="F239" s="18" t="s">
        <v>28</v>
      </c>
      <c r="G239" s="18" t="str">
        <f t="shared" si="9"/>
        <v>5.26/km</v>
      </c>
      <c r="H239" s="19">
        <f t="shared" si="8"/>
        <v>0.014409722222222223</v>
      </c>
      <c r="I239" s="19">
        <f>F239-INDEX($F$4:$F$1566,MATCH(D239,$D$4:$D$1566,0))</f>
        <v>0.005497685185185182</v>
      </c>
    </row>
    <row r="240" spans="1:9" ht="15" customHeight="1">
      <c r="A240" s="29">
        <v>237</v>
      </c>
      <c r="B240" s="43" t="s">
        <v>29</v>
      </c>
      <c r="C240" s="43" t="s">
        <v>501</v>
      </c>
      <c r="D240" s="18" t="s">
        <v>1002</v>
      </c>
      <c r="E240" s="43" t="s">
        <v>30</v>
      </c>
      <c r="F240" s="18" t="s">
        <v>31</v>
      </c>
      <c r="G240" s="18" t="str">
        <f t="shared" si="9"/>
        <v>5.26/km</v>
      </c>
      <c r="H240" s="19">
        <f t="shared" si="8"/>
        <v>0.014502314814814819</v>
      </c>
      <c r="I240" s="19">
        <f>F240-INDEX($F$4:$F$1566,MATCH(D240,$D$4:$D$1566,0))</f>
        <v>0.006122685185185189</v>
      </c>
    </row>
    <row r="241" spans="1:9" ht="15" customHeight="1">
      <c r="A241" s="29">
        <v>238</v>
      </c>
      <c r="B241" s="43" t="s">
        <v>32</v>
      </c>
      <c r="C241" s="43" t="s">
        <v>491</v>
      </c>
      <c r="D241" s="18" t="s">
        <v>932</v>
      </c>
      <c r="E241" s="43" t="s">
        <v>1092</v>
      </c>
      <c r="F241" s="18" t="s">
        <v>33</v>
      </c>
      <c r="G241" s="18" t="str">
        <f t="shared" si="9"/>
        <v>5.27/km</v>
      </c>
      <c r="H241" s="19">
        <f t="shared" si="8"/>
        <v>0.014548611111111113</v>
      </c>
      <c r="I241" s="19">
        <f>F241-INDEX($F$4:$F$1566,MATCH(D241,$D$4:$D$1566,0))</f>
        <v>0.009189814814814814</v>
      </c>
    </row>
    <row r="242" spans="1:9" ht="15" customHeight="1">
      <c r="A242" s="45">
        <v>239</v>
      </c>
      <c r="B242" s="46" t="s">
        <v>1211</v>
      </c>
      <c r="C242" s="46" t="s">
        <v>1151</v>
      </c>
      <c r="D242" s="47" t="s">
        <v>929</v>
      </c>
      <c r="E242" s="46" t="s">
        <v>481</v>
      </c>
      <c r="F242" s="47" t="s">
        <v>34</v>
      </c>
      <c r="G242" s="47" t="str">
        <f t="shared" si="9"/>
        <v>5.27/km</v>
      </c>
      <c r="H242" s="48">
        <f t="shared" si="8"/>
        <v>0.014560185185185186</v>
      </c>
      <c r="I242" s="48">
        <f>F242-INDEX($F$4:$F$1566,MATCH(D242,$D$4:$D$1566,0))</f>
        <v>0.00931712962962963</v>
      </c>
    </row>
    <row r="243" spans="1:9" ht="15" customHeight="1">
      <c r="A243" s="29">
        <v>240</v>
      </c>
      <c r="B243" s="43" t="s">
        <v>794</v>
      </c>
      <c r="C243" s="43" t="s">
        <v>496</v>
      </c>
      <c r="D243" s="18" t="s">
        <v>932</v>
      </c>
      <c r="E243" s="43" t="s">
        <v>15</v>
      </c>
      <c r="F243" s="18" t="s">
        <v>34</v>
      </c>
      <c r="G243" s="18" t="str">
        <f t="shared" si="9"/>
        <v>5.27/km</v>
      </c>
      <c r="H243" s="19">
        <f t="shared" si="8"/>
        <v>0.014560185185185186</v>
      </c>
      <c r="I243" s="19">
        <f>F243-INDEX($F$4:$F$1566,MATCH(D243,$D$4:$D$1566,0))</f>
        <v>0.009201388888888887</v>
      </c>
    </row>
    <row r="244" spans="1:9" ht="15" customHeight="1">
      <c r="A244" s="29">
        <v>241</v>
      </c>
      <c r="B244" s="43" t="s">
        <v>35</v>
      </c>
      <c r="C244" s="43" t="s">
        <v>506</v>
      </c>
      <c r="D244" s="18" t="s">
        <v>932</v>
      </c>
      <c r="E244" s="43" t="s">
        <v>36</v>
      </c>
      <c r="F244" s="18" t="s">
        <v>37</v>
      </c>
      <c r="G244" s="18" t="str">
        <f t="shared" si="9"/>
        <v>5.27/km</v>
      </c>
      <c r="H244" s="19">
        <f t="shared" si="8"/>
        <v>0.01457175925925926</v>
      </c>
      <c r="I244" s="19">
        <f>F244-INDEX($F$4:$F$1566,MATCH(D244,$D$4:$D$1566,0))</f>
        <v>0.009212962962962961</v>
      </c>
    </row>
    <row r="245" spans="1:9" ht="15" customHeight="1">
      <c r="A245" s="29">
        <v>242</v>
      </c>
      <c r="B245" s="43" t="s">
        <v>38</v>
      </c>
      <c r="C245" s="43" t="s">
        <v>501</v>
      </c>
      <c r="D245" s="18" t="s">
        <v>959</v>
      </c>
      <c r="E245" s="43" t="s">
        <v>697</v>
      </c>
      <c r="F245" s="18" t="s">
        <v>37</v>
      </c>
      <c r="G245" s="18" t="str">
        <f t="shared" si="9"/>
        <v>5.27/km</v>
      </c>
      <c r="H245" s="19">
        <f t="shared" si="8"/>
        <v>0.01457175925925926</v>
      </c>
      <c r="I245" s="19">
        <f>F245-INDEX($F$4:$F$1566,MATCH(D245,$D$4:$D$1566,0))</f>
        <v>0.007592592592592595</v>
      </c>
    </row>
    <row r="246" spans="1:9" ht="15" customHeight="1">
      <c r="A246" s="29">
        <v>243</v>
      </c>
      <c r="B246" s="43" t="s">
        <v>701</v>
      </c>
      <c r="C246" s="43" t="s">
        <v>506</v>
      </c>
      <c r="D246" s="18" t="s">
        <v>932</v>
      </c>
      <c r="E246" s="43" t="s">
        <v>557</v>
      </c>
      <c r="F246" s="18" t="s">
        <v>39</v>
      </c>
      <c r="G246" s="18" t="str">
        <f t="shared" si="9"/>
        <v>5.27/km</v>
      </c>
      <c r="H246" s="19">
        <f t="shared" si="8"/>
        <v>0.014618055555555554</v>
      </c>
      <c r="I246" s="19">
        <f>F246-INDEX($F$4:$F$1566,MATCH(D246,$D$4:$D$1566,0))</f>
        <v>0.009259259259259255</v>
      </c>
    </row>
    <row r="247" spans="1:9" ht="15" customHeight="1">
      <c r="A247" s="29">
        <v>244</v>
      </c>
      <c r="B247" s="43" t="s">
        <v>645</v>
      </c>
      <c r="C247" s="43" t="s">
        <v>513</v>
      </c>
      <c r="D247" s="18" t="s">
        <v>932</v>
      </c>
      <c r="E247" s="43" t="s">
        <v>40</v>
      </c>
      <c r="F247" s="18" t="s">
        <v>41</v>
      </c>
      <c r="G247" s="18" t="str">
        <f t="shared" si="9"/>
        <v>5.28/km</v>
      </c>
      <c r="H247" s="19">
        <f t="shared" si="8"/>
        <v>0.014652777777777782</v>
      </c>
      <c r="I247" s="19">
        <f>F247-INDEX($F$4:$F$1566,MATCH(D247,$D$4:$D$1566,0))</f>
        <v>0.009293981481481483</v>
      </c>
    </row>
    <row r="248" spans="1:9" ht="15" customHeight="1">
      <c r="A248" s="29">
        <v>245</v>
      </c>
      <c r="B248" s="43" t="s">
        <v>42</v>
      </c>
      <c r="C248" s="43" t="s">
        <v>668</v>
      </c>
      <c r="D248" s="18" t="s">
        <v>932</v>
      </c>
      <c r="E248" s="43" t="s">
        <v>543</v>
      </c>
      <c r="F248" s="18" t="s">
        <v>43</v>
      </c>
      <c r="G248" s="18" t="str">
        <f t="shared" si="9"/>
        <v>5.28/km</v>
      </c>
      <c r="H248" s="19">
        <f t="shared" si="8"/>
        <v>0.014675925925925929</v>
      </c>
      <c r="I248" s="19">
        <f>F248-INDEX($F$4:$F$1566,MATCH(D248,$D$4:$D$1566,0))</f>
        <v>0.00931712962962963</v>
      </c>
    </row>
    <row r="249" spans="1:9" ht="15" customHeight="1">
      <c r="A249" s="29">
        <v>246</v>
      </c>
      <c r="B249" s="43" t="s">
        <v>675</v>
      </c>
      <c r="C249" s="43" t="s">
        <v>676</v>
      </c>
      <c r="D249" s="18" t="s">
        <v>1029</v>
      </c>
      <c r="E249" s="43" t="s">
        <v>557</v>
      </c>
      <c r="F249" s="18" t="s">
        <v>44</v>
      </c>
      <c r="G249" s="18" t="str">
        <f t="shared" si="9"/>
        <v>5.28/km</v>
      </c>
      <c r="H249" s="19">
        <f t="shared" si="8"/>
        <v>0.014733796296296297</v>
      </c>
      <c r="I249" s="19">
        <f>F249-INDEX($F$4:$F$1566,MATCH(D249,$D$4:$D$1566,0))</f>
        <v>0.005821759259259256</v>
      </c>
    </row>
    <row r="250" spans="1:9" ht="15" customHeight="1">
      <c r="A250" s="29">
        <v>247</v>
      </c>
      <c r="B250" s="43" t="s">
        <v>45</v>
      </c>
      <c r="C250" s="43" t="s">
        <v>628</v>
      </c>
      <c r="D250" s="18" t="s">
        <v>932</v>
      </c>
      <c r="E250" s="43" t="s">
        <v>948</v>
      </c>
      <c r="F250" s="18" t="s">
        <v>851</v>
      </c>
      <c r="G250" s="18" t="str">
        <f t="shared" si="9"/>
        <v>5.28/km</v>
      </c>
      <c r="H250" s="19">
        <f t="shared" si="8"/>
        <v>0.014768518518518518</v>
      </c>
      <c r="I250" s="19">
        <f>F250-INDEX($F$4:$F$1566,MATCH(D250,$D$4:$D$1566,0))</f>
        <v>0.009409722222222219</v>
      </c>
    </row>
    <row r="251" spans="1:9" ht="15" customHeight="1">
      <c r="A251" s="29">
        <v>248</v>
      </c>
      <c r="B251" s="43" t="s">
        <v>770</v>
      </c>
      <c r="C251" s="43" t="s">
        <v>46</v>
      </c>
      <c r="D251" s="18" t="s">
        <v>1027</v>
      </c>
      <c r="E251" s="43" t="s">
        <v>557</v>
      </c>
      <c r="F251" s="18" t="s">
        <v>851</v>
      </c>
      <c r="G251" s="18" t="str">
        <f t="shared" si="9"/>
        <v>5.28/km</v>
      </c>
      <c r="H251" s="19">
        <f t="shared" si="8"/>
        <v>0.014768518518518518</v>
      </c>
      <c r="I251" s="19">
        <f>F251-INDEX($F$4:$F$1566,MATCH(D251,$D$4:$D$1566,0))</f>
        <v>0.0058796296296296235</v>
      </c>
    </row>
    <row r="252" spans="1:9" ht="15" customHeight="1">
      <c r="A252" s="29">
        <v>249</v>
      </c>
      <c r="B252" s="43" t="s">
        <v>734</v>
      </c>
      <c r="C252" s="43" t="s">
        <v>735</v>
      </c>
      <c r="D252" s="18" t="s">
        <v>929</v>
      </c>
      <c r="E252" s="43" t="s">
        <v>1078</v>
      </c>
      <c r="F252" s="18" t="s">
        <v>47</v>
      </c>
      <c r="G252" s="18" t="str">
        <f t="shared" si="9"/>
        <v>5.29/km</v>
      </c>
      <c r="H252" s="19">
        <f t="shared" si="8"/>
        <v>0.014780092592592598</v>
      </c>
      <c r="I252" s="19">
        <f>F252-INDEX($F$4:$F$1566,MATCH(D252,$D$4:$D$1566,0))</f>
        <v>0.009537037037037042</v>
      </c>
    </row>
    <row r="253" spans="1:9" ht="15" customHeight="1">
      <c r="A253" s="29">
        <v>250</v>
      </c>
      <c r="B253" s="43" t="s">
        <v>48</v>
      </c>
      <c r="C253" s="43" t="s">
        <v>500</v>
      </c>
      <c r="D253" s="18" t="s">
        <v>959</v>
      </c>
      <c r="E253" s="43" t="s">
        <v>560</v>
      </c>
      <c r="F253" s="18" t="s">
        <v>47</v>
      </c>
      <c r="G253" s="18" t="str">
        <f t="shared" si="9"/>
        <v>5.29/km</v>
      </c>
      <c r="H253" s="19">
        <f t="shared" si="8"/>
        <v>0.014780092592592598</v>
      </c>
      <c r="I253" s="19">
        <f>F253-INDEX($F$4:$F$1566,MATCH(D253,$D$4:$D$1566,0))</f>
        <v>0.007800925925925933</v>
      </c>
    </row>
    <row r="254" spans="1:9" ht="15" customHeight="1">
      <c r="A254" s="29">
        <v>251</v>
      </c>
      <c r="B254" s="43" t="s">
        <v>49</v>
      </c>
      <c r="C254" s="43" t="s">
        <v>725</v>
      </c>
      <c r="D254" s="18" t="s">
        <v>929</v>
      </c>
      <c r="E254" s="43" t="s">
        <v>1004</v>
      </c>
      <c r="F254" s="18" t="s">
        <v>47</v>
      </c>
      <c r="G254" s="18" t="str">
        <f t="shared" si="9"/>
        <v>5.29/km</v>
      </c>
      <c r="H254" s="19">
        <f t="shared" si="8"/>
        <v>0.014780092592592598</v>
      </c>
      <c r="I254" s="19">
        <f>F254-INDEX($F$4:$F$1566,MATCH(D254,$D$4:$D$1566,0))</f>
        <v>0.009537037037037042</v>
      </c>
    </row>
    <row r="255" spans="1:9" ht="15" customHeight="1">
      <c r="A255" s="29">
        <v>252</v>
      </c>
      <c r="B255" s="43" t="s">
        <v>50</v>
      </c>
      <c r="C255" s="43" t="s">
        <v>502</v>
      </c>
      <c r="D255" s="18" t="s">
        <v>959</v>
      </c>
      <c r="E255" s="43" t="s">
        <v>541</v>
      </c>
      <c r="F255" s="18" t="s">
        <v>853</v>
      </c>
      <c r="G255" s="18" t="str">
        <f t="shared" si="9"/>
        <v>5.29/km</v>
      </c>
      <c r="H255" s="19">
        <f t="shared" si="8"/>
        <v>0.014814814814814812</v>
      </c>
      <c r="I255" s="19">
        <f>F255-INDEX($F$4:$F$1566,MATCH(D255,$D$4:$D$1566,0))</f>
        <v>0.007835648148148147</v>
      </c>
    </row>
    <row r="256" spans="1:9" ht="15" customHeight="1">
      <c r="A256" s="45">
        <v>253</v>
      </c>
      <c r="B256" s="46" t="s">
        <v>1211</v>
      </c>
      <c r="C256" s="46" t="s">
        <v>484</v>
      </c>
      <c r="D256" s="47" t="s">
        <v>901</v>
      </c>
      <c r="E256" s="46" t="s">
        <v>481</v>
      </c>
      <c r="F256" s="47" t="s">
        <v>855</v>
      </c>
      <c r="G256" s="47" t="str">
        <f t="shared" si="9"/>
        <v>5.29/km</v>
      </c>
      <c r="H256" s="48">
        <f t="shared" si="8"/>
        <v>0.01484953703703704</v>
      </c>
      <c r="I256" s="48">
        <f>F256-INDEX($F$4:$F$1566,MATCH(D256,$D$4:$D$1566,0))</f>
        <v>0.014085648148148146</v>
      </c>
    </row>
    <row r="257" spans="1:9" ht="15" customHeight="1">
      <c r="A257" s="29">
        <v>254</v>
      </c>
      <c r="B257" s="43" t="s">
        <v>51</v>
      </c>
      <c r="C257" s="43" t="s">
        <v>808</v>
      </c>
      <c r="D257" s="18" t="s">
        <v>901</v>
      </c>
      <c r="E257" s="43" t="s">
        <v>1078</v>
      </c>
      <c r="F257" s="18" t="s">
        <v>52</v>
      </c>
      <c r="G257" s="18" t="str">
        <f t="shared" si="9"/>
        <v>5.29/km</v>
      </c>
      <c r="H257" s="19">
        <f aca="true" t="shared" si="10" ref="H257:H320">F257-$F$4</f>
        <v>0.014861111111111113</v>
      </c>
      <c r="I257" s="19">
        <f>F257-INDEX($F$4:$F$1566,MATCH(D257,$D$4:$D$1566,0))</f>
        <v>0.01409722222222222</v>
      </c>
    </row>
    <row r="258" spans="1:9" ht="15" customHeight="1">
      <c r="A258" s="29">
        <v>255</v>
      </c>
      <c r="B258" s="43" t="s">
        <v>53</v>
      </c>
      <c r="C258" s="43" t="s">
        <v>631</v>
      </c>
      <c r="D258" s="18" t="s">
        <v>897</v>
      </c>
      <c r="E258" s="43" t="s">
        <v>54</v>
      </c>
      <c r="F258" s="18" t="s">
        <v>55</v>
      </c>
      <c r="G258" s="18" t="str">
        <f t="shared" si="9"/>
        <v>5.29/km</v>
      </c>
      <c r="H258" s="19">
        <f t="shared" si="10"/>
        <v>0.01488425925925926</v>
      </c>
      <c r="I258" s="19">
        <f>F258-INDEX($F$4:$F$1566,MATCH(D258,$D$4:$D$1566,0))</f>
        <v>0.01488425925925926</v>
      </c>
    </row>
    <row r="259" spans="1:9" ht="15" customHeight="1">
      <c r="A259" s="29">
        <v>256</v>
      </c>
      <c r="B259" s="43" t="s">
        <v>665</v>
      </c>
      <c r="C259" s="43" t="s">
        <v>666</v>
      </c>
      <c r="D259" s="18" t="s">
        <v>1002</v>
      </c>
      <c r="E259" s="43" t="s">
        <v>968</v>
      </c>
      <c r="F259" s="18" t="s">
        <v>56</v>
      </c>
      <c r="G259" s="18" t="str">
        <f t="shared" si="9"/>
        <v>5.30/km</v>
      </c>
      <c r="H259" s="19">
        <f t="shared" si="10"/>
        <v>0.014895833333333334</v>
      </c>
      <c r="I259" s="19">
        <f>F259-INDEX($F$4:$F$1566,MATCH(D259,$D$4:$D$1566,0))</f>
        <v>0.006516203703703705</v>
      </c>
    </row>
    <row r="260" spans="1:9" ht="15" customHeight="1">
      <c r="A260" s="29">
        <v>257</v>
      </c>
      <c r="B260" s="43" t="s">
        <v>57</v>
      </c>
      <c r="C260" s="43" t="s">
        <v>529</v>
      </c>
      <c r="D260" s="18" t="s">
        <v>932</v>
      </c>
      <c r="E260" s="43" t="s">
        <v>58</v>
      </c>
      <c r="F260" s="18" t="s">
        <v>59</v>
      </c>
      <c r="G260" s="18" t="str">
        <f aca="true" t="shared" si="11" ref="G260:G323">TEXT(INT((HOUR(F260)*3600+MINUTE(F260)*60+SECOND(F260))/$I$2/60),"0")&amp;"."&amp;TEXT(MOD((HOUR(F260)*3600+MINUTE(F260)*60+SECOND(F260))/$I$2,60),"00")&amp;"/km"</f>
        <v>5.30/km</v>
      </c>
      <c r="H260" s="19">
        <f t="shared" si="10"/>
        <v>0.014907407407407407</v>
      </c>
      <c r="I260" s="19">
        <f>F260-INDEX($F$4:$F$1566,MATCH(D260,$D$4:$D$1566,0))</f>
        <v>0.009548611111111108</v>
      </c>
    </row>
    <row r="261" spans="1:9" ht="15" customHeight="1">
      <c r="A261" s="29">
        <v>258</v>
      </c>
      <c r="B261" s="43" t="s">
        <v>60</v>
      </c>
      <c r="C261" s="43" t="s">
        <v>495</v>
      </c>
      <c r="D261" s="18" t="s">
        <v>913</v>
      </c>
      <c r="E261" s="43" t="s">
        <v>54</v>
      </c>
      <c r="F261" s="18" t="s">
        <v>61</v>
      </c>
      <c r="G261" s="18" t="str">
        <f t="shared" si="11"/>
        <v>5.30/km</v>
      </c>
      <c r="H261" s="19">
        <f t="shared" si="10"/>
        <v>0.014976851851851856</v>
      </c>
      <c r="I261" s="19">
        <f>F261-INDEX($F$4:$F$1566,MATCH(D261,$D$4:$D$1566,0))</f>
        <v>0.01137731481481482</v>
      </c>
    </row>
    <row r="262" spans="1:9" ht="15" customHeight="1">
      <c r="A262" s="29">
        <v>259</v>
      </c>
      <c r="B262" s="43" t="s">
        <v>62</v>
      </c>
      <c r="C262" s="43" t="s">
        <v>504</v>
      </c>
      <c r="D262" s="18" t="s">
        <v>932</v>
      </c>
      <c r="E262" s="43" t="s">
        <v>569</v>
      </c>
      <c r="F262" s="18" t="s">
        <v>63</v>
      </c>
      <c r="G262" s="18" t="str">
        <f t="shared" si="11"/>
        <v>5.30/km</v>
      </c>
      <c r="H262" s="19">
        <f t="shared" si="10"/>
        <v>0.015000000000000003</v>
      </c>
      <c r="I262" s="19">
        <f>F262-INDEX($F$4:$F$1566,MATCH(D262,$D$4:$D$1566,0))</f>
        <v>0.009641203703703704</v>
      </c>
    </row>
    <row r="263" spans="1:9" ht="15" customHeight="1">
      <c r="A263" s="29">
        <v>260</v>
      </c>
      <c r="B263" s="43" t="s">
        <v>667</v>
      </c>
      <c r="C263" s="43" t="s">
        <v>502</v>
      </c>
      <c r="D263" s="18" t="s">
        <v>959</v>
      </c>
      <c r="E263" s="43" t="s">
        <v>1092</v>
      </c>
      <c r="F263" s="18" t="s">
        <v>856</v>
      </c>
      <c r="G263" s="18" t="str">
        <f t="shared" si="11"/>
        <v>5.30/km</v>
      </c>
      <c r="H263" s="19">
        <f t="shared" si="10"/>
        <v>0.015011574074074076</v>
      </c>
      <c r="I263" s="19">
        <f>F263-INDEX($F$4:$F$1566,MATCH(D263,$D$4:$D$1566,0))</f>
        <v>0.008032407407407412</v>
      </c>
    </row>
    <row r="264" spans="1:9" ht="15" customHeight="1">
      <c r="A264" s="45">
        <v>261</v>
      </c>
      <c r="B264" s="46" t="s">
        <v>64</v>
      </c>
      <c r="C264" s="46" t="s">
        <v>490</v>
      </c>
      <c r="D264" s="47" t="s">
        <v>910</v>
      </c>
      <c r="E264" s="46" t="s">
        <v>481</v>
      </c>
      <c r="F264" s="47" t="s">
        <v>856</v>
      </c>
      <c r="G264" s="47" t="str">
        <f t="shared" si="11"/>
        <v>5.30/km</v>
      </c>
      <c r="H264" s="48">
        <f t="shared" si="10"/>
        <v>0.015011574074074076</v>
      </c>
      <c r="I264" s="48">
        <f>F264-INDEX($F$4:$F$1566,MATCH(D264,$D$4:$D$1566,0))</f>
        <v>0.011574074074074073</v>
      </c>
    </row>
    <row r="265" spans="1:9" ht="15" customHeight="1">
      <c r="A265" s="29">
        <v>262</v>
      </c>
      <c r="B265" s="43" t="s">
        <v>65</v>
      </c>
      <c r="C265" s="43" t="s">
        <v>487</v>
      </c>
      <c r="D265" s="18" t="s">
        <v>897</v>
      </c>
      <c r="E265" s="43" t="s">
        <v>1141</v>
      </c>
      <c r="F265" s="18" t="s">
        <v>66</v>
      </c>
      <c r="G265" s="18" t="str">
        <f t="shared" si="11"/>
        <v>5.31/km</v>
      </c>
      <c r="H265" s="19">
        <f t="shared" si="10"/>
        <v>0.015034722222222224</v>
      </c>
      <c r="I265" s="19">
        <f>F265-INDEX($F$4:$F$1566,MATCH(D265,$D$4:$D$1566,0))</f>
        <v>0.015034722222222224</v>
      </c>
    </row>
    <row r="266" spans="1:9" ht="15" customHeight="1">
      <c r="A266" s="29">
        <v>263</v>
      </c>
      <c r="B266" s="43" t="s">
        <v>653</v>
      </c>
      <c r="C266" s="43" t="s">
        <v>521</v>
      </c>
      <c r="D266" s="18" t="s">
        <v>913</v>
      </c>
      <c r="E266" s="43" t="s">
        <v>694</v>
      </c>
      <c r="F266" s="18" t="s">
        <v>67</v>
      </c>
      <c r="G266" s="18" t="str">
        <f t="shared" si="11"/>
        <v>5.31/km</v>
      </c>
      <c r="H266" s="19">
        <f t="shared" si="10"/>
        <v>0.015081018518518518</v>
      </c>
      <c r="I266" s="19">
        <f>F266-INDEX($F$4:$F$1566,MATCH(D266,$D$4:$D$1566,0))</f>
        <v>0.011481481481481481</v>
      </c>
    </row>
    <row r="267" spans="1:9" ht="15" customHeight="1">
      <c r="A267" s="29">
        <v>264</v>
      </c>
      <c r="B267" s="43" t="s">
        <v>1157</v>
      </c>
      <c r="C267" s="43" t="s">
        <v>844</v>
      </c>
      <c r="D267" s="18" t="s">
        <v>1029</v>
      </c>
      <c r="E267" s="43" t="s">
        <v>694</v>
      </c>
      <c r="F267" s="18" t="s">
        <v>67</v>
      </c>
      <c r="G267" s="18" t="str">
        <f t="shared" si="11"/>
        <v>5.31/km</v>
      </c>
      <c r="H267" s="19">
        <f t="shared" si="10"/>
        <v>0.015081018518518518</v>
      </c>
      <c r="I267" s="19">
        <f>F267-INDEX($F$4:$F$1566,MATCH(D267,$D$4:$D$1566,0))</f>
        <v>0.006168981481481477</v>
      </c>
    </row>
    <row r="268" spans="1:9" ht="15" customHeight="1">
      <c r="A268" s="45">
        <v>265</v>
      </c>
      <c r="B268" s="46" t="s">
        <v>68</v>
      </c>
      <c r="C268" s="46" t="s">
        <v>506</v>
      </c>
      <c r="D268" s="47" t="s">
        <v>929</v>
      </c>
      <c r="E268" s="46" t="s">
        <v>481</v>
      </c>
      <c r="F268" s="47" t="s">
        <v>67</v>
      </c>
      <c r="G268" s="47" t="str">
        <f t="shared" si="11"/>
        <v>5.31/km</v>
      </c>
      <c r="H268" s="48">
        <f t="shared" si="10"/>
        <v>0.015081018518518518</v>
      </c>
      <c r="I268" s="48">
        <f>F268-INDEX($F$4:$F$1566,MATCH(D268,$D$4:$D$1566,0))</f>
        <v>0.009837962962962962</v>
      </c>
    </row>
    <row r="269" spans="1:9" ht="15" customHeight="1">
      <c r="A269" s="29">
        <v>266</v>
      </c>
      <c r="B269" s="43" t="s">
        <v>661</v>
      </c>
      <c r="C269" s="43" t="s">
        <v>778</v>
      </c>
      <c r="D269" s="18" t="s">
        <v>932</v>
      </c>
      <c r="E269" s="43" t="s">
        <v>1158</v>
      </c>
      <c r="F269" s="18" t="s">
        <v>69</v>
      </c>
      <c r="G269" s="18" t="str">
        <f t="shared" si="11"/>
        <v>5.32/km</v>
      </c>
      <c r="H269" s="19">
        <f t="shared" si="10"/>
        <v>0.015138888888888886</v>
      </c>
      <c r="I269" s="19">
        <f>F269-INDEX($F$4:$F$1566,MATCH(D269,$D$4:$D$1566,0))</f>
        <v>0.009780092592592587</v>
      </c>
    </row>
    <row r="270" spans="1:9" ht="15" customHeight="1">
      <c r="A270" s="29">
        <v>267</v>
      </c>
      <c r="B270" s="43" t="s">
        <v>70</v>
      </c>
      <c r="C270" s="43" t="s">
        <v>71</v>
      </c>
      <c r="D270" s="18" t="s">
        <v>1029</v>
      </c>
      <c r="E270" s="43" t="s">
        <v>976</v>
      </c>
      <c r="F270" s="18" t="s">
        <v>72</v>
      </c>
      <c r="G270" s="18" t="str">
        <f t="shared" si="11"/>
        <v>5.32/km</v>
      </c>
      <c r="H270" s="19">
        <f t="shared" si="10"/>
        <v>0.015231481481481481</v>
      </c>
      <c r="I270" s="19">
        <f>F270-INDEX($F$4:$F$1566,MATCH(D270,$D$4:$D$1566,0))</f>
        <v>0.00631944444444444</v>
      </c>
    </row>
    <row r="271" spans="1:9" ht="15" customHeight="1">
      <c r="A271" s="29">
        <v>268</v>
      </c>
      <c r="B271" s="43" t="s">
        <v>73</v>
      </c>
      <c r="C271" s="43" t="s">
        <v>74</v>
      </c>
      <c r="D271" s="18" t="s">
        <v>959</v>
      </c>
      <c r="E271" s="43" t="s">
        <v>976</v>
      </c>
      <c r="F271" s="18" t="s">
        <v>858</v>
      </c>
      <c r="G271" s="18" t="str">
        <f t="shared" si="11"/>
        <v>5.33/km</v>
      </c>
      <c r="H271" s="19">
        <f t="shared" si="10"/>
        <v>0.01530092592592593</v>
      </c>
      <c r="I271" s="19">
        <f>F271-INDEX($F$4:$F$1566,MATCH(D271,$D$4:$D$1566,0))</f>
        <v>0.008321759259259265</v>
      </c>
    </row>
    <row r="272" spans="1:9" ht="15" customHeight="1">
      <c r="A272" s="29">
        <v>269</v>
      </c>
      <c r="B272" s="43" t="s">
        <v>75</v>
      </c>
      <c r="C272" s="43" t="s">
        <v>76</v>
      </c>
      <c r="D272" s="18" t="s">
        <v>929</v>
      </c>
      <c r="E272" s="43" t="s">
        <v>1236</v>
      </c>
      <c r="F272" s="18" t="s">
        <v>77</v>
      </c>
      <c r="G272" s="18" t="str">
        <f t="shared" si="11"/>
        <v>5.33/km</v>
      </c>
      <c r="H272" s="19">
        <f t="shared" si="10"/>
        <v>0.015324074074074077</v>
      </c>
      <c r="I272" s="19">
        <f>F272-INDEX($F$4:$F$1566,MATCH(D272,$D$4:$D$1566,0))</f>
        <v>0.01008101851851852</v>
      </c>
    </row>
    <row r="273" spans="1:9" ht="15" customHeight="1">
      <c r="A273" s="45">
        <v>270</v>
      </c>
      <c r="B273" s="46" t="s">
        <v>78</v>
      </c>
      <c r="C273" s="46" t="s">
        <v>485</v>
      </c>
      <c r="D273" s="47" t="s">
        <v>910</v>
      </c>
      <c r="E273" s="46" t="s">
        <v>481</v>
      </c>
      <c r="F273" s="47" t="s">
        <v>79</v>
      </c>
      <c r="G273" s="47" t="str">
        <f t="shared" si="11"/>
        <v>5.33/km</v>
      </c>
      <c r="H273" s="48">
        <f t="shared" si="10"/>
        <v>0.015358796296296297</v>
      </c>
      <c r="I273" s="48">
        <f>F273-INDEX($F$4:$F$1566,MATCH(D273,$D$4:$D$1566,0))</f>
        <v>0.011921296296296294</v>
      </c>
    </row>
    <row r="274" spans="1:9" ht="15" customHeight="1">
      <c r="A274" s="29">
        <v>271</v>
      </c>
      <c r="B274" s="43" t="s">
        <v>23</v>
      </c>
      <c r="C274" s="43" t="s">
        <v>495</v>
      </c>
      <c r="D274" s="18" t="s">
        <v>901</v>
      </c>
      <c r="E274" s="43" t="s">
        <v>1064</v>
      </c>
      <c r="F274" s="18" t="s">
        <v>80</v>
      </c>
      <c r="G274" s="18" t="str">
        <f t="shared" si="11"/>
        <v>5.34/km</v>
      </c>
      <c r="H274" s="19">
        <f t="shared" si="10"/>
        <v>0.015393518518518518</v>
      </c>
      <c r="I274" s="19">
        <f>F274-INDEX($F$4:$F$1566,MATCH(D274,$D$4:$D$1566,0))</f>
        <v>0.014629629629629624</v>
      </c>
    </row>
    <row r="275" spans="1:9" ht="15" customHeight="1">
      <c r="A275" s="29">
        <v>272</v>
      </c>
      <c r="B275" s="43" t="s">
        <v>646</v>
      </c>
      <c r="C275" s="43" t="s">
        <v>778</v>
      </c>
      <c r="D275" s="18" t="s">
        <v>929</v>
      </c>
      <c r="E275" s="43" t="s">
        <v>579</v>
      </c>
      <c r="F275" s="18" t="s">
        <v>81</v>
      </c>
      <c r="G275" s="18" t="str">
        <f t="shared" si="11"/>
        <v>5.34/km</v>
      </c>
      <c r="H275" s="19">
        <f t="shared" si="10"/>
        <v>0.015405092592592592</v>
      </c>
      <c r="I275" s="19">
        <f>F275-INDEX($F$4:$F$1566,MATCH(D275,$D$4:$D$1566,0))</f>
        <v>0.010162037037037035</v>
      </c>
    </row>
    <row r="276" spans="1:9" ht="15" customHeight="1">
      <c r="A276" s="29">
        <v>273</v>
      </c>
      <c r="B276" s="43" t="s">
        <v>82</v>
      </c>
      <c r="C276" s="43" t="s">
        <v>487</v>
      </c>
      <c r="D276" s="18" t="s">
        <v>1152</v>
      </c>
      <c r="E276" s="43" t="s">
        <v>1177</v>
      </c>
      <c r="F276" s="18" t="s">
        <v>83</v>
      </c>
      <c r="G276" s="18" t="str">
        <f t="shared" si="11"/>
        <v>5.34/km</v>
      </c>
      <c r="H276" s="19">
        <f t="shared" si="10"/>
        <v>0.015497685185185187</v>
      </c>
      <c r="I276" s="19">
        <f>F276-INDEX($F$4:$F$1566,MATCH(D276,$D$4:$D$1566,0))</f>
        <v>0.003622685185185187</v>
      </c>
    </row>
    <row r="277" spans="1:9" ht="15" customHeight="1">
      <c r="A277" s="29">
        <v>274</v>
      </c>
      <c r="B277" s="43" t="s">
        <v>84</v>
      </c>
      <c r="C277" s="43" t="s">
        <v>500</v>
      </c>
      <c r="D277" s="18" t="s">
        <v>901</v>
      </c>
      <c r="E277" s="43" t="s">
        <v>1196</v>
      </c>
      <c r="F277" s="18" t="s">
        <v>83</v>
      </c>
      <c r="G277" s="18" t="str">
        <f t="shared" si="11"/>
        <v>5.34/km</v>
      </c>
      <c r="H277" s="19">
        <f t="shared" si="10"/>
        <v>0.015497685185185187</v>
      </c>
      <c r="I277" s="19">
        <f>F277-INDEX($F$4:$F$1566,MATCH(D277,$D$4:$D$1566,0))</f>
        <v>0.014733796296296293</v>
      </c>
    </row>
    <row r="278" spans="1:9" ht="15" customHeight="1">
      <c r="A278" s="29">
        <v>275</v>
      </c>
      <c r="B278" s="43" t="s">
        <v>85</v>
      </c>
      <c r="C278" s="43" t="s">
        <v>86</v>
      </c>
      <c r="D278" s="18" t="s">
        <v>932</v>
      </c>
      <c r="E278" s="43" t="s">
        <v>1158</v>
      </c>
      <c r="F278" s="18" t="s">
        <v>87</v>
      </c>
      <c r="G278" s="18" t="str">
        <f t="shared" si="11"/>
        <v>5.35/km</v>
      </c>
      <c r="H278" s="19">
        <f t="shared" si="10"/>
        <v>0.01550925925925926</v>
      </c>
      <c r="I278" s="19">
        <f>F278-INDEX($F$4:$F$1566,MATCH(D278,$D$4:$D$1566,0))</f>
        <v>0.010150462962962962</v>
      </c>
    </row>
    <row r="279" spans="1:9" ht="15" customHeight="1">
      <c r="A279" s="29">
        <v>276</v>
      </c>
      <c r="B279" s="43" t="s">
        <v>88</v>
      </c>
      <c r="C279" s="43" t="s">
        <v>499</v>
      </c>
      <c r="D279" s="18" t="s">
        <v>897</v>
      </c>
      <c r="E279" s="43" t="s">
        <v>1064</v>
      </c>
      <c r="F279" s="18" t="s">
        <v>859</v>
      </c>
      <c r="G279" s="18" t="str">
        <f t="shared" si="11"/>
        <v>5.35/km</v>
      </c>
      <c r="H279" s="19">
        <f t="shared" si="10"/>
        <v>0.015543981481481482</v>
      </c>
      <c r="I279" s="19">
        <f>F279-INDEX($F$4:$F$1566,MATCH(D279,$D$4:$D$1566,0))</f>
        <v>0.015543981481481482</v>
      </c>
    </row>
    <row r="280" spans="1:9" ht="15" customHeight="1">
      <c r="A280" s="29">
        <v>277</v>
      </c>
      <c r="B280" s="43" t="s">
        <v>89</v>
      </c>
      <c r="C280" s="43" t="s">
        <v>491</v>
      </c>
      <c r="D280" s="18" t="s">
        <v>913</v>
      </c>
      <c r="E280" s="43" t="s">
        <v>579</v>
      </c>
      <c r="F280" s="18" t="s">
        <v>90</v>
      </c>
      <c r="G280" s="18" t="str">
        <f t="shared" si="11"/>
        <v>5.35/km</v>
      </c>
      <c r="H280" s="19">
        <f t="shared" si="10"/>
        <v>0.015578703703703702</v>
      </c>
      <c r="I280" s="19">
        <f>F280-INDEX($F$4:$F$1566,MATCH(D280,$D$4:$D$1566,0))</f>
        <v>0.011979166666666666</v>
      </c>
    </row>
    <row r="281" spans="1:9" ht="15" customHeight="1">
      <c r="A281" s="29">
        <v>278</v>
      </c>
      <c r="B281" s="43" t="s">
        <v>709</v>
      </c>
      <c r="C281" s="43" t="s">
        <v>643</v>
      </c>
      <c r="D281" s="18" t="s">
        <v>1029</v>
      </c>
      <c r="E281" s="43" t="s">
        <v>1018</v>
      </c>
      <c r="F281" s="18" t="s">
        <v>90</v>
      </c>
      <c r="G281" s="18" t="str">
        <f t="shared" si="11"/>
        <v>5.35/km</v>
      </c>
      <c r="H281" s="19">
        <f t="shared" si="10"/>
        <v>0.015578703703703702</v>
      </c>
      <c r="I281" s="19">
        <f>F281-INDEX($F$4:$F$1566,MATCH(D281,$D$4:$D$1566,0))</f>
        <v>0.006666666666666661</v>
      </c>
    </row>
    <row r="282" spans="1:9" ht="15" customHeight="1">
      <c r="A282" s="29">
        <v>279</v>
      </c>
      <c r="B282" s="43" t="s">
        <v>91</v>
      </c>
      <c r="C282" s="43" t="s">
        <v>525</v>
      </c>
      <c r="D282" s="18" t="s">
        <v>929</v>
      </c>
      <c r="E282" s="43" t="s">
        <v>914</v>
      </c>
      <c r="F282" s="18" t="s">
        <v>92</v>
      </c>
      <c r="G282" s="18" t="str">
        <f t="shared" si="11"/>
        <v>5.35/km</v>
      </c>
      <c r="H282" s="19">
        <f t="shared" si="10"/>
        <v>0.015590277777777776</v>
      </c>
      <c r="I282" s="19">
        <f>F282-INDEX($F$4:$F$1566,MATCH(D282,$D$4:$D$1566,0))</f>
        <v>0.01034722222222222</v>
      </c>
    </row>
    <row r="283" spans="1:9" ht="15" customHeight="1">
      <c r="A283" s="29">
        <v>280</v>
      </c>
      <c r="B283" s="43" t="s">
        <v>93</v>
      </c>
      <c r="C283" s="43" t="s">
        <v>683</v>
      </c>
      <c r="D283" s="18" t="s">
        <v>1027</v>
      </c>
      <c r="E283" s="43" t="s">
        <v>579</v>
      </c>
      <c r="F283" s="18" t="s">
        <v>94</v>
      </c>
      <c r="G283" s="18" t="str">
        <f t="shared" si="11"/>
        <v>5.35/km</v>
      </c>
      <c r="H283" s="19">
        <f t="shared" si="10"/>
        <v>0.01560185185185185</v>
      </c>
      <c r="I283" s="19">
        <f>F283-INDEX($F$4:$F$1566,MATCH(D283,$D$4:$D$1566,0))</f>
        <v>0.006712962962962955</v>
      </c>
    </row>
    <row r="284" spans="1:9" ht="15" customHeight="1">
      <c r="A284" s="29">
        <v>281</v>
      </c>
      <c r="B284" s="43" t="s">
        <v>95</v>
      </c>
      <c r="C284" s="43" t="s">
        <v>517</v>
      </c>
      <c r="D284" s="18" t="s">
        <v>1152</v>
      </c>
      <c r="E284" s="43" t="s">
        <v>579</v>
      </c>
      <c r="F284" s="18" t="s">
        <v>96</v>
      </c>
      <c r="G284" s="18" t="str">
        <f t="shared" si="11"/>
        <v>5.36/km</v>
      </c>
      <c r="H284" s="19">
        <f t="shared" si="10"/>
        <v>0.01564814814814815</v>
      </c>
      <c r="I284" s="19">
        <f>F284-INDEX($F$4:$F$1566,MATCH(D284,$D$4:$D$1566,0))</f>
        <v>0.0037731481481481505</v>
      </c>
    </row>
    <row r="285" spans="1:9" ht="15" customHeight="1">
      <c r="A285" s="29">
        <v>282</v>
      </c>
      <c r="B285" s="43" t="s">
        <v>97</v>
      </c>
      <c r="C285" s="43" t="s">
        <v>524</v>
      </c>
      <c r="D285" s="18" t="s">
        <v>929</v>
      </c>
      <c r="E285" s="43" t="s">
        <v>569</v>
      </c>
      <c r="F285" s="18" t="s">
        <v>98</v>
      </c>
      <c r="G285" s="18" t="str">
        <f t="shared" si="11"/>
        <v>5.36/km</v>
      </c>
      <c r="H285" s="19">
        <f t="shared" si="10"/>
        <v>0.01568287037037037</v>
      </c>
      <c r="I285" s="19">
        <f>F285-INDEX($F$4:$F$1566,MATCH(D285,$D$4:$D$1566,0))</f>
        <v>0.010439814814814815</v>
      </c>
    </row>
    <row r="286" spans="1:9" ht="15" customHeight="1">
      <c r="A286" s="29">
        <v>283</v>
      </c>
      <c r="B286" s="43" t="s">
        <v>466</v>
      </c>
      <c r="C286" s="43" t="s">
        <v>489</v>
      </c>
      <c r="D286" s="18" t="s">
        <v>959</v>
      </c>
      <c r="E286" s="43" t="s">
        <v>54</v>
      </c>
      <c r="F286" s="18" t="s">
        <v>99</v>
      </c>
      <c r="G286" s="18" t="str">
        <f t="shared" si="11"/>
        <v>5.36/km</v>
      </c>
      <c r="H286" s="19">
        <f t="shared" si="10"/>
        <v>0.015717592592592592</v>
      </c>
      <c r="I286" s="19">
        <f>F286-INDEX($F$4:$F$1566,MATCH(D286,$D$4:$D$1566,0))</f>
        <v>0.008738425925925927</v>
      </c>
    </row>
    <row r="287" spans="1:9" ht="15" customHeight="1">
      <c r="A287" s="45">
        <v>284</v>
      </c>
      <c r="B287" s="46" t="s">
        <v>524</v>
      </c>
      <c r="C287" s="46" t="s">
        <v>484</v>
      </c>
      <c r="D287" s="47" t="s">
        <v>959</v>
      </c>
      <c r="E287" s="46" t="s">
        <v>481</v>
      </c>
      <c r="F287" s="47" t="s">
        <v>100</v>
      </c>
      <c r="G287" s="47" t="str">
        <f t="shared" si="11"/>
        <v>5.37/km</v>
      </c>
      <c r="H287" s="48">
        <f t="shared" si="10"/>
        <v>0.015775462962962967</v>
      </c>
      <c r="I287" s="48">
        <f>F287-INDEX($F$4:$F$1566,MATCH(D287,$D$4:$D$1566,0))</f>
        <v>0.008796296296296302</v>
      </c>
    </row>
    <row r="288" spans="1:9" ht="15" customHeight="1">
      <c r="A288" s="29">
        <v>285</v>
      </c>
      <c r="B288" s="43" t="s">
        <v>714</v>
      </c>
      <c r="C288" s="43" t="s">
        <v>501</v>
      </c>
      <c r="D288" s="18" t="s">
        <v>932</v>
      </c>
      <c r="E288" s="43" t="s">
        <v>549</v>
      </c>
      <c r="F288" s="18" t="s">
        <v>862</v>
      </c>
      <c r="G288" s="18" t="str">
        <f t="shared" si="11"/>
        <v>5.37/km</v>
      </c>
      <c r="H288" s="19">
        <f t="shared" si="10"/>
        <v>0.01578703703703704</v>
      </c>
      <c r="I288" s="19">
        <f>F288-INDEX($F$4:$F$1566,MATCH(D288,$D$4:$D$1566,0))</f>
        <v>0.010428240740740741</v>
      </c>
    </row>
    <row r="289" spans="1:9" ht="15" customHeight="1">
      <c r="A289" s="29">
        <v>286</v>
      </c>
      <c r="B289" s="43" t="s">
        <v>101</v>
      </c>
      <c r="C289" s="43" t="s">
        <v>102</v>
      </c>
      <c r="D289" s="18" t="s">
        <v>901</v>
      </c>
      <c r="E289" s="43" t="s">
        <v>1196</v>
      </c>
      <c r="F289" s="18" t="s">
        <v>103</v>
      </c>
      <c r="G289" s="18" t="str">
        <f t="shared" si="11"/>
        <v>5.37/km</v>
      </c>
      <c r="H289" s="19">
        <f t="shared" si="10"/>
        <v>0.015833333333333335</v>
      </c>
      <c r="I289" s="19">
        <f>F289-INDEX($F$4:$F$1566,MATCH(D289,$D$4:$D$1566,0))</f>
        <v>0.01506944444444444</v>
      </c>
    </row>
    <row r="290" spans="1:9" ht="15" customHeight="1">
      <c r="A290" s="29">
        <v>287</v>
      </c>
      <c r="B290" s="43" t="s">
        <v>104</v>
      </c>
      <c r="C290" s="43" t="s">
        <v>520</v>
      </c>
      <c r="D290" s="18" t="s">
        <v>932</v>
      </c>
      <c r="E290" s="43" t="s">
        <v>604</v>
      </c>
      <c r="F290" s="18" t="s">
        <v>105</v>
      </c>
      <c r="G290" s="18" t="str">
        <f t="shared" si="11"/>
        <v>5.38/km</v>
      </c>
      <c r="H290" s="19">
        <f t="shared" si="10"/>
        <v>0.015891203703703703</v>
      </c>
      <c r="I290" s="19">
        <f>F290-INDEX($F$4:$F$1566,MATCH(D290,$D$4:$D$1566,0))</f>
        <v>0.010532407407407404</v>
      </c>
    </row>
    <row r="291" spans="1:9" ht="15" customHeight="1">
      <c r="A291" s="29">
        <v>288</v>
      </c>
      <c r="B291" s="43" t="s">
        <v>1183</v>
      </c>
      <c r="C291" s="43" t="s">
        <v>525</v>
      </c>
      <c r="D291" s="18" t="s">
        <v>901</v>
      </c>
      <c r="E291" s="43" t="s">
        <v>1196</v>
      </c>
      <c r="F291" s="18" t="s">
        <v>106</v>
      </c>
      <c r="G291" s="18" t="str">
        <f t="shared" si="11"/>
        <v>5.38/km</v>
      </c>
      <c r="H291" s="19">
        <f t="shared" si="10"/>
        <v>0.015949074074074077</v>
      </c>
      <c r="I291" s="19">
        <f>F291-INDEX($F$4:$F$1566,MATCH(D291,$D$4:$D$1566,0))</f>
        <v>0.015185185185185184</v>
      </c>
    </row>
    <row r="292" spans="1:9" ht="15" customHeight="1">
      <c r="A292" s="29">
        <v>289</v>
      </c>
      <c r="B292" s="43" t="s">
        <v>657</v>
      </c>
      <c r="C292" s="43" t="s">
        <v>521</v>
      </c>
      <c r="D292" s="18" t="s">
        <v>959</v>
      </c>
      <c r="E292" s="43" t="s">
        <v>560</v>
      </c>
      <c r="F292" s="18" t="s">
        <v>107</v>
      </c>
      <c r="G292" s="18" t="str">
        <f t="shared" si="11"/>
        <v>5.39/km</v>
      </c>
      <c r="H292" s="19">
        <f t="shared" si="10"/>
        <v>0.01608796296296296</v>
      </c>
      <c r="I292" s="19">
        <f>F292-INDEX($F$4:$F$1566,MATCH(D292,$D$4:$D$1566,0))</f>
        <v>0.009108796296296295</v>
      </c>
    </row>
    <row r="293" spans="1:9" ht="15" customHeight="1">
      <c r="A293" s="29">
        <v>290</v>
      </c>
      <c r="B293" s="43" t="s">
        <v>108</v>
      </c>
      <c r="C293" s="43" t="s">
        <v>700</v>
      </c>
      <c r="D293" s="18" t="s">
        <v>1029</v>
      </c>
      <c r="E293" s="43" t="s">
        <v>541</v>
      </c>
      <c r="F293" s="18" t="s">
        <v>109</v>
      </c>
      <c r="G293" s="18" t="str">
        <f t="shared" si="11"/>
        <v>5.40/km</v>
      </c>
      <c r="H293" s="19">
        <f t="shared" si="10"/>
        <v>0.016122685185185188</v>
      </c>
      <c r="I293" s="19">
        <f>F293-INDEX($F$4:$F$1566,MATCH(D293,$D$4:$D$1566,0))</f>
        <v>0.007210648148148147</v>
      </c>
    </row>
    <row r="294" spans="1:9" ht="15" customHeight="1">
      <c r="A294" s="29">
        <v>291</v>
      </c>
      <c r="B294" s="43" t="s">
        <v>110</v>
      </c>
      <c r="C294" s="43" t="s">
        <v>486</v>
      </c>
      <c r="D294" s="18" t="s">
        <v>913</v>
      </c>
      <c r="E294" s="43" t="s">
        <v>482</v>
      </c>
      <c r="F294" s="18" t="s">
        <v>864</v>
      </c>
      <c r="G294" s="18" t="str">
        <f t="shared" si="11"/>
        <v>5.40/km</v>
      </c>
      <c r="H294" s="19">
        <f t="shared" si="10"/>
        <v>0.01613425925925926</v>
      </c>
      <c r="I294" s="19">
        <f>F294-INDEX($F$4:$F$1566,MATCH(D294,$D$4:$D$1566,0))</f>
        <v>0.012534722222222225</v>
      </c>
    </row>
    <row r="295" spans="1:9" ht="15" customHeight="1">
      <c r="A295" s="29">
        <v>292</v>
      </c>
      <c r="B295" s="43" t="s">
        <v>111</v>
      </c>
      <c r="C295" s="43" t="s">
        <v>880</v>
      </c>
      <c r="D295" s="18" t="s">
        <v>1097</v>
      </c>
      <c r="E295" s="43" t="s">
        <v>987</v>
      </c>
      <c r="F295" s="18" t="s">
        <v>112</v>
      </c>
      <c r="G295" s="18" t="str">
        <f t="shared" si="11"/>
        <v>5.40/km</v>
      </c>
      <c r="H295" s="19">
        <f t="shared" si="10"/>
        <v>0.01619212962962963</v>
      </c>
      <c r="I295" s="19">
        <f>F295-INDEX($F$4:$F$1566,MATCH(D295,$D$4:$D$1566,0))</f>
        <v>0.005636574074074072</v>
      </c>
    </row>
    <row r="296" spans="1:9" ht="15" customHeight="1">
      <c r="A296" s="29">
        <v>293</v>
      </c>
      <c r="B296" s="43" t="s">
        <v>113</v>
      </c>
      <c r="C296" s="43" t="s">
        <v>506</v>
      </c>
      <c r="D296" s="18" t="s">
        <v>929</v>
      </c>
      <c r="E296" s="43" t="s">
        <v>19</v>
      </c>
      <c r="F296" s="18" t="s">
        <v>114</v>
      </c>
      <c r="G296" s="18" t="str">
        <f t="shared" si="11"/>
        <v>5.41/km</v>
      </c>
      <c r="H296" s="19">
        <f t="shared" si="10"/>
        <v>0.016319444444444445</v>
      </c>
      <c r="I296" s="19">
        <f>F296-INDEX($F$4:$F$1566,MATCH(D296,$D$4:$D$1566,0))</f>
        <v>0.011076388888888889</v>
      </c>
    </row>
    <row r="297" spans="1:9" ht="15" customHeight="1">
      <c r="A297" s="45">
        <v>294</v>
      </c>
      <c r="B297" s="46" t="s">
        <v>115</v>
      </c>
      <c r="C297" s="46" t="s">
        <v>502</v>
      </c>
      <c r="D297" s="47" t="s">
        <v>959</v>
      </c>
      <c r="E297" s="46" t="s">
        <v>481</v>
      </c>
      <c r="F297" s="47" t="s">
        <v>865</v>
      </c>
      <c r="G297" s="47" t="str">
        <f t="shared" si="11"/>
        <v>5.41/km</v>
      </c>
      <c r="H297" s="48">
        <f t="shared" si="10"/>
        <v>0.016342592592592593</v>
      </c>
      <c r="I297" s="48">
        <f>F297-INDEX($F$4:$F$1566,MATCH(D297,$D$4:$D$1566,0))</f>
        <v>0.009363425925925928</v>
      </c>
    </row>
    <row r="298" spans="1:9" ht="15" customHeight="1">
      <c r="A298" s="29">
        <v>295</v>
      </c>
      <c r="B298" s="43" t="s">
        <v>116</v>
      </c>
      <c r="C298" s="43" t="s">
        <v>484</v>
      </c>
      <c r="D298" s="18" t="s">
        <v>910</v>
      </c>
      <c r="E298" s="43" t="s">
        <v>549</v>
      </c>
      <c r="F298" s="18" t="s">
        <v>865</v>
      </c>
      <c r="G298" s="18" t="str">
        <f t="shared" si="11"/>
        <v>5.41/km</v>
      </c>
      <c r="H298" s="19">
        <f t="shared" si="10"/>
        <v>0.016342592592592593</v>
      </c>
      <c r="I298" s="19">
        <f>F298-INDEX($F$4:$F$1566,MATCH(D298,$D$4:$D$1566,0))</f>
        <v>0.01290509259259259</v>
      </c>
    </row>
    <row r="299" spans="1:9" ht="15" customHeight="1">
      <c r="A299" s="29">
        <v>296</v>
      </c>
      <c r="B299" s="43" t="s">
        <v>117</v>
      </c>
      <c r="C299" s="43" t="s">
        <v>491</v>
      </c>
      <c r="D299" s="18" t="s">
        <v>959</v>
      </c>
      <c r="E299" s="43" t="s">
        <v>1078</v>
      </c>
      <c r="F299" s="18" t="s">
        <v>118</v>
      </c>
      <c r="G299" s="18" t="str">
        <f t="shared" si="11"/>
        <v>5.42/km</v>
      </c>
      <c r="H299" s="19">
        <f t="shared" si="10"/>
        <v>0.016377314814814813</v>
      </c>
      <c r="I299" s="19">
        <f>F299-INDEX($F$4:$F$1566,MATCH(D299,$D$4:$D$1566,0))</f>
        <v>0.009398148148148149</v>
      </c>
    </row>
    <row r="300" spans="1:9" ht="15" customHeight="1">
      <c r="A300" s="29">
        <v>297</v>
      </c>
      <c r="B300" s="43" t="s">
        <v>119</v>
      </c>
      <c r="C300" s="43" t="s">
        <v>120</v>
      </c>
      <c r="D300" s="18" t="s">
        <v>1029</v>
      </c>
      <c r="E300" s="43" t="s">
        <v>541</v>
      </c>
      <c r="F300" s="18" t="s">
        <v>866</v>
      </c>
      <c r="G300" s="18" t="str">
        <f t="shared" si="11"/>
        <v>5.42/km</v>
      </c>
      <c r="H300" s="19">
        <f t="shared" si="10"/>
        <v>0.016388888888888894</v>
      </c>
      <c r="I300" s="19">
        <f>F300-INDEX($F$4:$F$1566,MATCH(D300,$D$4:$D$1566,0))</f>
        <v>0.007476851851851853</v>
      </c>
    </row>
    <row r="301" spans="1:9" ht="15" customHeight="1">
      <c r="A301" s="29">
        <v>298</v>
      </c>
      <c r="B301" s="43" t="s">
        <v>121</v>
      </c>
      <c r="C301" s="43" t="s">
        <v>498</v>
      </c>
      <c r="D301" s="18" t="s">
        <v>1002</v>
      </c>
      <c r="E301" s="43" t="s">
        <v>625</v>
      </c>
      <c r="F301" s="18" t="s">
        <v>122</v>
      </c>
      <c r="G301" s="18" t="str">
        <f t="shared" si="11"/>
        <v>5.42/km</v>
      </c>
      <c r="H301" s="19">
        <f t="shared" si="10"/>
        <v>0.01646990740740741</v>
      </c>
      <c r="I301" s="19">
        <f>F301-INDEX($F$4:$F$1566,MATCH(D301,$D$4:$D$1566,0))</f>
        <v>0.00809027777777778</v>
      </c>
    </row>
    <row r="302" spans="1:9" ht="15" customHeight="1">
      <c r="A302" s="29">
        <v>299</v>
      </c>
      <c r="B302" s="43" t="s">
        <v>123</v>
      </c>
      <c r="C302" s="43" t="s">
        <v>506</v>
      </c>
      <c r="D302" s="18" t="s">
        <v>913</v>
      </c>
      <c r="E302" s="43" t="s">
        <v>1052</v>
      </c>
      <c r="F302" s="18" t="s">
        <v>124</v>
      </c>
      <c r="G302" s="18" t="str">
        <f t="shared" si="11"/>
        <v>5.43/km</v>
      </c>
      <c r="H302" s="19">
        <f t="shared" si="10"/>
        <v>0.016504629629629636</v>
      </c>
      <c r="I302" s="19">
        <f>F302-INDEX($F$4:$F$1566,MATCH(D302,$D$4:$D$1566,0))</f>
        <v>0.0129050925925926</v>
      </c>
    </row>
    <row r="303" spans="1:9" ht="15" customHeight="1">
      <c r="A303" s="29">
        <v>300</v>
      </c>
      <c r="B303" s="43" t="s">
        <v>125</v>
      </c>
      <c r="C303" s="43" t="s">
        <v>502</v>
      </c>
      <c r="D303" s="18" t="s">
        <v>929</v>
      </c>
      <c r="E303" s="43" t="s">
        <v>1052</v>
      </c>
      <c r="F303" s="18" t="s">
        <v>124</v>
      </c>
      <c r="G303" s="18" t="str">
        <f t="shared" si="11"/>
        <v>5.43/km</v>
      </c>
      <c r="H303" s="19">
        <f t="shared" si="10"/>
        <v>0.016504629629629636</v>
      </c>
      <c r="I303" s="19">
        <f>F303-INDEX($F$4:$F$1566,MATCH(D303,$D$4:$D$1566,0))</f>
        <v>0.01126157407407408</v>
      </c>
    </row>
    <row r="304" spans="1:9" ht="15" customHeight="1">
      <c r="A304" s="45">
        <v>301</v>
      </c>
      <c r="B304" s="46" t="s">
        <v>126</v>
      </c>
      <c r="C304" s="46" t="s">
        <v>127</v>
      </c>
      <c r="D304" s="47" t="s">
        <v>1097</v>
      </c>
      <c r="E304" s="46" t="s">
        <v>481</v>
      </c>
      <c r="F304" s="47" t="s">
        <v>128</v>
      </c>
      <c r="G304" s="47" t="str">
        <f t="shared" si="11"/>
        <v>5.43/km</v>
      </c>
      <c r="H304" s="48">
        <f t="shared" si="10"/>
        <v>0.016550925925925924</v>
      </c>
      <c r="I304" s="48">
        <f>F304-INDEX($F$4:$F$1566,MATCH(D304,$D$4:$D$1566,0))</f>
        <v>0.005995370370370366</v>
      </c>
    </row>
    <row r="305" spans="1:9" ht="15" customHeight="1">
      <c r="A305" s="29">
        <v>302</v>
      </c>
      <c r="B305" s="43" t="s">
        <v>1183</v>
      </c>
      <c r="C305" s="43" t="s">
        <v>493</v>
      </c>
      <c r="D305" s="18" t="s">
        <v>901</v>
      </c>
      <c r="E305" s="43" t="s">
        <v>1196</v>
      </c>
      <c r="F305" s="18" t="s">
        <v>867</v>
      </c>
      <c r="G305" s="18" t="str">
        <f t="shared" si="11"/>
        <v>5.43/km</v>
      </c>
      <c r="H305" s="19">
        <f t="shared" si="10"/>
        <v>0.01658564814814815</v>
      </c>
      <c r="I305" s="19">
        <f>F305-INDEX($F$4:$F$1566,MATCH(D305,$D$4:$D$1566,0))</f>
        <v>0.015821759259259258</v>
      </c>
    </row>
    <row r="306" spans="1:9" ht="15" customHeight="1">
      <c r="A306" s="29">
        <v>303</v>
      </c>
      <c r="B306" s="43" t="s">
        <v>647</v>
      </c>
      <c r="C306" s="43" t="s">
        <v>525</v>
      </c>
      <c r="D306" s="18" t="s">
        <v>1002</v>
      </c>
      <c r="E306" s="43" t="s">
        <v>572</v>
      </c>
      <c r="F306" s="18" t="s">
        <v>867</v>
      </c>
      <c r="G306" s="18" t="str">
        <f t="shared" si="11"/>
        <v>5.43/km</v>
      </c>
      <c r="H306" s="19">
        <f t="shared" si="10"/>
        <v>0.01658564814814815</v>
      </c>
      <c r="I306" s="19">
        <f>F306-INDEX($F$4:$F$1566,MATCH(D306,$D$4:$D$1566,0))</f>
        <v>0.008206018518518522</v>
      </c>
    </row>
    <row r="307" spans="1:9" ht="15" customHeight="1">
      <c r="A307" s="29">
        <v>304</v>
      </c>
      <c r="B307" s="43" t="s">
        <v>685</v>
      </c>
      <c r="C307" s="43" t="s">
        <v>893</v>
      </c>
      <c r="D307" s="18" t="s">
        <v>929</v>
      </c>
      <c r="E307" s="43" t="s">
        <v>1078</v>
      </c>
      <c r="F307" s="18" t="s">
        <v>129</v>
      </c>
      <c r="G307" s="18" t="str">
        <f t="shared" si="11"/>
        <v>5.44/km</v>
      </c>
      <c r="H307" s="19">
        <f t="shared" si="10"/>
        <v>0.0166550925925926</v>
      </c>
      <c r="I307" s="19">
        <f>F307-INDEX($F$4:$F$1566,MATCH(D307,$D$4:$D$1566,0))</f>
        <v>0.011412037037037043</v>
      </c>
    </row>
    <row r="308" spans="1:9" ht="15" customHeight="1">
      <c r="A308" s="29">
        <v>305</v>
      </c>
      <c r="B308" s="43" t="s">
        <v>130</v>
      </c>
      <c r="C308" s="43" t="s">
        <v>131</v>
      </c>
      <c r="D308" s="18" t="s">
        <v>913</v>
      </c>
      <c r="E308" s="43" t="s">
        <v>987</v>
      </c>
      <c r="F308" s="18" t="s">
        <v>132</v>
      </c>
      <c r="G308" s="18" t="str">
        <f t="shared" si="11"/>
        <v>5.45/km</v>
      </c>
      <c r="H308" s="19">
        <f t="shared" si="10"/>
        <v>0.01674768518518519</v>
      </c>
      <c r="I308" s="19">
        <f>F308-INDEX($F$4:$F$1566,MATCH(D308,$D$4:$D$1566,0))</f>
        <v>0.013148148148148152</v>
      </c>
    </row>
    <row r="309" spans="1:9" ht="15" customHeight="1">
      <c r="A309" s="29">
        <v>306</v>
      </c>
      <c r="B309" s="43" t="s">
        <v>133</v>
      </c>
      <c r="C309" s="43" t="s">
        <v>1151</v>
      </c>
      <c r="D309" s="18" t="s">
        <v>959</v>
      </c>
      <c r="E309" s="43" t="s">
        <v>1078</v>
      </c>
      <c r="F309" s="18" t="s">
        <v>134</v>
      </c>
      <c r="G309" s="18" t="str">
        <f t="shared" si="11"/>
        <v>5.45/km</v>
      </c>
      <c r="H309" s="19">
        <f t="shared" si="10"/>
        <v>0.016770833333333336</v>
      </c>
      <c r="I309" s="19">
        <f>F309-INDEX($F$4:$F$1566,MATCH(D309,$D$4:$D$1566,0))</f>
        <v>0.00979166666666667</v>
      </c>
    </row>
    <row r="310" spans="1:9" ht="15" customHeight="1">
      <c r="A310" s="29">
        <v>307</v>
      </c>
      <c r="B310" s="43" t="s">
        <v>860</v>
      </c>
      <c r="C310" s="43" t="s">
        <v>483</v>
      </c>
      <c r="D310" s="18" t="s">
        <v>913</v>
      </c>
      <c r="E310" s="43" t="s">
        <v>579</v>
      </c>
      <c r="F310" s="18" t="s">
        <v>135</v>
      </c>
      <c r="G310" s="18" t="str">
        <f t="shared" si="11"/>
        <v>5.45/km</v>
      </c>
      <c r="H310" s="19">
        <f t="shared" si="10"/>
        <v>0.016782407407407416</v>
      </c>
      <c r="I310" s="19">
        <f>F310-INDEX($F$4:$F$1566,MATCH(D310,$D$4:$D$1566,0))</f>
        <v>0.01318287037037038</v>
      </c>
    </row>
    <row r="311" spans="1:9" ht="15" customHeight="1">
      <c r="A311" s="45">
        <v>308</v>
      </c>
      <c r="B311" s="46" t="s">
        <v>136</v>
      </c>
      <c r="C311" s="46" t="s">
        <v>503</v>
      </c>
      <c r="D311" s="47" t="s">
        <v>910</v>
      </c>
      <c r="E311" s="46" t="s">
        <v>481</v>
      </c>
      <c r="F311" s="47" t="s">
        <v>870</v>
      </c>
      <c r="G311" s="47" t="str">
        <f t="shared" si="11"/>
        <v>5.45/km</v>
      </c>
      <c r="H311" s="48">
        <f t="shared" si="10"/>
        <v>0.01681712962962963</v>
      </c>
      <c r="I311" s="48">
        <f>F311-INDEX($F$4:$F$1566,MATCH(D311,$D$4:$D$1566,0))</f>
        <v>0.013379629629629627</v>
      </c>
    </row>
    <row r="312" spans="1:9" ht="15" customHeight="1">
      <c r="A312" s="29">
        <v>309</v>
      </c>
      <c r="B312" s="43" t="s">
        <v>137</v>
      </c>
      <c r="C312" s="43" t="s">
        <v>1151</v>
      </c>
      <c r="D312" s="18" t="s">
        <v>897</v>
      </c>
      <c r="E312" s="43" t="s">
        <v>914</v>
      </c>
      <c r="F312" s="18" t="s">
        <v>138</v>
      </c>
      <c r="G312" s="18" t="str">
        <f t="shared" si="11"/>
        <v>5.45/km</v>
      </c>
      <c r="H312" s="19">
        <f t="shared" si="10"/>
        <v>0.01682870370370371</v>
      </c>
      <c r="I312" s="19">
        <f>F312-INDEX($F$4:$F$1566,MATCH(D312,$D$4:$D$1566,0))</f>
        <v>0.01682870370370371</v>
      </c>
    </row>
    <row r="313" spans="1:9" ht="15" customHeight="1">
      <c r="A313" s="29">
        <v>310</v>
      </c>
      <c r="B313" s="43" t="s">
        <v>1216</v>
      </c>
      <c r="C313" s="43" t="s">
        <v>588</v>
      </c>
      <c r="D313" s="18" t="s">
        <v>901</v>
      </c>
      <c r="E313" s="43" t="s">
        <v>1078</v>
      </c>
      <c r="F313" s="18" t="s">
        <v>139</v>
      </c>
      <c r="G313" s="18" t="str">
        <f t="shared" si="11"/>
        <v>5.46/km</v>
      </c>
      <c r="H313" s="19">
        <f t="shared" si="10"/>
        <v>0.016840277777777784</v>
      </c>
      <c r="I313" s="19">
        <f>F313-INDEX($F$4:$F$1566,MATCH(D313,$D$4:$D$1566,0))</f>
        <v>0.01607638888888889</v>
      </c>
    </row>
    <row r="314" spans="1:9" ht="15" customHeight="1">
      <c r="A314" s="29">
        <v>311</v>
      </c>
      <c r="B314" s="43" t="s">
        <v>140</v>
      </c>
      <c r="C314" s="43" t="s">
        <v>141</v>
      </c>
      <c r="D314" s="18" t="s">
        <v>1029</v>
      </c>
      <c r="E314" s="43" t="s">
        <v>572</v>
      </c>
      <c r="F314" s="18" t="s">
        <v>139</v>
      </c>
      <c r="G314" s="18" t="str">
        <f t="shared" si="11"/>
        <v>5.46/km</v>
      </c>
      <c r="H314" s="19">
        <f t="shared" si="10"/>
        <v>0.016840277777777784</v>
      </c>
      <c r="I314" s="19">
        <f>F314-INDEX($F$4:$F$1566,MATCH(D314,$D$4:$D$1566,0))</f>
        <v>0.007928240740740743</v>
      </c>
    </row>
    <row r="315" spans="1:9" ht="15" customHeight="1">
      <c r="A315" s="29">
        <v>312</v>
      </c>
      <c r="B315" s="43" t="s">
        <v>142</v>
      </c>
      <c r="C315" s="43" t="s">
        <v>513</v>
      </c>
      <c r="D315" s="18" t="s">
        <v>910</v>
      </c>
      <c r="E315" s="43" t="s">
        <v>143</v>
      </c>
      <c r="F315" s="18" t="s">
        <v>144</v>
      </c>
      <c r="G315" s="18" t="str">
        <f t="shared" si="11"/>
        <v>5.46/km</v>
      </c>
      <c r="H315" s="19">
        <f t="shared" si="10"/>
        <v>0.01685185185185185</v>
      </c>
      <c r="I315" s="19">
        <f>F315-INDEX($F$4:$F$1566,MATCH(D315,$D$4:$D$1566,0))</f>
        <v>0.013414351851851847</v>
      </c>
    </row>
    <row r="316" spans="1:9" ht="15" customHeight="1">
      <c r="A316" s="29">
        <v>313</v>
      </c>
      <c r="B316" s="43" t="s">
        <v>882</v>
      </c>
      <c r="C316" s="43" t="s">
        <v>883</v>
      </c>
      <c r="D316" s="18" t="s">
        <v>1002</v>
      </c>
      <c r="E316" s="43" t="s">
        <v>697</v>
      </c>
      <c r="F316" s="18" t="s">
        <v>873</v>
      </c>
      <c r="G316" s="18" t="str">
        <f t="shared" si="11"/>
        <v>5.46/km</v>
      </c>
      <c r="H316" s="19">
        <f t="shared" si="10"/>
        <v>0.0169212962962963</v>
      </c>
      <c r="I316" s="19">
        <f>F316-INDEX($F$4:$F$1566,MATCH(D316,$D$4:$D$1566,0))</f>
        <v>0.00854166666666667</v>
      </c>
    </row>
    <row r="317" spans="1:9" ht="15" customHeight="1">
      <c r="A317" s="29">
        <v>314</v>
      </c>
      <c r="B317" s="43" t="s">
        <v>466</v>
      </c>
      <c r="C317" s="43" t="s">
        <v>145</v>
      </c>
      <c r="D317" s="18" t="s">
        <v>1002</v>
      </c>
      <c r="E317" s="43" t="s">
        <v>541</v>
      </c>
      <c r="F317" s="18" t="s">
        <v>146</v>
      </c>
      <c r="G317" s="18" t="str">
        <f t="shared" si="11"/>
        <v>5.46/km</v>
      </c>
      <c r="H317" s="19">
        <f t="shared" si="10"/>
        <v>0.016932870370370372</v>
      </c>
      <c r="I317" s="19">
        <f>F317-INDEX($F$4:$F$1566,MATCH(D317,$D$4:$D$1566,0))</f>
        <v>0.008553240740740743</v>
      </c>
    </row>
    <row r="318" spans="1:9" ht="15" customHeight="1">
      <c r="A318" s="29">
        <v>315</v>
      </c>
      <c r="B318" s="43" t="s">
        <v>147</v>
      </c>
      <c r="C318" s="43" t="s">
        <v>491</v>
      </c>
      <c r="D318" s="18" t="s">
        <v>929</v>
      </c>
      <c r="E318" s="43" t="s">
        <v>1177</v>
      </c>
      <c r="F318" s="18" t="s">
        <v>148</v>
      </c>
      <c r="G318" s="18" t="str">
        <f t="shared" si="11"/>
        <v>5.47/km</v>
      </c>
      <c r="H318" s="19">
        <f t="shared" si="10"/>
        <v>0.01699074074074074</v>
      </c>
      <c r="I318" s="19">
        <f>F318-INDEX($F$4:$F$1566,MATCH(D318,$D$4:$D$1566,0))</f>
        <v>0.011747685185185184</v>
      </c>
    </row>
    <row r="319" spans="1:9" ht="15" customHeight="1">
      <c r="A319" s="29">
        <v>316</v>
      </c>
      <c r="B319" s="43" t="s">
        <v>715</v>
      </c>
      <c r="C319" s="43" t="s">
        <v>534</v>
      </c>
      <c r="D319" s="18" t="s">
        <v>910</v>
      </c>
      <c r="E319" s="43" t="s">
        <v>549</v>
      </c>
      <c r="F319" s="18" t="s">
        <v>149</v>
      </c>
      <c r="G319" s="18" t="str">
        <f t="shared" si="11"/>
        <v>5.47/km</v>
      </c>
      <c r="H319" s="19">
        <f t="shared" si="10"/>
        <v>0.01700231481481482</v>
      </c>
      <c r="I319" s="19">
        <f>F319-INDEX($F$4:$F$1566,MATCH(D319,$D$4:$D$1566,0))</f>
        <v>0.013564814814814818</v>
      </c>
    </row>
    <row r="320" spans="1:9" ht="15" customHeight="1">
      <c r="A320" s="29">
        <v>317</v>
      </c>
      <c r="B320" s="43" t="s">
        <v>749</v>
      </c>
      <c r="C320" s="43" t="s">
        <v>515</v>
      </c>
      <c r="D320" s="18" t="s">
        <v>913</v>
      </c>
      <c r="E320" s="43" t="s">
        <v>616</v>
      </c>
      <c r="F320" s="18" t="s">
        <v>874</v>
      </c>
      <c r="G320" s="18" t="str">
        <f t="shared" si="11"/>
        <v>5.48/km</v>
      </c>
      <c r="H320" s="19">
        <f t="shared" si="10"/>
        <v>0.01708333333333333</v>
      </c>
      <c r="I320" s="19">
        <f>F320-INDEX($F$4:$F$1566,MATCH(D320,$D$4:$D$1566,0))</f>
        <v>0.013483796296296292</v>
      </c>
    </row>
    <row r="321" spans="1:9" ht="15" customHeight="1">
      <c r="A321" s="29">
        <v>318</v>
      </c>
      <c r="B321" s="43" t="s">
        <v>150</v>
      </c>
      <c r="C321" s="43" t="s">
        <v>151</v>
      </c>
      <c r="D321" s="18" t="s">
        <v>1027</v>
      </c>
      <c r="E321" s="43" t="s">
        <v>1058</v>
      </c>
      <c r="F321" s="18" t="s">
        <v>874</v>
      </c>
      <c r="G321" s="18" t="str">
        <f t="shared" si="11"/>
        <v>5.48/km</v>
      </c>
      <c r="H321" s="19">
        <f aca="true" t="shared" si="12" ref="H321:H384">F321-$F$4</f>
        <v>0.01708333333333333</v>
      </c>
      <c r="I321" s="19">
        <f>F321-INDEX($F$4:$F$1566,MATCH(D321,$D$4:$D$1566,0))</f>
        <v>0.008194444444444435</v>
      </c>
    </row>
    <row r="322" spans="1:9" ht="15" customHeight="1">
      <c r="A322" s="29">
        <v>319</v>
      </c>
      <c r="B322" s="43" t="s">
        <v>663</v>
      </c>
      <c r="C322" s="43" t="s">
        <v>753</v>
      </c>
      <c r="D322" s="18" t="s">
        <v>1097</v>
      </c>
      <c r="E322" s="43" t="s">
        <v>1106</v>
      </c>
      <c r="F322" s="18" t="s">
        <v>875</v>
      </c>
      <c r="G322" s="18" t="str">
        <f t="shared" si="11"/>
        <v>5.48/km</v>
      </c>
      <c r="H322" s="19">
        <f t="shared" si="12"/>
        <v>0.01719907407407407</v>
      </c>
      <c r="I322" s="19">
        <f>F322-INDEX($F$4:$F$1566,MATCH(D322,$D$4:$D$1566,0))</f>
        <v>0.006643518518518514</v>
      </c>
    </row>
    <row r="323" spans="1:9" ht="15" customHeight="1">
      <c r="A323" s="29">
        <v>320</v>
      </c>
      <c r="B323" s="43" t="s">
        <v>721</v>
      </c>
      <c r="C323" s="43" t="s">
        <v>508</v>
      </c>
      <c r="D323" s="18" t="s">
        <v>929</v>
      </c>
      <c r="E323" s="43" t="s">
        <v>569</v>
      </c>
      <c r="F323" s="18" t="s">
        <v>875</v>
      </c>
      <c r="G323" s="18" t="str">
        <f t="shared" si="11"/>
        <v>5.48/km</v>
      </c>
      <c r="H323" s="19">
        <f t="shared" si="12"/>
        <v>0.01719907407407407</v>
      </c>
      <c r="I323" s="19">
        <f>F323-INDEX($F$4:$F$1566,MATCH(D323,$D$4:$D$1566,0))</f>
        <v>0.011956018518518515</v>
      </c>
    </row>
    <row r="324" spans="1:9" ht="15" customHeight="1">
      <c r="A324" s="29">
        <v>321</v>
      </c>
      <c r="B324" s="43" t="s">
        <v>854</v>
      </c>
      <c r="C324" s="43" t="s">
        <v>556</v>
      </c>
      <c r="D324" s="18" t="s">
        <v>932</v>
      </c>
      <c r="E324" s="43" t="s">
        <v>948</v>
      </c>
      <c r="F324" s="18" t="s">
        <v>152</v>
      </c>
      <c r="G324" s="18" t="str">
        <f aca="true" t="shared" si="13" ref="G324:G387">TEXT(INT((HOUR(F324)*3600+MINUTE(F324)*60+SECOND(F324))/$I$2/60),"0")&amp;"."&amp;TEXT(MOD((HOUR(F324)*3600+MINUTE(F324)*60+SECOND(F324))/$I$2,60),"00")&amp;"/km"</f>
        <v>5.49/km</v>
      </c>
      <c r="H324" s="19">
        <f t="shared" si="12"/>
        <v>0.017222222222222226</v>
      </c>
      <c r="I324" s="19">
        <f>F324-INDEX($F$4:$F$1566,MATCH(D324,$D$4:$D$1566,0))</f>
        <v>0.011863425925925927</v>
      </c>
    </row>
    <row r="325" spans="1:9" ht="15" customHeight="1">
      <c r="A325" s="29">
        <v>322</v>
      </c>
      <c r="B325" s="43" t="s">
        <v>153</v>
      </c>
      <c r="C325" s="43" t="s">
        <v>499</v>
      </c>
      <c r="D325" s="18" t="s">
        <v>929</v>
      </c>
      <c r="E325" s="43" t="s">
        <v>914</v>
      </c>
      <c r="F325" s="18" t="s">
        <v>154</v>
      </c>
      <c r="G325" s="18" t="str">
        <f t="shared" si="13"/>
        <v>5.49/km</v>
      </c>
      <c r="H325" s="19">
        <f t="shared" si="12"/>
        <v>0.017280092592592593</v>
      </c>
      <c r="I325" s="19">
        <f>F325-INDEX($F$4:$F$1566,MATCH(D325,$D$4:$D$1566,0))</f>
        <v>0.012037037037037037</v>
      </c>
    </row>
    <row r="326" spans="1:9" ht="15" customHeight="1">
      <c r="A326" s="29">
        <v>323</v>
      </c>
      <c r="B326" s="43" t="s">
        <v>656</v>
      </c>
      <c r="C326" s="43" t="s">
        <v>815</v>
      </c>
      <c r="D326" s="18" t="s">
        <v>910</v>
      </c>
      <c r="E326" s="43" t="s">
        <v>1196</v>
      </c>
      <c r="F326" s="18" t="s">
        <v>876</v>
      </c>
      <c r="G326" s="18" t="str">
        <f t="shared" si="13"/>
        <v>5.49/km</v>
      </c>
      <c r="H326" s="19">
        <f t="shared" si="12"/>
        <v>0.017291666666666667</v>
      </c>
      <c r="I326" s="19">
        <f>F326-INDEX($F$4:$F$1566,MATCH(D326,$D$4:$D$1566,0))</f>
        <v>0.013854166666666664</v>
      </c>
    </row>
    <row r="327" spans="1:9" ht="15" customHeight="1">
      <c r="A327" s="29">
        <v>324</v>
      </c>
      <c r="B327" s="43" t="s">
        <v>155</v>
      </c>
      <c r="C327" s="43" t="s">
        <v>484</v>
      </c>
      <c r="D327" s="18" t="s">
        <v>901</v>
      </c>
      <c r="E327" s="43" t="s">
        <v>545</v>
      </c>
      <c r="F327" s="18" t="s">
        <v>156</v>
      </c>
      <c r="G327" s="18" t="str">
        <f t="shared" si="13"/>
        <v>5.49/km</v>
      </c>
      <c r="H327" s="19">
        <f t="shared" si="12"/>
        <v>0.017303240740740747</v>
      </c>
      <c r="I327" s="19">
        <f>F327-INDEX($F$4:$F$1566,MATCH(D327,$D$4:$D$1566,0))</f>
        <v>0.016539351851851854</v>
      </c>
    </row>
    <row r="328" spans="1:9" ht="15" customHeight="1">
      <c r="A328" s="29">
        <v>325</v>
      </c>
      <c r="B328" s="43" t="s">
        <v>991</v>
      </c>
      <c r="C328" s="43" t="s">
        <v>486</v>
      </c>
      <c r="D328" s="18" t="s">
        <v>901</v>
      </c>
      <c r="E328" s="43" t="s">
        <v>1064</v>
      </c>
      <c r="F328" s="18" t="s">
        <v>157</v>
      </c>
      <c r="G328" s="18" t="str">
        <f t="shared" si="13"/>
        <v>5.49/km</v>
      </c>
      <c r="H328" s="19">
        <f t="shared" si="12"/>
        <v>0.017314814814814814</v>
      </c>
      <c r="I328" s="19">
        <f>F328-INDEX($F$4:$F$1566,MATCH(D328,$D$4:$D$1566,0))</f>
        <v>0.01655092592592592</v>
      </c>
    </row>
    <row r="329" spans="1:9" ht="15" customHeight="1">
      <c r="A329" s="29">
        <v>326</v>
      </c>
      <c r="B329" s="43" t="s">
        <v>1234</v>
      </c>
      <c r="C329" s="43" t="s">
        <v>497</v>
      </c>
      <c r="D329" s="18" t="s">
        <v>901</v>
      </c>
      <c r="E329" s="43" t="s">
        <v>540</v>
      </c>
      <c r="F329" s="18" t="s">
        <v>158</v>
      </c>
      <c r="G329" s="18" t="str">
        <f t="shared" si="13"/>
        <v>5.50/km</v>
      </c>
      <c r="H329" s="19">
        <f t="shared" si="12"/>
        <v>0.017361111111111115</v>
      </c>
      <c r="I329" s="19">
        <f>F329-INDEX($F$4:$F$1566,MATCH(D329,$D$4:$D$1566,0))</f>
        <v>0.01659722222222222</v>
      </c>
    </row>
    <row r="330" spans="1:9" ht="15" customHeight="1">
      <c r="A330" s="29">
        <v>327</v>
      </c>
      <c r="B330" s="43" t="s">
        <v>752</v>
      </c>
      <c r="C330" s="43" t="s">
        <v>753</v>
      </c>
      <c r="D330" s="18" t="s">
        <v>1097</v>
      </c>
      <c r="E330" s="43" t="s">
        <v>557</v>
      </c>
      <c r="F330" s="18" t="s">
        <v>877</v>
      </c>
      <c r="G330" s="18" t="str">
        <f t="shared" si="13"/>
        <v>5.50/km</v>
      </c>
      <c r="H330" s="19">
        <f t="shared" si="12"/>
        <v>0.017418981481481483</v>
      </c>
      <c r="I330" s="19">
        <f>F330-INDEX($F$4:$F$1566,MATCH(D330,$D$4:$D$1566,0))</f>
        <v>0.006863425925925926</v>
      </c>
    </row>
    <row r="331" spans="1:9" ht="15" customHeight="1">
      <c r="A331" s="29">
        <v>328</v>
      </c>
      <c r="B331" s="43" t="s">
        <v>159</v>
      </c>
      <c r="C331" s="43" t="s">
        <v>508</v>
      </c>
      <c r="D331" s="18" t="s">
        <v>929</v>
      </c>
      <c r="E331" s="43" t="s">
        <v>902</v>
      </c>
      <c r="F331" s="18" t="s">
        <v>160</v>
      </c>
      <c r="G331" s="18" t="str">
        <f t="shared" si="13"/>
        <v>5.50/km</v>
      </c>
      <c r="H331" s="19">
        <f t="shared" si="12"/>
        <v>0.017430555555555564</v>
      </c>
      <c r="I331" s="19">
        <f>F331-INDEX($F$4:$F$1566,MATCH(D331,$D$4:$D$1566,0))</f>
        <v>0.012187500000000007</v>
      </c>
    </row>
    <row r="332" spans="1:9" ht="15" customHeight="1">
      <c r="A332" s="29">
        <v>329</v>
      </c>
      <c r="B332" s="43" t="s">
        <v>161</v>
      </c>
      <c r="C332" s="43" t="s">
        <v>162</v>
      </c>
      <c r="D332" s="18" t="s">
        <v>1002</v>
      </c>
      <c r="E332" s="43" t="s">
        <v>1236</v>
      </c>
      <c r="F332" s="18" t="s">
        <v>163</v>
      </c>
      <c r="G332" s="18" t="str">
        <f t="shared" si="13"/>
        <v>5.51/km</v>
      </c>
      <c r="H332" s="19">
        <f t="shared" si="12"/>
        <v>0.017453703703703704</v>
      </c>
      <c r="I332" s="19">
        <f>F332-INDEX($F$4:$F$1566,MATCH(D332,$D$4:$D$1566,0))</f>
        <v>0.009074074074074075</v>
      </c>
    </row>
    <row r="333" spans="1:9" ht="15" customHeight="1">
      <c r="A333" s="29">
        <v>330</v>
      </c>
      <c r="B333" s="43" t="s">
        <v>736</v>
      </c>
      <c r="C333" s="43" t="s">
        <v>737</v>
      </c>
      <c r="D333" s="18" t="s">
        <v>913</v>
      </c>
      <c r="E333" s="43" t="s">
        <v>738</v>
      </c>
      <c r="F333" s="18" t="s">
        <v>164</v>
      </c>
      <c r="G333" s="18" t="str">
        <f t="shared" si="13"/>
        <v>5.51/km</v>
      </c>
      <c r="H333" s="19">
        <f t="shared" si="12"/>
        <v>0.017465277777777777</v>
      </c>
      <c r="I333" s="19">
        <f>F333-INDEX($F$4:$F$1566,MATCH(D333,$D$4:$D$1566,0))</f>
        <v>0.013865740740740741</v>
      </c>
    </row>
    <row r="334" spans="1:9" ht="15" customHeight="1">
      <c r="A334" s="29">
        <v>331</v>
      </c>
      <c r="B334" s="43" t="s">
        <v>165</v>
      </c>
      <c r="C334" s="43" t="s">
        <v>512</v>
      </c>
      <c r="D334" s="18" t="s">
        <v>932</v>
      </c>
      <c r="E334" s="43" t="s">
        <v>549</v>
      </c>
      <c r="F334" s="18" t="s">
        <v>166</v>
      </c>
      <c r="G334" s="18" t="str">
        <f t="shared" si="13"/>
        <v>5.51/km</v>
      </c>
      <c r="H334" s="19">
        <f t="shared" si="12"/>
        <v>0.01748842592592593</v>
      </c>
      <c r="I334" s="19">
        <f>F334-INDEX($F$4:$F$1566,MATCH(D334,$D$4:$D$1566,0))</f>
        <v>0.012129629629629633</v>
      </c>
    </row>
    <row r="335" spans="1:9" ht="15" customHeight="1">
      <c r="A335" s="29">
        <v>332</v>
      </c>
      <c r="B335" s="43" t="s">
        <v>758</v>
      </c>
      <c r="C335" s="43" t="s">
        <v>586</v>
      </c>
      <c r="D335" s="18" t="s">
        <v>167</v>
      </c>
      <c r="E335" s="43" t="s">
        <v>560</v>
      </c>
      <c r="F335" s="18" t="s">
        <v>168</v>
      </c>
      <c r="G335" s="18" t="str">
        <f t="shared" si="13"/>
        <v>5.51/km</v>
      </c>
      <c r="H335" s="19">
        <f t="shared" si="12"/>
        <v>0.017499999999999998</v>
      </c>
      <c r="I335" s="19">
        <f>F335-INDEX($F$4:$F$1566,MATCH(D335,$D$4:$D$1566,0))</f>
        <v>0</v>
      </c>
    </row>
    <row r="336" spans="1:9" ht="15" customHeight="1">
      <c r="A336" s="29">
        <v>333</v>
      </c>
      <c r="B336" s="43" t="s">
        <v>169</v>
      </c>
      <c r="C336" s="43" t="s">
        <v>490</v>
      </c>
      <c r="D336" s="18" t="s">
        <v>913</v>
      </c>
      <c r="E336" s="43" t="s">
        <v>987</v>
      </c>
      <c r="F336" s="18" t="s">
        <v>170</v>
      </c>
      <c r="G336" s="18" t="str">
        <f t="shared" si="13"/>
        <v>5.52/km</v>
      </c>
      <c r="H336" s="19">
        <f t="shared" si="12"/>
        <v>0.017592592592592594</v>
      </c>
      <c r="I336" s="19">
        <f>F336-INDEX($F$4:$F$1566,MATCH(D336,$D$4:$D$1566,0))</f>
        <v>0.013993055555555557</v>
      </c>
    </row>
    <row r="337" spans="1:9" ht="15" customHeight="1">
      <c r="A337" s="29">
        <v>334</v>
      </c>
      <c r="B337" s="43" t="s">
        <v>171</v>
      </c>
      <c r="C337" s="43" t="s">
        <v>494</v>
      </c>
      <c r="D337" s="18" t="s">
        <v>913</v>
      </c>
      <c r="E337" s="43" t="s">
        <v>541</v>
      </c>
      <c r="F337" s="18" t="s">
        <v>172</v>
      </c>
      <c r="G337" s="18" t="str">
        <f t="shared" si="13"/>
        <v>5.52/km</v>
      </c>
      <c r="H337" s="19">
        <f t="shared" si="12"/>
        <v>0.01761574074074074</v>
      </c>
      <c r="I337" s="19">
        <f>F337-INDEX($F$4:$F$1566,MATCH(D337,$D$4:$D$1566,0))</f>
        <v>0.014016203703703704</v>
      </c>
    </row>
    <row r="338" spans="1:9" ht="15" customHeight="1">
      <c r="A338" s="29">
        <v>335</v>
      </c>
      <c r="B338" s="43" t="s">
        <v>173</v>
      </c>
      <c r="C338" s="43" t="s">
        <v>542</v>
      </c>
      <c r="D338" s="18" t="s">
        <v>932</v>
      </c>
      <c r="E338" s="43" t="s">
        <v>541</v>
      </c>
      <c r="F338" s="18" t="s">
        <v>174</v>
      </c>
      <c r="G338" s="18" t="str">
        <f t="shared" si="13"/>
        <v>5.52/km</v>
      </c>
      <c r="H338" s="19">
        <f t="shared" si="12"/>
        <v>0.017685185185185182</v>
      </c>
      <c r="I338" s="19">
        <f>F338-INDEX($F$4:$F$1566,MATCH(D338,$D$4:$D$1566,0))</f>
        <v>0.012326388888888883</v>
      </c>
    </row>
    <row r="339" spans="1:9" ht="15" customHeight="1">
      <c r="A339" s="29">
        <v>336</v>
      </c>
      <c r="B339" s="43" t="s">
        <v>175</v>
      </c>
      <c r="C339" s="43" t="s">
        <v>561</v>
      </c>
      <c r="D339" s="18" t="s">
        <v>901</v>
      </c>
      <c r="E339" s="43" t="s">
        <v>1078</v>
      </c>
      <c r="F339" s="18" t="s">
        <v>176</v>
      </c>
      <c r="G339" s="18" t="str">
        <f t="shared" si="13"/>
        <v>5.53/km</v>
      </c>
      <c r="H339" s="19">
        <f t="shared" si="12"/>
        <v>0.017731481481481477</v>
      </c>
      <c r="I339" s="19">
        <f>F339-INDEX($F$4:$F$1566,MATCH(D339,$D$4:$D$1566,0))</f>
        <v>0.016967592592592583</v>
      </c>
    </row>
    <row r="340" spans="1:9" ht="15" customHeight="1">
      <c r="A340" s="29">
        <v>337</v>
      </c>
      <c r="B340" s="43" t="s">
        <v>88</v>
      </c>
      <c r="C340" s="43" t="s">
        <v>507</v>
      </c>
      <c r="D340" s="18" t="s">
        <v>897</v>
      </c>
      <c r="E340" s="43" t="s">
        <v>1064</v>
      </c>
      <c r="F340" s="18" t="s">
        <v>177</v>
      </c>
      <c r="G340" s="18" t="str">
        <f t="shared" si="13"/>
        <v>5.53/km</v>
      </c>
      <c r="H340" s="19">
        <f t="shared" si="12"/>
        <v>0.01778935185185185</v>
      </c>
      <c r="I340" s="19">
        <f>F340-INDEX($F$4:$F$1566,MATCH(D340,$D$4:$D$1566,0))</f>
        <v>0.01778935185185185</v>
      </c>
    </row>
    <row r="341" spans="1:9" ht="15" customHeight="1">
      <c r="A341" s="29">
        <v>338</v>
      </c>
      <c r="B341" s="43" t="s">
        <v>178</v>
      </c>
      <c r="C341" s="43" t="s">
        <v>492</v>
      </c>
      <c r="D341" s="18" t="s">
        <v>959</v>
      </c>
      <c r="E341" s="43" t="s">
        <v>572</v>
      </c>
      <c r="F341" s="18" t="s">
        <v>179</v>
      </c>
      <c r="G341" s="18" t="str">
        <f t="shared" si="13"/>
        <v>5.53/km</v>
      </c>
      <c r="H341" s="19">
        <f t="shared" si="12"/>
        <v>0.017800925925925925</v>
      </c>
      <c r="I341" s="19">
        <f>F341-INDEX($F$4:$F$1566,MATCH(D341,$D$4:$D$1566,0))</f>
        <v>0.01082175925925926</v>
      </c>
    </row>
    <row r="342" spans="1:9" ht="15" customHeight="1">
      <c r="A342" s="29">
        <v>339</v>
      </c>
      <c r="B342" s="43" t="s">
        <v>727</v>
      </c>
      <c r="C342" s="43" t="s">
        <v>602</v>
      </c>
      <c r="D342" s="18" t="s">
        <v>932</v>
      </c>
      <c r="E342" s="43" t="s">
        <v>540</v>
      </c>
      <c r="F342" s="18" t="s">
        <v>180</v>
      </c>
      <c r="G342" s="18" t="str">
        <f t="shared" si="13"/>
        <v>5.54/km</v>
      </c>
      <c r="H342" s="19">
        <f t="shared" si="12"/>
        <v>0.01782407407407408</v>
      </c>
      <c r="I342" s="19">
        <f>F342-INDEX($F$4:$F$1566,MATCH(D342,$D$4:$D$1566,0))</f>
        <v>0.01246527777777778</v>
      </c>
    </row>
    <row r="343" spans="1:9" ht="15" customHeight="1">
      <c r="A343" s="29">
        <v>340</v>
      </c>
      <c r="B343" s="43" t="s">
        <v>181</v>
      </c>
      <c r="C343" s="43" t="s">
        <v>182</v>
      </c>
      <c r="D343" s="18" t="s">
        <v>901</v>
      </c>
      <c r="E343" s="43" t="s">
        <v>1078</v>
      </c>
      <c r="F343" s="18" t="s">
        <v>183</v>
      </c>
      <c r="G343" s="18" t="str">
        <f t="shared" si="13"/>
        <v>5.54/km</v>
      </c>
      <c r="H343" s="19">
        <f t="shared" si="12"/>
        <v>0.017835648148148153</v>
      </c>
      <c r="I343" s="19">
        <f>F343-INDEX($F$4:$F$1566,MATCH(D343,$D$4:$D$1566,0))</f>
        <v>0.01707175925925926</v>
      </c>
    </row>
    <row r="344" spans="1:9" ht="15" customHeight="1">
      <c r="A344" s="29">
        <v>341</v>
      </c>
      <c r="B344" s="43" t="s">
        <v>550</v>
      </c>
      <c r="C344" s="43" t="s">
        <v>184</v>
      </c>
      <c r="D344" s="18" t="s">
        <v>1027</v>
      </c>
      <c r="E344" s="43" t="s">
        <v>625</v>
      </c>
      <c r="F344" s="18" t="s">
        <v>183</v>
      </c>
      <c r="G344" s="18" t="str">
        <f t="shared" si="13"/>
        <v>5.54/km</v>
      </c>
      <c r="H344" s="19">
        <f t="shared" si="12"/>
        <v>0.017835648148148153</v>
      </c>
      <c r="I344" s="19">
        <f>F344-INDEX($F$4:$F$1566,MATCH(D344,$D$4:$D$1566,0))</f>
        <v>0.008946759259259258</v>
      </c>
    </row>
    <row r="345" spans="1:9" ht="15" customHeight="1">
      <c r="A345" s="29">
        <v>342</v>
      </c>
      <c r="B345" s="43" t="s">
        <v>847</v>
      </c>
      <c r="C345" s="43" t="s">
        <v>848</v>
      </c>
      <c r="D345" s="18" t="s">
        <v>1029</v>
      </c>
      <c r="E345" s="43" t="s">
        <v>968</v>
      </c>
      <c r="F345" s="18" t="s">
        <v>185</v>
      </c>
      <c r="G345" s="18" t="str">
        <f t="shared" si="13"/>
        <v>5.54/km</v>
      </c>
      <c r="H345" s="19">
        <f t="shared" si="12"/>
        <v>0.017858796296296293</v>
      </c>
      <c r="I345" s="19">
        <f>F345-INDEX($F$4:$F$1566,MATCH(D345,$D$4:$D$1566,0))</f>
        <v>0.008946759259259252</v>
      </c>
    </row>
    <row r="346" spans="1:9" ht="15" customHeight="1">
      <c r="A346" s="29">
        <v>343</v>
      </c>
      <c r="B346" s="43" t="s">
        <v>186</v>
      </c>
      <c r="C346" s="43" t="s">
        <v>486</v>
      </c>
      <c r="D346" s="18" t="s">
        <v>901</v>
      </c>
      <c r="E346" s="43" t="s">
        <v>1064</v>
      </c>
      <c r="F346" s="18" t="s">
        <v>185</v>
      </c>
      <c r="G346" s="18" t="str">
        <f t="shared" si="13"/>
        <v>5.54/km</v>
      </c>
      <c r="H346" s="19">
        <f t="shared" si="12"/>
        <v>0.017858796296296293</v>
      </c>
      <c r="I346" s="19">
        <f>F346-INDEX($F$4:$F$1566,MATCH(D346,$D$4:$D$1566,0))</f>
        <v>0.0170949074074074</v>
      </c>
    </row>
    <row r="347" spans="1:9" ht="15" customHeight="1">
      <c r="A347" s="29">
        <v>344</v>
      </c>
      <c r="B347" s="43" t="s">
        <v>852</v>
      </c>
      <c r="C347" s="43" t="s">
        <v>497</v>
      </c>
      <c r="D347" s="18" t="s">
        <v>1222</v>
      </c>
      <c r="E347" s="43" t="s">
        <v>187</v>
      </c>
      <c r="F347" s="18" t="s">
        <v>185</v>
      </c>
      <c r="G347" s="18" t="str">
        <f t="shared" si="13"/>
        <v>5.54/km</v>
      </c>
      <c r="H347" s="19">
        <f t="shared" si="12"/>
        <v>0.017858796296296293</v>
      </c>
      <c r="I347" s="19">
        <f>F347-INDEX($F$4:$F$1566,MATCH(D347,$D$4:$D$1566,0))</f>
        <v>0.004224537037037027</v>
      </c>
    </row>
    <row r="348" spans="1:9" ht="15" customHeight="1">
      <c r="A348" s="29">
        <v>345</v>
      </c>
      <c r="B348" s="43" t="s">
        <v>188</v>
      </c>
      <c r="C348" s="43" t="s">
        <v>506</v>
      </c>
      <c r="D348" s="18" t="s">
        <v>901</v>
      </c>
      <c r="E348" s="43" t="s">
        <v>1078</v>
      </c>
      <c r="F348" s="18" t="s">
        <v>878</v>
      </c>
      <c r="G348" s="18" t="str">
        <f t="shared" si="13"/>
        <v>5.54/km</v>
      </c>
      <c r="H348" s="19">
        <f t="shared" si="12"/>
        <v>0.0179050925925926</v>
      </c>
      <c r="I348" s="19">
        <f>F348-INDEX($F$4:$F$1566,MATCH(D348,$D$4:$D$1566,0))</f>
        <v>0.017141203703703707</v>
      </c>
    </row>
    <row r="349" spans="1:9" ht="15" customHeight="1">
      <c r="A349" s="29">
        <v>346</v>
      </c>
      <c r="B349" s="43" t="s">
        <v>488</v>
      </c>
      <c r="C349" s="43" t="s">
        <v>609</v>
      </c>
      <c r="D349" s="18" t="s">
        <v>1152</v>
      </c>
      <c r="E349" s="43" t="s">
        <v>572</v>
      </c>
      <c r="F349" s="18" t="s">
        <v>189</v>
      </c>
      <c r="G349" s="18" t="str">
        <f t="shared" si="13"/>
        <v>5.54/km</v>
      </c>
      <c r="H349" s="19">
        <f t="shared" si="12"/>
        <v>0.017916666666666668</v>
      </c>
      <c r="I349" s="19">
        <f>F349-INDEX($F$4:$F$1566,MATCH(D349,$D$4:$D$1566,0))</f>
        <v>0.006041666666666667</v>
      </c>
    </row>
    <row r="350" spans="1:9" ht="15" customHeight="1">
      <c r="A350" s="29">
        <v>347</v>
      </c>
      <c r="B350" s="43" t="s">
        <v>190</v>
      </c>
      <c r="C350" s="43" t="s">
        <v>508</v>
      </c>
      <c r="D350" s="18" t="s">
        <v>1002</v>
      </c>
      <c r="E350" s="43" t="s">
        <v>694</v>
      </c>
      <c r="F350" s="18" t="s">
        <v>879</v>
      </c>
      <c r="G350" s="18" t="str">
        <f t="shared" si="13"/>
        <v>5.54/km</v>
      </c>
      <c r="H350" s="19">
        <f t="shared" si="12"/>
        <v>0.01792824074074074</v>
      </c>
      <c r="I350" s="19">
        <f>F350-INDEX($F$4:$F$1566,MATCH(D350,$D$4:$D$1566,0))</f>
        <v>0.009548611111111112</v>
      </c>
    </row>
    <row r="351" spans="1:9" ht="15" customHeight="1">
      <c r="A351" s="29">
        <v>348</v>
      </c>
      <c r="B351" s="43" t="s">
        <v>191</v>
      </c>
      <c r="C351" s="43" t="s">
        <v>498</v>
      </c>
      <c r="D351" s="18" t="s">
        <v>929</v>
      </c>
      <c r="E351" s="43" t="s">
        <v>948</v>
      </c>
      <c r="F351" s="18" t="s">
        <v>192</v>
      </c>
      <c r="G351" s="18" t="str">
        <f t="shared" si="13"/>
        <v>5.57/km</v>
      </c>
      <c r="H351" s="19">
        <f t="shared" si="12"/>
        <v>0.018252314814814822</v>
      </c>
      <c r="I351" s="19">
        <f>F351-INDEX($F$4:$F$1566,MATCH(D351,$D$4:$D$1566,0))</f>
        <v>0.013009259259259266</v>
      </c>
    </row>
    <row r="352" spans="1:9" ht="15" customHeight="1">
      <c r="A352" s="29">
        <v>349</v>
      </c>
      <c r="B352" s="43" t="s">
        <v>193</v>
      </c>
      <c r="C352" s="43" t="s">
        <v>71</v>
      </c>
      <c r="D352" s="18" t="s">
        <v>1097</v>
      </c>
      <c r="E352" s="43" t="s">
        <v>572</v>
      </c>
      <c r="F352" s="18" t="s">
        <v>194</v>
      </c>
      <c r="G352" s="18" t="str">
        <f t="shared" si="13"/>
        <v>5.58/km</v>
      </c>
      <c r="H352" s="19">
        <f t="shared" si="12"/>
        <v>0.01833333333333333</v>
      </c>
      <c r="I352" s="19">
        <f>F352-INDEX($F$4:$F$1566,MATCH(D352,$D$4:$D$1566,0))</f>
        <v>0.007777777777777772</v>
      </c>
    </row>
    <row r="353" spans="1:9" ht="15" customHeight="1">
      <c r="A353" s="29">
        <v>350</v>
      </c>
      <c r="B353" s="43" t="s">
        <v>195</v>
      </c>
      <c r="C353" s="43" t="s">
        <v>617</v>
      </c>
      <c r="D353" s="18" t="s">
        <v>1097</v>
      </c>
      <c r="E353" s="43" t="s">
        <v>976</v>
      </c>
      <c r="F353" s="18" t="s">
        <v>196</v>
      </c>
      <c r="G353" s="18" t="str">
        <f t="shared" si="13"/>
        <v>5.59/km</v>
      </c>
      <c r="H353" s="19">
        <f t="shared" si="12"/>
        <v>0.018425925925925932</v>
      </c>
      <c r="I353" s="19">
        <f>F353-INDEX($F$4:$F$1566,MATCH(D353,$D$4:$D$1566,0))</f>
        <v>0.007870370370370375</v>
      </c>
    </row>
    <row r="354" spans="1:9" ht="15" customHeight="1">
      <c r="A354" s="29">
        <v>351</v>
      </c>
      <c r="B354" s="43" t="s">
        <v>950</v>
      </c>
      <c r="C354" s="43" t="s">
        <v>197</v>
      </c>
      <c r="D354" s="18" t="s">
        <v>901</v>
      </c>
      <c r="E354" s="43" t="s">
        <v>1064</v>
      </c>
      <c r="F354" s="18" t="s">
        <v>198</v>
      </c>
      <c r="G354" s="18" t="str">
        <f t="shared" si="13"/>
        <v>5.59/km</v>
      </c>
      <c r="H354" s="19">
        <f t="shared" si="12"/>
        <v>0.018437500000000006</v>
      </c>
      <c r="I354" s="19">
        <f>F354-INDEX($F$4:$F$1566,MATCH(D354,$D$4:$D$1566,0))</f>
        <v>0.017673611111111112</v>
      </c>
    </row>
    <row r="355" spans="1:9" ht="15" customHeight="1">
      <c r="A355" s="29">
        <v>352</v>
      </c>
      <c r="B355" s="43" t="s">
        <v>199</v>
      </c>
      <c r="C355" s="43" t="s">
        <v>524</v>
      </c>
      <c r="D355" s="18" t="s">
        <v>932</v>
      </c>
      <c r="E355" s="43" t="s">
        <v>19</v>
      </c>
      <c r="F355" s="18" t="s">
        <v>881</v>
      </c>
      <c r="G355" s="18" t="str">
        <f t="shared" si="13"/>
        <v>5.59/km</v>
      </c>
      <c r="H355" s="19">
        <f t="shared" si="12"/>
        <v>0.01850694444444444</v>
      </c>
      <c r="I355" s="19">
        <f>F355-INDEX($F$4:$F$1566,MATCH(D355,$D$4:$D$1566,0))</f>
        <v>0.013148148148148141</v>
      </c>
    </row>
    <row r="356" spans="1:9" ht="15" customHeight="1">
      <c r="A356" s="29">
        <v>353</v>
      </c>
      <c r="B356" s="43" t="s">
        <v>597</v>
      </c>
      <c r="C356" s="43" t="s">
        <v>484</v>
      </c>
      <c r="D356" s="18" t="s">
        <v>901</v>
      </c>
      <c r="E356" s="43" t="s">
        <v>540</v>
      </c>
      <c r="F356" s="18" t="s">
        <v>200</v>
      </c>
      <c r="G356" s="18" t="str">
        <f t="shared" si="13"/>
        <v>5.59/km</v>
      </c>
      <c r="H356" s="19">
        <f t="shared" si="12"/>
        <v>0.01851851851851852</v>
      </c>
      <c r="I356" s="19">
        <f>F356-INDEX($F$4:$F$1566,MATCH(D356,$D$4:$D$1566,0))</f>
        <v>0.017754629629629627</v>
      </c>
    </row>
    <row r="357" spans="1:9" ht="15" customHeight="1">
      <c r="A357" s="29">
        <v>354</v>
      </c>
      <c r="B357" s="43" t="s">
        <v>695</v>
      </c>
      <c r="C357" s="43" t="s">
        <v>516</v>
      </c>
      <c r="D357" s="18" t="s">
        <v>929</v>
      </c>
      <c r="E357" s="43" t="s">
        <v>1158</v>
      </c>
      <c r="F357" s="18" t="s">
        <v>201</v>
      </c>
      <c r="G357" s="18" t="str">
        <f t="shared" si="13"/>
        <v>5.60/km</v>
      </c>
      <c r="H357" s="19">
        <f t="shared" si="12"/>
        <v>0.018564814814814815</v>
      </c>
      <c r="I357" s="19">
        <f>F357-INDEX($F$4:$F$1566,MATCH(D357,$D$4:$D$1566,0))</f>
        <v>0.013321759259259259</v>
      </c>
    </row>
    <row r="358" spans="1:9" ht="15" customHeight="1">
      <c r="A358" s="29">
        <v>355</v>
      </c>
      <c r="B358" s="43" t="s">
        <v>887</v>
      </c>
      <c r="C358" s="43" t="s">
        <v>659</v>
      </c>
      <c r="D358" s="18" t="s">
        <v>1029</v>
      </c>
      <c r="E358" s="43" t="s">
        <v>202</v>
      </c>
      <c r="F358" s="18" t="s">
        <v>203</v>
      </c>
      <c r="G358" s="18" t="str">
        <f t="shared" si="13"/>
        <v>6.00/km</v>
      </c>
      <c r="H358" s="19">
        <f t="shared" si="12"/>
        <v>0.01865740740740741</v>
      </c>
      <c r="I358" s="19">
        <f>F358-INDEX($F$4:$F$1566,MATCH(D358,$D$4:$D$1566,0))</f>
        <v>0.00974537037037037</v>
      </c>
    </row>
    <row r="359" spans="1:9" ht="15" customHeight="1">
      <c r="A359" s="29">
        <v>356</v>
      </c>
      <c r="B359" s="43" t="s">
        <v>204</v>
      </c>
      <c r="C359" s="43" t="s">
        <v>501</v>
      </c>
      <c r="D359" s="18" t="s">
        <v>910</v>
      </c>
      <c r="E359" s="43" t="s">
        <v>1078</v>
      </c>
      <c r="F359" s="18" t="s">
        <v>205</v>
      </c>
      <c r="G359" s="18" t="str">
        <f t="shared" si="13"/>
        <v>6.02/km</v>
      </c>
      <c r="H359" s="19">
        <f t="shared" si="12"/>
        <v>0.018784722222222227</v>
      </c>
      <c r="I359" s="19">
        <f>F359-INDEX($F$4:$F$1566,MATCH(D359,$D$4:$D$1566,0))</f>
        <v>0.015347222222222224</v>
      </c>
    </row>
    <row r="360" spans="1:9" ht="15" customHeight="1">
      <c r="A360" s="29">
        <v>357</v>
      </c>
      <c r="B360" s="43" t="s">
        <v>775</v>
      </c>
      <c r="C360" s="43" t="s">
        <v>491</v>
      </c>
      <c r="D360" s="18" t="s">
        <v>932</v>
      </c>
      <c r="E360" s="43" t="s">
        <v>987</v>
      </c>
      <c r="F360" s="18" t="s">
        <v>206</v>
      </c>
      <c r="G360" s="18" t="str">
        <f t="shared" si="13"/>
        <v>6.02/km</v>
      </c>
      <c r="H360" s="19">
        <f t="shared" si="12"/>
        <v>0.018807870370370367</v>
      </c>
      <c r="I360" s="19">
        <f>F360-INDEX($F$4:$F$1566,MATCH(D360,$D$4:$D$1566,0))</f>
        <v>0.013449074074074068</v>
      </c>
    </row>
    <row r="361" spans="1:9" ht="15" customHeight="1">
      <c r="A361" s="29">
        <v>358</v>
      </c>
      <c r="B361" s="43" t="s">
        <v>207</v>
      </c>
      <c r="C361" s="43" t="s">
        <v>491</v>
      </c>
      <c r="D361" s="18" t="s">
        <v>910</v>
      </c>
      <c r="E361" s="43" t="s">
        <v>1078</v>
      </c>
      <c r="F361" s="18" t="s">
        <v>208</v>
      </c>
      <c r="G361" s="18" t="str">
        <f t="shared" si="13"/>
        <v>6.03/km</v>
      </c>
      <c r="H361" s="19">
        <f t="shared" si="12"/>
        <v>0.018946759259259264</v>
      </c>
      <c r="I361" s="19">
        <f>F361-INDEX($F$4:$F$1566,MATCH(D361,$D$4:$D$1566,0))</f>
        <v>0.01550925925925926</v>
      </c>
    </row>
    <row r="362" spans="1:9" ht="15" customHeight="1">
      <c r="A362" s="29">
        <v>359</v>
      </c>
      <c r="B362" s="43" t="s">
        <v>209</v>
      </c>
      <c r="C362" s="43" t="s">
        <v>502</v>
      </c>
      <c r="D362" s="18" t="s">
        <v>932</v>
      </c>
      <c r="E362" s="43" t="s">
        <v>579</v>
      </c>
      <c r="F362" s="18" t="s">
        <v>210</v>
      </c>
      <c r="G362" s="18" t="str">
        <f t="shared" si="13"/>
        <v>6.03/km</v>
      </c>
      <c r="H362" s="19">
        <f t="shared" si="12"/>
        <v>0.01896990740740741</v>
      </c>
      <c r="I362" s="19">
        <f>F362-INDEX($F$4:$F$1566,MATCH(D362,$D$4:$D$1566,0))</f>
        <v>0.013611111111111112</v>
      </c>
    </row>
    <row r="363" spans="1:9" ht="15" customHeight="1">
      <c r="A363" s="29">
        <v>360</v>
      </c>
      <c r="B363" s="43" t="s">
        <v>801</v>
      </c>
      <c r="C363" s="43" t="s">
        <v>790</v>
      </c>
      <c r="D363" s="18" t="s">
        <v>1029</v>
      </c>
      <c r="E363" s="43" t="s">
        <v>557</v>
      </c>
      <c r="F363" s="18" t="s">
        <v>211</v>
      </c>
      <c r="G363" s="18" t="str">
        <f t="shared" si="13"/>
        <v>6.03/km</v>
      </c>
      <c r="H363" s="19">
        <f t="shared" si="12"/>
        <v>0.018993055555555558</v>
      </c>
      <c r="I363" s="19">
        <f>F363-INDEX($F$4:$F$1566,MATCH(D363,$D$4:$D$1566,0))</f>
        <v>0.010081018518518517</v>
      </c>
    </row>
    <row r="364" spans="1:9" ht="15" customHeight="1">
      <c r="A364" s="29">
        <v>361</v>
      </c>
      <c r="B364" s="43" t="s">
        <v>757</v>
      </c>
      <c r="C364" s="43" t="s">
        <v>498</v>
      </c>
      <c r="D364" s="18" t="s">
        <v>932</v>
      </c>
      <c r="E364" s="43" t="s">
        <v>212</v>
      </c>
      <c r="F364" s="18" t="s">
        <v>213</v>
      </c>
      <c r="G364" s="18" t="str">
        <f t="shared" si="13"/>
        <v>6.04/km</v>
      </c>
      <c r="H364" s="19">
        <f t="shared" si="12"/>
        <v>0.0190625</v>
      </c>
      <c r="I364" s="19">
        <f>F364-INDEX($F$4:$F$1566,MATCH(D364,$D$4:$D$1566,0))</f>
        <v>0.0137037037037037</v>
      </c>
    </row>
    <row r="365" spans="1:9" ht="15" customHeight="1">
      <c r="A365" s="29">
        <v>362</v>
      </c>
      <c r="B365" s="43" t="s">
        <v>214</v>
      </c>
      <c r="C365" s="43" t="s">
        <v>487</v>
      </c>
      <c r="D365" s="18" t="s">
        <v>932</v>
      </c>
      <c r="E365" s="43" t="s">
        <v>1078</v>
      </c>
      <c r="F365" s="18" t="s">
        <v>215</v>
      </c>
      <c r="G365" s="18" t="str">
        <f t="shared" si="13"/>
        <v>6.05/km</v>
      </c>
      <c r="H365" s="19">
        <f t="shared" si="12"/>
        <v>0.019178240740740742</v>
      </c>
      <c r="I365" s="19">
        <f>F365-INDEX($F$4:$F$1566,MATCH(D365,$D$4:$D$1566,0))</f>
        <v>0.013819444444444443</v>
      </c>
    </row>
    <row r="366" spans="1:9" ht="15" customHeight="1">
      <c r="A366" s="29">
        <v>363</v>
      </c>
      <c r="B366" s="43" t="s">
        <v>216</v>
      </c>
      <c r="C366" s="43" t="s">
        <v>617</v>
      </c>
      <c r="D366" s="18" t="s">
        <v>1097</v>
      </c>
      <c r="E366" s="43" t="s">
        <v>572</v>
      </c>
      <c r="F366" s="18" t="s">
        <v>217</v>
      </c>
      <c r="G366" s="18" t="str">
        <f t="shared" si="13"/>
        <v>6.05/km</v>
      </c>
      <c r="H366" s="19">
        <f t="shared" si="12"/>
        <v>0.01924768518518519</v>
      </c>
      <c r="I366" s="19">
        <f>F366-INDEX($F$4:$F$1566,MATCH(D366,$D$4:$D$1566,0))</f>
        <v>0.008692129629629633</v>
      </c>
    </row>
    <row r="367" spans="1:9" ht="15" customHeight="1">
      <c r="A367" s="29">
        <v>364</v>
      </c>
      <c r="B367" s="43" t="s">
        <v>218</v>
      </c>
      <c r="C367" s="43" t="s">
        <v>507</v>
      </c>
      <c r="D367" s="18" t="s">
        <v>932</v>
      </c>
      <c r="E367" s="43" t="s">
        <v>572</v>
      </c>
      <c r="F367" s="18" t="s">
        <v>219</v>
      </c>
      <c r="G367" s="18" t="str">
        <f t="shared" si="13"/>
        <v>6.06/km</v>
      </c>
      <c r="H367" s="19">
        <f t="shared" si="12"/>
        <v>0.01927083333333333</v>
      </c>
      <c r="I367" s="19">
        <f>F367-INDEX($F$4:$F$1566,MATCH(D367,$D$4:$D$1566,0))</f>
        <v>0.013912037037037032</v>
      </c>
    </row>
    <row r="368" spans="1:9" ht="15" customHeight="1">
      <c r="A368" s="29">
        <v>365</v>
      </c>
      <c r="B368" s="43" t="s">
        <v>632</v>
      </c>
      <c r="C368" s="43" t="s">
        <v>633</v>
      </c>
      <c r="D368" s="18" t="s">
        <v>932</v>
      </c>
      <c r="E368" s="43" t="s">
        <v>987</v>
      </c>
      <c r="F368" s="18" t="s">
        <v>220</v>
      </c>
      <c r="G368" s="18" t="str">
        <f t="shared" si="13"/>
        <v>6.06/km</v>
      </c>
      <c r="H368" s="19">
        <f t="shared" si="12"/>
        <v>0.019293981481481485</v>
      </c>
      <c r="I368" s="19">
        <f>F368-INDEX($F$4:$F$1566,MATCH(D368,$D$4:$D$1566,0))</f>
        <v>0.013935185185185186</v>
      </c>
    </row>
    <row r="369" spans="1:9" ht="15" customHeight="1">
      <c r="A369" s="29">
        <v>366</v>
      </c>
      <c r="B369" s="43" t="s">
        <v>717</v>
      </c>
      <c r="C369" s="43" t="s">
        <v>501</v>
      </c>
      <c r="D369" s="18" t="s">
        <v>929</v>
      </c>
      <c r="E369" s="43" t="s">
        <v>987</v>
      </c>
      <c r="F369" s="18" t="s">
        <v>221</v>
      </c>
      <c r="G369" s="18" t="str">
        <f t="shared" si="13"/>
        <v>6.06/km</v>
      </c>
      <c r="H369" s="19">
        <f t="shared" si="12"/>
        <v>0.01930555555555556</v>
      </c>
      <c r="I369" s="19">
        <f>F369-INDEX($F$4:$F$1566,MATCH(D369,$D$4:$D$1566,0))</f>
        <v>0.014062500000000002</v>
      </c>
    </row>
    <row r="370" spans="1:9" ht="15" customHeight="1">
      <c r="A370" s="29">
        <v>367</v>
      </c>
      <c r="B370" s="43" t="s">
        <v>1031</v>
      </c>
      <c r="C370" s="43" t="s">
        <v>510</v>
      </c>
      <c r="D370" s="18" t="s">
        <v>932</v>
      </c>
      <c r="E370" s="43" t="s">
        <v>212</v>
      </c>
      <c r="F370" s="18" t="s">
        <v>222</v>
      </c>
      <c r="G370" s="18" t="str">
        <f t="shared" si="13"/>
        <v>6.06/km</v>
      </c>
      <c r="H370" s="19">
        <f t="shared" si="12"/>
        <v>0.0193287037037037</v>
      </c>
      <c r="I370" s="19">
        <f>F370-INDEX($F$4:$F$1566,MATCH(D370,$D$4:$D$1566,0))</f>
        <v>0.0139699074074074</v>
      </c>
    </row>
    <row r="371" spans="1:9" ht="15" customHeight="1">
      <c r="A371" s="29">
        <v>368</v>
      </c>
      <c r="B371" s="43" t="s">
        <v>223</v>
      </c>
      <c r="C371" s="43" t="s">
        <v>487</v>
      </c>
      <c r="D371" s="18" t="s">
        <v>1002</v>
      </c>
      <c r="E371" s="43" t="s">
        <v>224</v>
      </c>
      <c r="F371" s="18" t="s">
        <v>225</v>
      </c>
      <c r="G371" s="18" t="str">
        <f t="shared" si="13"/>
        <v>6.06/km</v>
      </c>
      <c r="H371" s="19">
        <f t="shared" si="12"/>
        <v>0.01934027777777778</v>
      </c>
      <c r="I371" s="19">
        <f>F371-INDEX($F$4:$F$1566,MATCH(D371,$D$4:$D$1566,0))</f>
        <v>0.01096064814814815</v>
      </c>
    </row>
    <row r="372" spans="1:9" ht="15" customHeight="1">
      <c r="A372" s="29">
        <v>369</v>
      </c>
      <c r="B372" s="43" t="s">
        <v>226</v>
      </c>
      <c r="C372" s="43" t="s">
        <v>227</v>
      </c>
      <c r="D372" s="18" t="s">
        <v>1002</v>
      </c>
      <c r="E372" s="43" t="s">
        <v>228</v>
      </c>
      <c r="F372" s="18" t="s">
        <v>229</v>
      </c>
      <c r="G372" s="18" t="str">
        <f t="shared" si="13"/>
        <v>6.07/km</v>
      </c>
      <c r="H372" s="19">
        <f t="shared" si="12"/>
        <v>0.01940972222222222</v>
      </c>
      <c r="I372" s="19">
        <f>F372-INDEX($F$4:$F$1566,MATCH(D372,$D$4:$D$1566,0))</f>
        <v>0.011030092592592591</v>
      </c>
    </row>
    <row r="373" spans="1:9" ht="15" customHeight="1">
      <c r="A373" s="29">
        <v>370</v>
      </c>
      <c r="B373" s="43" t="s">
        <v>230</v>
      </c>
      <c r="C373" s="43" t="s">
        <v>551</v>
      </c>
      <c r="D373" s="18" t="s">
        <v>932</v>
      </c>
      <c r="E373" s="43" t="s">
        <v>976</v>
      </c>
      <c r="F373" s="18" t="s">
        <v>231</v>
      </c>
      <c r="G373" s="18" t="str">
        <f t="shared" si="13"/>
        <v>6.07/km</v>
      </c>
      <c r="H373" s="19">
        <f t="shared" si="12"/>
        <v>0.019444444444444448</v>
      </c>
      <c r="I373" s="19">
        <f>F373-INDEX($F$4:$F$1566,MATCH(D373,$D$4:$D$1566,0))</f>
        <v>0.01408564814814815</v>
      </c>
    </row>
    <row r="374" spans="1:9" ht="15" customHeight="1">
      <c r="A374" s="29">
        <v>371</v>
      </c>
      <c r="B374" s="43" t="s">
        <v>232</v>
      </c>
      <c r="C374" s="43" t="s">
        <v>233</v>
      </c>
      <c r="D374" s="18" t="s">
        <v>959</v>
      </c>
      <c r="E374" s="43" t="s">
        <v>572</v>
      </c>
      <c r="F374" s="18" t="s">
        <v>234</v>
      </c>
      <c r="G374" s="18" t="str">
        <f t="shared" si="13"/>
        <v>6.07/km</v>
      </c>
      <c r="H374" s="19">
        <f t="shared" si="12"/>
        <v>0.019502314814814823</v>
      </c>
      <c r="I374" s="19">
        <f>F374-INDEX($F$4:$F$1566,MATCH(D374,$D$4:$D$1566,0))</f>
        <v>0.012523148148148158</v>
      </c>
    </row>
    <row r="375" spans="1:9" ht="15" customHeight="1">
      <c r="A375" s="29">
        <v>372</v>
      </c>
      <c r="B375" s="43" t="s">
        <v>806</v>
      </c>
      <c r="C375" s="43" t="s">
        <v>491</v>
      </c>
      <c r="D375" s="18" t="s">
        <v>929</v>
      </c>
      <c r="E375" s="43" t="s">
        <v>560</v>
      </c>
      <c r="F375" s="18" t="s">
        <v>235</v>
      </c>
      <c r="G375" s="18" t="str">
        <f t="shared" si="13"/>
        <v>6.08/km</v>
      </c>
      <c r="H375" s="19">
        <f t="shared" si="12"/>
        <v>0.019525462962962963</v>
      </c>
      <c r="I375" s="19">
        <f>F375-INDEX($F$4:$F$1566,MATCH(D375,$D$4:$D$1566,0))</f>
        <v>0.014282407407407407</v>
      </c>
    </row>
    <row r="376" spans="1:9" ht="15" customHeight="1">
      <c r="A376" s="29">
        <v>373</v>
      </c>
      <c r="B376" s="43" t="s">
        <v>236</v>
      </c>
      <c r="C376" s="43" t="s">
        <v>237</v>
      </c>
      <c r="D376" s="18" t="s">
        <v>1097</v>
      </c>
      <c r="E376" s="43" t="s">
        <v>976</v>
      </c>
      <c r="F376" s="18" t="s">
        <v>238</v>
      </c>
      <c r="G376" s="18" t="str">
        <f t="shared" si="13"/>
        <v>6.08/km</v>
      </c>
      <c r="H376" s="19">
        <f t="shared" si="12"/>
        <v>0.01956018518518519</v>
      </c>
      <c r="I376" s="19">
        <f>F376-INDEX($F$4:$F$1566,MATCH(D376,$D$4:$D$1566,0))</f>
        <v>0.009004629629629633</v>
      </c>
    </row>
    <row r="377" spans="1:9" ht="15" customHeight="1">
      <c r="A377" s="29">
        <v>374</v>
      </c>
      <c r="B377" s="43" t="s">
        <v>239</v>
      </c>
      <c r="C377" s="43" t="s">
        <v>680</v>
      </c>
      <c r="D377" s="18" t="s">
        <v>913</v>
      </c>
      <c r="E377" s="43" t="s">
        <v>625</v>
      </c>
      <c r="F377" s="18" t="s">
        <v>240</v>
      </c>
      <c r="G377" s="18" t="str">
        <f t="shared" si="13"/>
        <v>6.09/km</v>
      </c>
      <c r="H377" s="19">
        <f t="shared" si="12"/>
        <v>0.019641203703703706</v>
      </c>
      <c r="I377" s="19">
        <f>F377-INDEX($F$4:$F$1566,MATCH(D377,$D$4:$D$1566,0))</f>
        <v>0.01604166666666667</v>
      </c>
    </row>
    <row r="378" spans="1:9" ht="15" customHeight="1">
      <c r="A378" s="29">
        <v>375</v>
      </c>
      <c r="B378" s="43" t="s">
        <v>797</v>
      </c>
      <c r="C378" s="43" t="s">
        <v>504</v>
      </c>
      <c r="D378" s="18" t="s">
        <v>1002</v>
      </c>
      <c r="E378" s="43" t="s">
        <v>697</v>
      </c>
      <c r="F378" s="18" t="s">
        <v>241</v>
      </c>
      <c r="G378" s="18" t="str">
        <f t="shared" si="13"/>
        <v>6.09/km</v>
      </c>
      <c r="H378" s="19">
        <f t="shared" si="12"/>
        <v>0.01965277777777778</v>
      </c>
      <c r="I378" s="19">
        <f>F378-INDEX($F$4:$F$1566,MATCH(D378,$D$4:$D$1566,0))</f>
        <v>0.01127314814814815</v>
      </c>
    </row>
    <row r="379" spans="1:9" ht="15" customHeight="1">
      <c r="A379" s="29">
        <v>376</v>
      </c>
      <c r="B379" s="43" t="s">
        <v>242</v>
      </c>
      <c r="C379" s="43" t="s">
        <v>499</v>
      </c>
      <c r="D379" s="18" t="s">
        <v>913</v>
      </c>
      <c r="E379" s="43" t="s">
        <v>625</v>
      </c>
      <c r="F379" s="18" t="s">
        <v>243</v>
      </c>
      <c r="G379" s="18" t="str">
        <f t="shared" si="13"/>
        <v>6.09/km</v>
      </c>
      <c r="H379" s="19">
        <f t="shared" si="12"/>
        <v>0.019675925925925934</v>
      </c>
      <c r="I379" s="19">
        <f>F379-INDEX($F$4:$F$1566,MATCH(D379,$D$4:$D$1566,0))</f>
        <v>0.016076388888888897</v>
      </c>
    </row>
    <row r="380" spans="1:9" ht="15" customHeight="1">
      <c r="A380" s="29">
        <v>377</v>
      </c>
      <c r="B380" s="43" t="s">
        <v>585</v>
      </c>
      <c r="C380" s="43" t="s">
        <v>495</v>
      </c>
      <c r="D380" s="18" t="s">
        <v>897</v>
      </c>
      <c r="E380" s="43" t="s">
        <v>625</v>
      </c>
      <c r="F380" s="18" t="s">
        <v>244</v>
      </c>
      <c r="G380" s="18" t="str">
        <f t="shared" si="13"/>
        <v>6.09/km</v>
      </c>
      <c r="H380" s="19">
        <f t="shared" si="12"/>
        <v>0.019710648148148147</v>
      </c>
      <c r="I380" s="19">
        <f>F380-INDEX($F$4:$F$1566,MATCH(D380,$D$4:$D$1566,0))</f>
        <v>0.019710648148148147</v>
      </c>
    </row>
    <row r="381" spans="1:9" ht="15" customHeight="1">
      <c r="A381" s="29">
        <v>378</v>
      </c>
      <c r="B381" s="43" t="s">
        <v>638</v>
      </c>
      <c r="C381" s="43" t="s">
        <v>633</v>
      </c>
      <c r="D381" s="18" t="s">
        <v>932</v>
      </c>
      <c r="E381" s="43" t="s">
        <v>1014</v>
      </c>
      <c r="F381" s="18" t="s">
        <v>245</v>
      </c>
      <c r="G381" s="18" t="str">
        <f t="shared" si="13"/>
        <v>6.09/km</v>
      </c>
      <c r="H381" s="19">
        <f t="shared" si="12"/>
        <v>0.0197337962962963</v>
      </c>
      <c r="I381" s="19">
        <f>F381-INDEX($F$4:$F$1566,MATCH(D381,$D$4:$D$1566,0))</f>
        <v>0.014375000000000002</v>
      </c>
    </row>
    <row r="382" spans="1:9" ht="15" customHeight="1">
      <c r="A382" s="29">
        <v>379</v>
      </c>
      <c r="B382" s="43" t="s">
        <v>825</v>
      </c>
      <c r="C382" s="43" t="s">
        <v>826</v>
      </c>
      <c r="D382" s="18" t="s">
        <v>167</v>
      </c>
      <c r="E382" s="43" t="s">
        <v>1043</v>
      </c>
      <c r="F382" s="18" t="s">
        <v>246</v>
      </c>
      <c r="G382" s="18" t="str">
        <f t="shared" si="13"/>
        <v>6.11/km</v>
      </c>
      <c r="H382" s="19">
        <f t="shared" si="12"/>
        <v>0.01989583333333334</v>
      </c>
      <c r="I382" s="19">
        <f>F382-INDEX($F$4:$F$1566,MATCH(D382,$D$4:$D$1566,0))</f>
        <v>0.00239583333333334</v>
      </c>
    </row>
    <row r="383" spans="1:9" ht="15" customHeight="1">
      <c r="A383" s="29">
        <v>380</v>
      </c>
      <c r="B383" s="43" t="s">
        <v>247</v>
      </c>
      <c r="C383" s="43" t="s">
        <v>498</v>
      </c>
      <c r="D383" s="18" t="s">
        <v>932</v>
      </c>
      <c r="E383" s="43" t="s">
        <v>625</v>
      </c>
      <c r="F383" s="18" t="s">
        <v>248</v>
      </c>
      <c r="G383" s="18" t="str">
        <f t="shared" si="13"/>
        <v>6.11/km</v>
      </c>
      <c r="H383" s="19">
        <f t="shared" si="12"/>
        <v>0.019930555555555552</v>
      </c>
      <c r="I383" s="19">
        <f>F383-INDEX($F$4:$F$1566,MATCH(D383,$D$4:$D$1566,0))</f>
        <v>0.014571759259259253</v>
      </c>
    </row>
    <row r="384" spans="1:9" ht="15" customHeight="1">
      <c r="A384" s="45">
        <v>381</v>
      </c>
      <c r="B384" s="46" t="s">
        <v>615</v>
      </c>
      <c r="C384" s="46" t="s">
        <v>609</v>
      </c>
      <c r="D384" s="47" t="s">
        <v>901</v>
      </c>
      <c r="E384" s="46" t="s">
        <v>481</v>
      </c>
      <c r="F384" s="47" t="s">
        <v>249</v>
      </c>
      <c r="G384" s="47" t="str">
        <f t="shared" si="13"/>
        <v>6.11/km</v>
      </c>
      <c r="H384" s="48">
        <f t="shared" si="12"/>
        <v>0.019988425925925927</v>
      </c>
      <c r="I384" s="48">
        <f>F384-INDEX($F$4:$F$1566,MATCH(D384,$D$4:$D$1566,0))</f>
        <v>0.019224537037037033</v>
      </c>
    </row>
    <row r="385" spans="1:9" ht="15" customHeight="1">
      <c r="A385" s="45">
        <v>382</v>
      </c>
      <c r="B385" s="46" t="s">
        <v>886</v>
      </c>
      <c r="C385" s="46" t="s">
        <v>250</v>
      </c>
      <c r="D385" s="47" t="s">
        <v>167</v>
      </c>
      <c r="E385" s="46" t="s">
        <v>481</v>
      </c>
      <c r="F385" s="47" t="s">
        <v>249</v>
      </c>
      <c r="G385" s="47" t="str">
        <f t="shared" si="13"/>
        <v>6.11/km</v>
      </c>
      <c r="H385" s="48">
        <f aca="true" t="shared" si="14" ref="H385:H448">F385-$F$4</f>
        <v>0.019988425925925927</v>
      </c>
      <c r="I385" s="48">
        <f>F385-INDEX($F$4:$F$1566,MATCH(D385,$D$4:$D$1566,0))</f>
        <v>0.0024884259259259287</v>
      </c>
    </row>
    <row r="386" spans="1:9" ht="15" customHeight="1">
      <c r="A386" s="45">
        <v>383</v>
      </c>
      <c r="B386" s="46" t="s">
        <v>804</v>
      </c>
      <c r="C386" s="46" t="s">
        <v>805</v>
      </c>
      <c r="D386" s="47" t="s">
        <v>1027</v>
      </c>
      <c r="E386" s="46" t="s">
        <v>481</v>
      </c>
      <c r="F386" s="47" t="s">
        <v>249</v>
      </c>
      <c r="G386" s="47" t="str">
        <f t="shared" si="13"/>
        <v>6.11/km</v>
      </c>
      <c r="H386" s="48">
        <f t="shared" si="14"/>
        <v>0.019988425925925927</v>
      </c>
      <c r="I386" s="48">
        <f>F386-INDEX($F$4:$F$1566,MATCH(D386,$D$4:$D$1566,0))</f>
        <v>0.011099537037037033</v>
      </c>
    </row>
    <row r="387" spans="1:9" ht="15" customHeight="1">
      <c r="A387" s="29">
        <v>384</v>
      </c>
      <c r="B387" s="43" t="s">
        <v>251</v>
      </c>
      <c r="C387" s="43" t="s">
        <v>484</v>
      </c>
      <c r="D387" s="18" t="s">
        <v>910</v>
      </c>
      <c r="E387" s="43" t="s">
        <v>1064</v>
      </c>
      <c r="F387" s="18" t="s">
        <v>252</v>
      </c>
      <c r="G387" s="18" t="str">
        <f t="shared" si="13"/>
        <v>6.12/km</v>
      </c>
      <c r="H387" s="19">
        <f t="shared" si="14"/>
        <v>0.020034722222222228</v>
      </c>
      <c r="I387" s="19">
        <f>F387-INDEX($F$4:$F$1566,MATCH(D387,$D$4:$D$1566,0))</f>
        <v>0.016597222222222225</v>
      </c>
    </row>
    <row r="388" spans="1:9" ht="15" customHeight="1">
      <c r="A388" s="29">
        <v>385</v>
      </c>
      <c r="B388" s="43" t="s">
        <v>253</v>
      </c>
      <c r="C388" s="43" t="s">
        <v>509</v>
      </c>
      <c r="D388" s="18" t="s">
        <v>1002</v>
      </c>
      <c r="E388" s="43" t="s">
        <v>572</v>
      </c>
      <c r="F388" s="18" t="s">
        <v>254</v>
      </c>
      <c r="G388" s="18" t="str">
        <f aca="true" t="shared" si="15" ref="G388:G451">TEXT(INT((HOUR(F388)*3600+MINUTE(F388)*60+SECOND(F388))/$I$2/60),"0")&amp;"."&amp;TEXT(MOD((HOUR(F388)*3600+MINUTE(F388)*60+SECOND(F388))/$I$2,60),"00")&amp;"/km"</f>
        <v>6.12/km</v>
      </c>
      <c r="H388" s="19">
        <f t="shared" si="14"/>
        <v>0.020081018518518522</v>
      </c>
      <c r="I388" s="19">
        <f>F388-INDEX($F$4:$F$1566,MATCH(D388,$D$4:$D$1566,0))</f>
        <v>0.011701388888888893</v>
      </c>
    </row>
    <row r="389" spans="1:9" ht="15" customHeight="1">
      <c r="A389" s="29">
        <v>386</v>
      </c>
      <c r="B389" s="43" t="s">
        <v>255</v>
      </c>
      <c r="C389" s="43" t="s">
        <v>588</v>
      </c>
      <c r="D389" s="18" t="s">
        <v>901</v>
      </c>
      <c r="E389" s="43" t="s">
        <v>1078</v>
      </c>
      <c r="F389" s="18" t="s">
        <v>256</v>
      </c>
      <c r="G389" s="18" t="str">
        <f t="shared" si="15"/>
        <v>6.13/km</v>
      </c>
      <c r="H389" s="19">
        <f t="shared" si="14"/>
        <v>0.02017361111111111</v>
      </c>
      <c r="I389" s="19">
        <f>F389-INDEX($F$4:$F$1566,MATCH(D389,$D$4:$D$1566,0))</f>
        <v>0.019409722222222217</v>
      </c>
    </row>
    <row r="390" spans="1:9" ht="15" customHeight="1">
      <c r="A390" s="29">
        <v>387</v>
      </c>
      <c r="B390" s="43" t="s">
        <v>257</v>
      </c>
      <c r="C390" s="43" t="s">
        <v>258</v>
      </c>
      <c r="D390" s="18" t="s">
        <v>1027</v>
      </c>
      <c r="E390" s="43" t="s">
        <v>1014</v>
      </c>
      <c r="F390" s="18" t="s">
        <v>259</v>
      </c>
      <c r="G390" s="18" t="str">
        <f t="shared" si="15"/>
        <v>6.14/km</v>
      </c>
      <c r="H390" s="19">
        <f t="shared" si="14"/>
        <v>0.0203125</v>
      </c>
      <c r="I390" s="19">
        <f>F390-INDEX($F$4:$F$1566,MATCH(D390,$D$4:$D$1566,0))</f>
        <v>0.011423611111111107</v>
      </c>
    </row>
    <row r="391" spans="1:9" ht="15" customHeight="1">
      <c r="A391" s="45">
        <v>388</v>
      </c>
      <c r="B391" s="46" t="s">
        <v>842</v>
      </c>
      <c r="C391" s="46" t="s">
        <v>517</v>
      </c>
      <c r="D391" s="47" t="s">
        <v>910</v>
      </c>
      <c r="E391" s="46" t="s">
        <v>481</v>
      </c>
      <c r="F391" s="47" t="s">
        <v>884</v>
      </c>
      <c r="G391" s="47" t="str">
        <f t="shared" si="15"/>
        <v>6.15/km</v>
      </c>
      <c r="H391" s="48">
        <f t="shared" si="14"/>
        <v>0.02038194444444445</v>
      </c>
      <c r="I391" s="48">
        <f>F391-INDEX($F$4:$F$1566,MATCH(D391,$D$4:$D$1566,0))</f>
        <v>0.016944444444444446</v>
      </c>
    </row>
    <row r="392" spans="1:9" ht="15" customHeight="1">
      <c r="A392" s="29">
        <v>389</v>
      </c>
      <c r="B392" s="43" t="s">
        <v>260</v>
      </c>
      <c r="C392" s="43" t="s">
        <v>484</v>
      </c>
      <c r="D392" s="18" t="s">
        <v>1002</v>
      </c>
      <c r="E392" s="43" t="s">
        <v>914</v>
      </c>
      <c r="F392" s="18" t="s">
        <v>261</v>
      </c>
      <c r="G392" s="18" t="str">
        <f t="shared" si="15"/>
        <v>6.15/km</v>
      </c>
      <c r="H392" s="19">
        <f t="shared" si="14"/>
        <v>0.02040509259259259</v>
      </c>
      <c r="I392" s="19">
        <f>F392-INDEX($F$4:$F$1566,MATCH(D392,$D$4:$D$1566,0))</f>
        <v>0.01202546296296296</v>
      </c>
    </row>
    <row r="393" spans="1:9" ht="15" customHeight="1">
      <c r="A393" s="29">
        <v>390</v>
      </c>
      <c r="B393" s="43" t="s">
        <v>262</v>
      </c>
      <c r="C393" s="43" t="s">
        <v>263</v>
      </c>
      <c r="D393" s="18" t="s">
        <v>1097</v>
      </c>
      <c r="E393" s="43" t="s">
        <v>572</v>
      </c>
      <c r="F393" s="18" t="s">
        <v>264</v>
      </c>
      <c r="G393" s="18" t="str">
        <f t="shared" si="15"/>
        <v>6.15/km</v>
      </c>
      <c r="H393" s="19">
        <f t="shared" si="14"/>
        <v>0.020451388888888897</v>
      </c>
      <c r="I393" s="19">
        <f>F393-INDEX($F$4:$F$1566,MATCH(D393,$D$4:$D$1566,0))</f>
        <v>0.00989583333333334</v>
      </c>
    </row>
    <row r="394" spans="1:9" ht="15" customHeight="1">
      <c r="A394" s="29">
        <v>391</v>
      </c>
      <c r="B394" s="43" t="s">
        <v>265</v>
      </c>
      <c r="C394" s="43" t="s">
        <v>492</v>
      </c>
      <c r="D394" s="18" t="s">
        <v>1152</v>
      </c>
      <c r="E394" s="43" t="s">
        <v>546</v>
      </c>
      <c r="F394" s="18" t="s">
        <v>266</v>
      </c>
      <c r="G394" s="18" t="str">
        <f t="shared" si="15"/>
        <v>6.16/km</v>
      </c>
      <c r="H394" s="19">
        <f t="shared" si="14"/>
        <v>0.02049768518518519</v>
      </c>
      <c r="I394" s="19">
        <f>F394-INDEX($F$4:$F$1566,MATCH(D394,$D$4:$D$1566,0))</f>
        <v>0.008622685185185192</v>
      </c>
    </row>
    <row r="395" spans="1:9" ht="15" customHeight="1">
      <c r="A395" s="29">
        <v>392</v>
      </c>
      <c r="B395" s="43" t="s">
        <v>730</v>
      </c>
      <c r="C395" s="43" t="s">
        <v>501</v>
      </c>
      <c r="D395" s="18" t="s">
        <v>910</v>
      </c>
      <c r="E395" s="43" t="s">
        <v>625</v>
      </c>
      <c r="F395" s="18" t="s">
        <v>266</v>
      </c>
      <c r="G395" s="18" t="str">
        <f t="shared" si="15"/>
        <v>6.16/km</v>
      </c>
      <c r="H395" s="19">
        <f t="shared" si="14"/>
        <v>0.02049768518518519</v>
      </c>
      <c r="I395" s="19">
        <f>F395-INDEX($F$4:$F$1566,MATCH(D395,$D$4:$D$1566,0))</f>
        <v>0.01706018518518519</v>
      </c>
    </row>
    <row r="396" spans="1:9" ht="15" customHeight="1">
      <c r="A396" s="29">
        <v>393</v>
      </c>
      <c r="B396" s="43" t="s">
        <v>267</v>
      </c>
      <c r="C396" s="43" t="s">
        <v>268</v>
      </c>
      <c r="D396" s="18" t="s">
        <v>929</v>
      </c>
      <c r="E396" s="43" t="s">
        <v>948</v>
      </c>
      <c r="F396" s="18" t="s">
        <v>269</v>
      </c>
      <c r="G396" s="18" t="str">
        <f t="shared" si="15"/>
        <v>6.16/km</v>
      </c>
      <c r="H396" s="19">
        <f t="shared" si="14"/>
        <v>0.020509259259259265</v>
      </c>
      <c r="I396" s="19">
        <f>F396-INDEX($F$4:$F$1566,MATCH(D396,$D$4:$D$1566,0))</f>
        <v>0.015266203703703709</v>
      </c>
    </row>
    <row r="397" spans="1:9" ht="15" customHeight="1">
      <c r="A397" s="29">
        <v>394</v>
      </c>
      <c r="B397" s="43" t="s">
        <v>10</v>
      </c>
      <c r="C397" s="43" t="s">
        <v>530</v>
      </c>
      <c r="D397" s="18" t="s">
        <v>932</v>
      </c>
      <c r="E397" s="43" t="s">
        <v>948</v>
      </c>
      <c r="F397" s="18" t="s">
        <v>269</v>
      </c>
      <c r="G397" s="18" t="str">
        <f t="shared" si="15"/>
        <v>6.16/km</v>
      </c>
      <c r="H397" s="19">
        <f t="shared" si="14"/>
        <v>0.020509259259259265</v>
      </c>
      <c r="I397" s="19">
        <f>F397-INDEX($F$4:$F$1566,MATCH(D397,$D$4:$D$1566,0))</f>
        <v>0.015150462962962966</v>
      </c>
    </row>
    <row r="398" spans="1:9" ht="15" customHeight="1">
      <c r="A398" s="29">
        <v>395</v>
      </c>
      <c r="B398" s="43" t="s">
        <v>270</v>
      </c>
      <c r="C398" s="43" t="s">
        <v>271</v>
      </c>
      <c r="D398" s="18" t="s">
        <v>1029</v>
      </c>
      <c r="E398" s="43" t="s">
        <v>625</v>
      </c>
      <c r="F398" s="18" t="s">
        <v>272</v>
      </c>
      <c r="G398" s="18" t="str">
        <f t="shared" si="15"/>
        <v>6.16/km</v>
      </c>
      <c r="H398" s="19">
        <f t="shared" si="14"/>
        <v>0.0205787037037037</v>
      </c>
      <c r="I398" s="19">
        <f>F398-INDEX($F$4:$F$1566,MATCH(D398,$D$4:$D$1566,0))</f>
        <v>0.011666666666666659</v>
      </c>
    </row>
    <row r="399" spans="1:9" ht="15" customHeight="1">
      <c r="A399" s="29">
        <v>396</v>
      </c>
      <c r="B399" s="43" t="s">
        <v>273</v>
      </c>
      <c r="C399" s="43" t="s">
        <v>489</v>
      </c>
      <c r="D399" s="18" t="s">
        <v>1002</v>
      </c>
      <c r="E399" s="43" t="s">
        <v>1078</v>
      </c>
      <c r="F399" s="18" t="s">
        <v>272</v>
      </c>
      <c r="G399" s="18" t="str">
        <f t="shared" si="15"/>
        <v>6.16/km</v>
      </c>
      <c r="H399" s="19">
        <f t="shared" si="14"/>
        <v>0.0205787037037037</v>
      </c>
      <c r="I399" s="19">
        <f>F399-INDEX($F$4:$F$1566,MATCH(D399,$D$4:$D$1566,0))</f>
        <v>0.01219907407407407</v>
      </c>
    </row>
    <row r="400" spans="1:9" ht="15" customHeight="1">
      <c r="A400" s="45">
        <v>397</v>
      </c>
      <c r="B400" s="46" t="s">
        <v>274</v>
      </c>
      <c r="C400" s="46" t="s">
        <v>504</v>
      </c>
      <c r="D400" s="47" t="s">
        <v>959</v>
      </c>
      <c r="E400" s="46" t="s">
        <v>481</v>
      </c>
      <c r="F400" s="47" t="s">
        <v>275</v>
      </c>
      <c r="G400" s="47" t="str">
        <f t="shared" si="15"/>
        <v>6.17/km</v>
      </c>
      <c r="H400" s="48">
        <f t="shared" si="14"/>
        <v>0.020717592592592596</v>
      </c>
      <c r="I400" s="48">
        <f>F400-INDEX($F$4:$F$1566,MATCH(D400,$D$4:$D$1566,0))</f>
        <v>0.013738425925925932</v>
      </c>
    </row>
    <row r="401" spans="1:9" ht="15" customHeight="1">
      <c r="A401" s="29">
        <v>398</v>
      </c>
      <c r="B401" s="43" t="s">
        <v>610</v>
      </c>
      <c r="C401" s="43" t="s">
        <v>815</v>
      </c>
      <c r="D401" s="18" t="s">
        <v>929</v>
      </c>
      <c r="E401" s="43" t="s">
        <v>276</v>
      </c>
      <c r="F401" s="18" t="s">
        <v>277</v>
      </c>
      <c r="G401" s="18" t="str">
        <f t="shared" si="15"/>
        <v>6.18/km</v>
      </c>
      <c r="H401" s="19">
        <f t="shared" si="14"/>
        <v>0.020740740740740744</v>
      </c>
      <c r="I401" s="19">
        <f>F401-INDEX($F$4:$F$1566,MATCH(D401,$D$4:$D$1566,0))</f>
        <v>0.015497685185185187</v>
      </c>
    </row>
    <row r="402" spans="1:9" ht="15" customHeight="1">
      <c r="A402" s="29">
        <v>399</v>
      </c>
      <c r="B402" s="43" t="s">
        <v>23</v>
      </c>
      <c r="C402" s="43" t="s">
        <v>500</v>
      </c>
      <c r="D402" s="18" t="s">
        <v>901</v>
      </c>
      <c r="E402" s="43" t="s">
        <v>1064</v>
      </c>
      <c r="F402" s="18" t="s">
        <v>278</v>
      </c>
      <c r="G402" s="18" t="str">
        <f t="shared" si="15"/>
        <v>6.20/km</v>
      </c>
      <c r="H402" s="19">
        <f t="shared" si="14"/>
        <v>0.020983796296296302</v>
      </c>
      <c r="I402" s="19">
        <f>F402-INDEX($F$4:$F$1566,MATCH(D402,$D$4:$D$1566,0))</f>
        <v>0.02021990740740741</v>
      </c>
    </row>
    <row r="403" spans="1:9" ht="15" customHeight="1">
      <c r="A403" s="29">
        <v>400</v>
      </c>
      <c r="B403" s="43" t="s">
        <v>88</v>
      </c>
      <c r="C403" s="43" t="s">
        <v>500</v>
      </c>
      <c r="D403" s="18" t="s">
        <v>901</v>
      </c>
      <c r="E403" s="43" t="s">
        <v>1064</v>
      </c>
      <c r="F403" s="18" t="s">
        <v>278</v>
      </c>
      <c r="G403" s="18" t="str">
        <f t="shared" si="15"/>
        <v>6.20/km</v>
      </c>
      <c r="H403" s="19">
        <f t="shared" si="14"/>
        <v>0.020983796296296302</v>
      </c>
      <c r="I403" s="19">
        <f>F403-INDEX($F$4:$F$1566,MATCH(D403,$D$4:$D$1566,0))</f>
        <v>0.02021990740740741</v>
      </c>
    </row>
    <row r="404" spans="1:9" ht="15" customHeight="1">
      <c r="A404" s="29">
        <v>401</v>
      </c>
      <c r="B404" s="43" t="s">
        <v>991</v>
      </c>
      <c r="C404" s="43" t="s">
        <v>655</v>
      </c>
      <c r="D404" s="18" t="s">
        <v>897</v>
      </c>
      <c r="E404" s="43" t="s">
        <v>1064</v>
      </c>
      <c r="F404" s="18" t="s">
        <v>278</v>
      </c>
      <c r="G404" s="18" t="str">
        <f t="shared" si="15"/>
        <v>6.20/km</v>
      </c>
      <c r="H404" s="19">
        <f t="shared" si="14"/>
        <v>0.020983796296296302</v>
      </c>
      <c r="I404" s="19">
        <f>F404-INDEX($F$4:$F$1566,MATCH(D404,$D$4:$D$1566,0))</f>
        <v>0.020983796296296302</v>
      </c>
    </row>
    <row r="405" spans="1:9" ht="15" customHeight="1">
      <c r="A405" s="29">
        <v>402</v>
      </c>
      <c r="B405" s="43" t="s">
        <v>279</v>
      </c>
      <c r="C405" s="43" t="s">
        <v>484</v>
      </c>
      <c r="D405" s="18" t="s">
        <v>959</v>
      </c>
      <c r="E405" s="43" t="s">
        <v>280</v>
      </c>
      <c r="F405" s="18" t="s">
        <v>281</v>
      </c>
      <c r="G405" s="18" t="str">
        <f t="shared" si="15"/>
        <v>6.21/km</v>
      </c>
      <c r="H405" s="19">
        <f t="shared" si="14"/>
        <v>0.021192129629629634</v>
      </c>
      <c r="I405" s="19">
        <f>F405-INDEX($F$4:$F$1566,MATCH(D405,$D$4:$D$1566,0))</f>
        <v>0.014212962962962969</v>
      </c>
    </row>
    <row r="406" spans="1:9" ht="15" customHeight="1">
      <c r="A406" s="29">
        <v>403</v>
      </c>
      <c r="B406" s="43" t="s">
        <v>282</v>
      </c>
      <c r="C406" s="43" t="s">
        <v>528</v>
      </c>
      <c r="D406" s="18" t="s">
        <v>1027</v>
      </c>
      <c r="E406" s="43" t="s">
        <v>625</v>
      </c>
      <c r="F406" s="18" t="s">
        <v>283</v>
      </c>
      <c r="G406" s="18" t="str">
        <f t="shared" si="15"/>
        <v>6.22/km</v>
      </c>
      <c r="H406" s="19">
        <f t="shared" si="14"/>
        <v>0.021226851851851847</v>
      </c>
      <c r="I406" s="19">
        <f>F406-INDEX($F$4:$F$1566,MATCH(D406,$D$4:$D$1566,0))</f>
        <v>0.012337962962962953</v>
      </c>
    </row>
    <row r="407" spans="1:9" ht="15" customHeight="1">
      <c r="A407" s="29">
        <v>404</v>
      </c>
      <c r="B407" s="43" t="s">
        <v>284</v>
      </c>
      <c r="C407" s="43" t="s">
        <v>517</v>
      </c>
      <c r="D407" s="18" t="s">
        <v>929</v>
      </c>
      <c r="E407" s="43" t="s">
        <v>212</v>
      </c>
      <c r="F407" s="18" t="s">
        <v>285</v>
      </c>
      <c r="G407" s="18" t="str">
        <f t="shared" si="15"/>
        <v>6.22/km</v>
      </c>
      <c r="H407" s="19">
        <f t="shared" si="14"/>
        <v>0.021261574074074075</v>
      </c>
      <c r="I407" s="19">
        <f>F407-INDEX($F$4:$F$1566,MATCH(D407,$D$4:$D$1566,0))</f>
        <v>0.01601851851851852</v>
      </c>
    </row>
    <row r="408" spans="1:9" ht="15" customHeight="1">
      <c r="A408" s="29">
        <v>405</v>
      </c>
      <c r="B408" s="43" t="s">
        <v>1220</v>
      </c>
      <c r="C408" s="43" t="s">
        <v>1149</v>
      </c>
      <c r="D408" s="18" t="s">
        <v>929</v>
      </c>
      <c r="E408" s="43" t="s">
        <v>1078</v>
      </c>
      <c r="F408" s="18" t="s">
        <v>286</v>
      </c>
      <c r="G408" s="18" t="str">
        <f t="shared" si="15"/>
        <v>6.22/km</v>
      </c>
      <c r="H408" s="19">
        <f t="shared" si="14"/>
        <v>0.021273148148148156</v>
      </c>
      <c r="I408" s="19">
        <f>F408-INDEX($F$4:$F$1566,MATCH(D408,$D$4:$D$1566,0))</f>
        <v>0.0160300925925926</v>
      </c>
    </row>
    <row r="409" spans="1:9" ht="15" customHeight="1">
      <c r="A409" s="29">
        <v>406</v>
      </c>
      <c r="B409" s="43" t="s">
        <v>287</v>
      </c>
      <c r="C409" s="43" t="s">
        <v>629</v>
      </c>
      <c r="D409" s="18" t="s">
        <v>1029</v>
      </c>
      <c r="E409" s="43" t="s">
        <v>541</v>
      </c>
      <c r="F409" s="18" t="s">
        <v>288</v>
      </c>
      <c r="G409" s="18" t="str">
        <f t="shared" si="15"/>
        <v>6.22/km</v>
      </c>
      <c r="H409" s="19">
        <f t="shared" si="14"/>
        <v>0.021296296296296296</v>
      </c>
      <c r="I409" s="19">
        <f>F409-INDEX($F$4:$F$1566,MATCH(D409,$D$4:$D$1566,0))</f>
        <v>0.012384259259259255</v>
      </c>
    </row>
    <row r="410" spans="1:9" ht="15" customHeight="1">
      <c r="A410" s="29">
        <v>407</v>
      </c>
      <c r="B410" s="43" t="s">
        <v>289</v>
      </c>
      <c r="C410" s="43" t="s">
        <v>760</v>
      </c>
      <c r="D410" s="18" t="s">
        <v>932</v>
      </c>
      <c r="E410" s="43" t="s">
        <v>976</v>
      </c>
      <c r="F410" s="18" t="s">
        <v>290</v>
      </c>
      <c r="G410" s="18" t="str">
        <f t="shared" si="15"/>
        <v>6.22/km</v>
      </c>
      <c r="H410" s="19">
        <f t="shared" si="14"/>
        <v>0.02130787037037037</v>
      </c>
      <c r="I410" s="19">
        <f>F410-INDEX($F$4:$F$1566,MATCH(D410,$D$4:$D$1566,0))</f>
        <v>0.01594907407407407</v>
      </c>
    </row>
    <row r="411" spans="1:9" ht="15" customHeight="1">
      <c r="A411" s="29">
        <v>408</v>
      </c>
      <c r="B411" s="43" t="s">
        <v>291</v>
      </c>
      <c r="C411" s="43" t="s">
        <v>292</v>
      </c>
      <c r="D411" s="18" t="s">
        <v>913</v>
      </c>
      <c r="E411" s="43" t="s">
        <v>572</v>
      </c>
      <c r="F411" s="18" t="s">
        <v>293</v>
      </c>
      <c r="G411" s="18" t="str">
        <f t="shared" si="15"/>
        <v>6.22/km</v>
      </c>
      <c r="H411" s="19">
        <f t="shared" si="14"/>
        <v>0.02131944444444445</v>
      </c>
      <c r="I411" s="19">
        <f>F411-INDEX($F$4:$F$1566,MATCH(D411,$D$4:$D$1566,0))</f>
        <v>0.017719907407407413</v>
      </c>
    </row>
    <row r="412" spans="1:9" ht="15" customHeight="1">
      <c r="A412" s="29">
        <v>409</v>
      </c>
      <c r="B412" s="43" t="s">
        <v>706</v>
      </c>
      <c r="C412" s="43" t="s">
        <v>778</v>
      </c>
      <c r="D412" s="18" t="s">
        <v>932</v>
      </c>
      <c r="E412" s="43" t="s">
        <v>625</v>
      </c>
      <c r="F412" s="18" t="s">
        <v>294</v>
      </c>
      <c r="G412" s="18" t="str">
        <f t="shared" si="15"/>
        <v>6.23/km</v>
      </c>
      <c r="H412" s="19">
        <f t="shared" si="14"/>
        <v>0.021354166666666664</v>
      </c>
      <c r="I412" s="19">
        <f>F412-INDEX($F$4:$F$1566,MATCH(D412,$D$4:$D$1566,0))</f>
        <v>0.015995370370370365</v>
      </c>
    </row>
    <row r="413" spans="1:9" ht="15" customHeight="1">
      <c r="A413" s="29">
        <v>410</v>
      </c>
      <c r="B413" s="43" t="s">
        <v>861</v>
      </c>
      <c r="C413" s="43" t="s">
        <v>508</v>
      </c>
      <c r="D413" s="18" t="s">
        <v>913</v>
      </c>
      <c r="E413" s="43" t="s">
        <v>569</v>
      </c>
      <c r="F413" s="18" t="s">
        <v>295</v>
      </c>
      <c r="G413" s="18" t="str">
        <f t="shared" si="15"/>
        <v>6.23/km</v>
      </c>
      <c r="H413" s="19">
        <f t="shared" si="14"/>
        <v>0.021365740740740744</v>
      </c>
      <c r="I413" s="19">
        <f>F413-INDEX($F$4:$F$1566,MATCH(D413,$D$4:$D$1566,0))</f>
        <v>0.017766203703703708</v>
      </c>
    </row>
    <row r="414" spans="1:9" ht="15" customHeight="1">
      <c r="A414" s="29">
        <v>411</v>
      </c>
      <c r="B414" s="43" t="s">
        <v>660</v>
      </c>
      <c r="C414" s="43" t="s">
        <v>525</v>
      </c>
      <c r="D414" s="18" t="s">
        <v>929</v>
      </c>
      <c r="E414" s="43" t="s">
        <v>296</v>
      </c>
      <c r="F414" s="18" t="s">
        <v>297</v>
      </c>
      <c r="G414" s="18" t="str">
        <f t="shared" si="15"/>
        <v>6.24/km</v>
      </c>
      <c r="H414" s="19">
        <f t="shared" si="14"/>
        <v>0.021469907407407406</v>
      </c>
      <c r="I414" s="19">
        <f>F414-INDEX($F$4:$F$1566,MATCH(D414,$D$4:$D$1566,0))</f>
        <v>0.01622685185185185</v>
      </c>
    </row>
    <row r="415" spans="1:9" ht="15" customHeight="1">
      <c r="A415" s="29">
        <v>412</v>
      </c>
      <c r="B415" s="43" t="s">
        <v>817</v>
      </c>
      <c r="C415" s="43" t="s">
        <v>818</v>
      </c>
      <c r="D415" s="18" t="s">
        <v>167</v>
      </c>
      <c r="E415" s="43" t="s">
        <v>616</v>
      </c>
      <c r="F415" s="18" t="s">
        <v>298</v>
      </c>
      <c r="G415" s="18" t="str">
        <f t="shared" si="15"/>
        <v>6.24/km</v>
      </c>
      <c r="H415" s="19">
        <f t="shared" si="14"/>
        <v>0.02149305555555556</v>
      </c>
      <c r="I415" s="19">
        <f>F415-INDEX($F$4:$F$1566,MATCH(D415,$D$4:$D$1566,0))</f>
        <v>0.003993055555555562</v>
      </c>
    </row>
    <row r="416" spans="1:9" ht="15" customHeight="1">
      <c r="A416" s="29">
        <v>413</v>
      </c>
      <c r="B416" s="43" t="s">
        <v>299</v>
      </c>
      <c r="C416" s="43" t="s">
        <v>510</v>
      </c>
      <c r="D416" s="18" t="s">
        <v>910</v>
      </c>
      <c r="E416" s="43" t="s">
        <v>54</v>
      </c>
      <c r="F416" s="18" t="s">
        <v>300</v>
      </c>
      <c r="G416" s="18" t="str">
        <f t="shared" si="15"/>
        <v>6.24/km</v>
      </c>
      <c r="H416" s="19">
        <f t="shared" si="14"/>
        <v>0.021504629629629634</v>
      </c>
      <c r="I416" s="19">
        <f>F416-INDEX($F$4:$F$1566,MATCH(D416,$D$4:$D$1566,0))</f>
        <v>0.01806712962962963</v>
      </c>
    </row>
    <row r="417" spans="1:9" ht="15" customHeight="1">
      <c r="A417" s="29">
        <v>414</v>
      </c>
      <c r="B417" s="43" t="s">
        <v>610</v>
      </c>
      <c r="C417" s="43" t="s">
        <v>517</v>
      </c>
      <c r="D417" s="18" t="s">
        <v>1152</v>
      </c>
      <c r="E417" s="43" t="s">
        <v>578</v>
      </c>
      <c r="F417" s="18" t="s">
        <v>301</v>
      </c>
      <c r="G417" s="18" t="str">
        <f t="shared" si="15"/>
        <v>6.24/km</v>
      </c>
      <c r="H417" s="19">
        <f t="shared" si="14"/>
        <v>0.021574074074074082</v>
      </c>
      <c r="I417" s="19">
        <f>F417-INDEX($F$4:$F$1566,MATCH(D417,$D$4:$D$1566,0))</f>
        <v>0.009699074074074082</v>
      </c>
    </row>
    <row r="418" spans="1:9" ht="15" customHeight="1">
      <c r="A418" s="29">
        <v>415</v>
      </c>
      <c r="B418" s="43" t="s">
        <v>302</v>
      </c>
      <c r="C418" s="43" t="s">
        <v>303</v>
      </c>
      <c r="D418" s="18" t="s">
        <v>913</v>
      </c>
      <c r="E418" s="43" t="s">
        <v>541</v>
      </c>
      <c r="F418" s="18" t="s">
        <v>888</v>
      </c>
      <c r="G418" s="18" t="str">
        <f t="shared" si="15"/>
        <v>6.25/km</v>
      </c>
      <c r="H418" s="19">
        <f t="shared" si="14"/>
        <v>0.021643518518518517</v>
      </c>
      <c r="I418" s="19">
        <f>F418-INDEX($F$4:$F$1566,MATCH(D418,$D$4:$D$1566,0))</f>
        <v>0.01804398148148148</v>
      </c>
    </row>
    <row r="419" spans="1:9" ht="15" customHeight="1">
      <c r="A419" s="29">
        <v>416</v>
      </c>
      <c r="B419" s="43" t="s">
        <v>304</v>
      </c>
      <c r="C419" s="43" t="s">
        <v>588</v>
      </c>
      <c r="D419" s="18" t="s">
        <v>913</v>
      </c>
      <c r="E419" s="43" t="s">
        <v>1078</v>
      </c>
      <c r="F419" s="18" t="s">
        <v>889</v>
      </c>
      <c r="G419" s="18" t="str">
        <f t="shared" si="15"/>
        <v>6.26/km</v>
      </c>
      <c r="H419" s="19">
        <f t="shared" si="14"/>
        <v>0.021712962962962965</v>
      </c>
      <c r="I419" s="19">
        <f>F419-INDEX($F$4:$F$1566,MATCH(D419,$D$4:$D$1566,0))</f>
        <v>0.01811342592592593</v>
      </c>
    </row>
    <row r="420" spans="1:9" ht="15" customHeight="1">
      <c r="A420" s="29">
        <v>417</v>
      </c>
      <c r="B420" s="43" t="s">
        <v>305</v>
      </c>
      <c r="C420" s="43" t="s">
        <v>784</v>
      </c>
      <c r="D420" s="18" t="s">
        <v>1027</v>
      </c>
      <c r="E420" s="43" t="s">
        <v>694</v>
      </c>
      <c r="F420" s="18" t="s">
        <v>306</v>
      </c>
      <c r="G420" s="18" t="str">
        <f t="shared" si="15"/>
        <v>6.26/km</v>
      </c>
      <c r="H420" s="19">
        <f t="shared" si="14"/>
        <v>0.021736111111111112</v>
      </c>
      <c r="I420" s="19">
        <f>F420-INDEX($F$4:$F$1566,MATCH(D420,$D$4:$D$1566,0))</f>
        <v>0.012847222222222218</v>
      </c>
    </row>
    <row r="421" spans="1:9" ht="15" customHeight="1">
      <c r="A421" s="29">
        <v>418</v>
      </c>
      <c r="B421" s="43" t="s">
        <v>307</v>
      </c>
      <c r="C421" s="43" t="s">
        <v>745</v>
      </c>
      <c r="D421" s="18" t="s">
        <v>1027</v>
      </c>
      <c r="E421" s="43" t="s">
        <v>572</v>
      </c>
      <c r="F421" s="18" t="s">
        <v>891</v>
      </c>
      <c r="G421" s="18" t="str">
        <f t="shared" si="15"/>
        <v>6.26/km</v>
      </c>
      <c r="H421" s="19">
        <f t="shared" si="14"/>
        <v>0.021817129629629627</v>
      </c>
      <c r="I421" s="19">
        <f>F421-INDEX($F$4:$F$1566,MATCH(D421,$D$4:$D$1566,0))</f>
        <v>0.012928240740740733</v>
      </c>
    </row>
    <row r="422" spans="1:9" ht="15" customHeight="1">
      <c r="A422" s="29">
        <v>419</v>
      </c>
      <c r="B422" s="43" t="s">
        <v>308</v>
      </c>
      <c r="C422" s="43" t="s">
        <v>483</v>
      </c>
      <c r="D422" s="18" t="s">
        <v>932</v>
      </c>
      <c r="E422" s="43" t="s">
        <v>1078</v>
      </c>
      <c r="F422" s="18" t="s">
        <v>309</v>
      </c>
      <c r="G422" s="18" t="str">
        <f t="shared" si="15"/>
        <v>6.27/km</v>
      </c>
      <c r="H422" s="19">
        <f t="shared" si="14"/>
        <v>0.021886574074074076</v>
      </c>
      <c r="I422" s="19">
        <f>F422-INDEX($F$4:$F$1566,MATCH(D422,$D$4:$D$1566,0))</f>
        <v>0.016527777777777777</v>
      </c>
    </row>
    <row r="423" spans="1:9" ht="15" customHeight="1">
      <c r="A423" s="29">
        <v>420</v>
      </c>
      <c r="B423" s="43" t="s">
        <v>310</v>
      </c>
      <c r="C423" s="43" t="s">
        <v>506</v>
      </c>
      <c r="D423" s="18" t="s">
        <v>932</v>
      </c>
      <c r="E423" s="43" t="s">
        <v>540</v>
      </c>
      <c r="F423" s="18" t="s">
        <v>311</v>
      </c>
      <c r="G423" s="18" t="str">
        <f t="shared" si="15"/>
        <v>6.28/km</v>
      </c>
      <c r="H423" s="19">
        <f t="shared" si="14"/>
        <v>0.021944444444444444</v>
      </c>
      <c r="I423" s="19">
        <f>F423-INDEX($F$4:$F$1566,MATCH(D423,$D$4:$D$1566,0))</f>
        <v>0.016585648148148145</v>
      </c>
    </row>
    <row r="424" spans="1:9" ht="15" customHeight="1">
      <c r="A424" s="29">
        <v>421</v>
      </c>
      <c r="B424" s="43" t="s">
        <v>312</v>
      </c>
      <c r="C424" s="43" t="s">
        <v>313</v>
      </c>
      <c r="D424" s="18" t="s">
        <v>1029</v>
      </c>
      <c r="E424" s="43" t="s">
        <v>987</v>
      </c>
      <c r="F424" s="18" t="s">
        <v>314</v>
      </c>
      <c r="G424" s="18" t="str">
        <f t="shared" si="15"/>
        <v>6.28/km</v>
      </c>
      <c r="H424" s="19">
        <f t="shared" si="14"/>
        <v>0.022025462962962965</v>
      </c>
      <c r="I424" s="19">
        <f>F424-INDEX($F$4:$F$1566,MATCH(D424,$D$4:$D$1566,0))</f>
        <v>0.013113425925925924</v>
      </c>
    </row>
    <row r="425" spans="1:9" ht="15" customHeight="1">
      <c r="A425" s="29">
        <v>422</v>
      </c>
      <c r="B425" s="43" t="s">
        <v>626</v>
      </c>
      <c r="C425" s="43" t="s">
        <v>503</v>
      </c>
      <c r="D425" s="18" t="s">
        <v>929</v>
      </c>
      <c r="E425" s="43" t="s">
        <v>987</v>
      </c>
      <c r="F425" s="18" t="s">
        <v>315</v>
      </c>
      <c r="G425" s="18" t="str">
        <f t="shared" si="15"/>
        <v>6.28/km</v>
      </c>
      <c r="H425" s="19">
        <f t="shared" si="14"/>
        <v>0.02203703703703704</v>
      </c>
      <c r="I425" s="19">
        <f>F425-INDEX($F$4:$F$1566,MATCH(D425,$D$4:$D$1566,0))</f>
        <v>0.016793981481481483</v>
      </c>
    </row>
    <row r="426" spans="1:9" ht="15" customHeight="1">
      <c r="A426" s="29">
        <v>423</v>
      </c>
      <c r="B426" s="43" t="s">
        <v>793</v>
      </c>
      <c r="C426" s="43" t="s">
        <v>316</v>
      </c>
      <c r="D426" s="18" t="s">
        <v>1222</v>
      </c>
      <c r="E426" s="43" t="s">
        <v>1018</v>
      </c>
      <c r="F426" s="18" t="s">
        <v>315</v>
      </c>
      <c r="G426" s="18" t="str">
        <f t="shared" si="15"/>
        <v>6.28/km</v>
      </c>
      <c r="H426" s="19">
        <f t="shared" si="14"/>
        <v>0.02203703703703704</v>
      </c>
      <c r="I426" s="19">
        <f>F426-INDEX($F$4:$F$1566,MATCH(D426,$D$4:$D$1566,0))</f>
        <v>0.008402777777777773</v>
      </c>
    </row>
    <row r="427" spans="1:9" ht="15" customHeight="1">
      <c r="A427" s="29">
        <v>424</v>
      </c>
      <c r="B427" s="43" t="s">
        <v>317</v>
      </c>
      <c r="C427" s="43" t="s">
        <v>830</v>
      </c>
      <c r="D427" s="18" t="s">
        <v>1097</v>
      </c>
      <c r="E427" s="43" t="s">
        <v>1237</v>
      </c>
      <c r="F427" s="18" t="s">
        <v>318</v>
      </c>
      <c r="G427" s="18" t="str">
        <f t="shared" si="15"/>
        <v>6.30/km</v>
      </c>
      <c r="H427" s="19">
        <f t="shared" si="14"/>
        <v>0.02222222222222223</v>
      </c>
      <c r="I427" s="19">
        <f>F427-INDEX($F$4:$F$1566,MATCH(D427,$D$4:$D$1566,0))</f>
        <v>0.011666666666666672</v>
      </c>
    </row>
    <row r="428" spans="1:9" ht="15" customHeight="1">
      <c r="A428" s="29">
        <v>425</v>
      </c>
      <c r="B428" s="43" t="s">
        <v>319</v>
      </c>
      <c r="C428" s="43" t="s">
        <v>320</v>
      </c>
      <c r="D428" s="18" t="s">
        <v>959</v>
      </c>
      <c r="E428" s="43" t="s">
        <v>694</v>
      </c>
      <c r="F428" s="18" t="s">
        <v>321</v>
      </c>
      <c r="G428" s="18" t="str">
        <f t="shared" si="15"/>
        <v>6.31/km</v>
      </c>
      <c r="H428" s="19">
        <f t="shared" si="14"/>
        <v>0.022361111111111113</v>
      </c>
      <c r="I428" s="19">
        <f>F428-INDEX($F$4:$F$1566,MATCH(D428,$D$4:$D$1566,0))</f>
        <v>0.015381944444444448</v>
      </c>
    </row>
    <row r="429" spans="1:9" ht="15" customHeight="1">
      <c r="A429" s="29">
        <v>426</v>
      </c>
      <c r="B429" s="43" t="s">
        <v>322</v>
      </c>
      <c r="C429" s="43" t="s">
        <v>323</v>
      </c>
      <c r="D429" s="18" t="s">
        <v>1029</v>
      </c>
      <c r="E429" s="43" t="s">
        <v>541</v>
      </c>
      <c r="F429" s="18" t="s">
        <v>324</v>
      </c>
      <c r="G429" s="18" t="str">
        <f t="shared" si="15"/>
        <v>6.31/km</v>
      </c>
      <c r="H429" s="19">
        <f t="shared" si="14"/>
        <v>0.022372685185185186</v>
      </c>
      <c r="I429" s="19">
        <f>F429-INDEX($F$4:$F$1566,MATCH(D429,$D$4:$D$1566,0))</f>
        <v>0.013460648148148145</v>
      </c>
    </row>
    <row r="430" spans="1:9" ht="15" customHeight="1">
      <c r="A430" s="29">
        <v>427</v>
      </c>
      <c r="B430" s="43" t="s">
        <v>325</v>
      </c>
      <c r="C430" s="43" t="s">
        <v>508</v>
      </c>
      <c r="D430" s="18" t="s">
        <v>959</v>
      </c>
      <c r="E430" s="43" t="s">
        <v>612</v>
      </c>
      <c r="F430" s="18" t="s">
        <v>326</v>
      </c>
      <c r="G430" s="18" t="str">
        <f t="shared" si="15"/>
        <v>6.31/km</v>
      </c>
      <c r="H430" s="19">
        <f t="shared" si="14"/>
        <v>0.02238425925925926</v>
      </c>
      <c r="I430" s="19">
        <f>F430-INDEX($F$4:$F$1566,MATCH(D430,$D$4:$D$1566,0))</f>
        <v>0.015405092592592595</v>
      </c>
    </row>
    <row r="431" spans="1:9" ht="15" customHeight="1">
      <c r="A431" s="29">
        <v>428</v>
      </c>
      <c r="B431" s="43" t="s">
        <v>327</v>
      </c>
      <c r="C431" s="43" t="s">
        <v>803</v>
      </c>
      <c r="D431" s="18" t="s">
        <v>1029</v>
      </c>
      <c r="E431" s="43" t="s">
        <v>557</v>
      </c>
      <c r="F431" s="18" t="s">
        <v>328</v>
      </c>
      <c r="G431" s="18" t="str">
        <f t="shared" si="15"/>
        <v>6.32/km</v>
      </c>
      <c r="H431" s="19">
        <f t="shared" si="14"/>
        <v>0.02247685185185185</v>
      </c>
      <c r="I431" s="19">
        <f>F431-INDEX($F$4:$F$1566,MATCH(D431,$D$4:$D$1566,0))</f>
        <v>0.013564814814814807</v>
      </c>
    </row>
    <row r="432" spans="1:9" ht="15" customHeight="1">
      <c r="A432" s="29">
        <v>429</v>
      </c>
      <c r="B432" s="43" t="s">
        <v>950</v>
      </c>
      <c r="C432" s="43" t="s">
        <v>329</v>
      </c>
      <c r="D432" s="18" t="s">
        <v>913</v>
      </c>
      <c r="E432" s="43" t="s">
        <v>1064</v>
      </c>
      <c r="F432" s="18" t="s">
        <v>330</v>
      </c>
      <c r="G432" s="18" t="str">
        <f t="shared" si="15"/>
        <v>6.32/km</v>
      </c>
      <c r="H432" s="19">
        <f t="shared" si="14"/>
        <v>0.022534722222222223</v>
      </c>
      <c r="I432" s="19">
        <f>F432-INDEX($F$4:$F$1566,MATCH(D432,$D$4:$D$1566,0))</f>
        <v>0.018935185185185187</v>
      </c>
    </row>
    <row r="433" spans="1:9" ht="15" customHeight="1">
      <c r="A433" s="29">
        <v>430</v>
      </c>
      <c r="B433" s="43" t="s">
        <v>613</v>
      </c>
      <c r="C433" s="43" t="s">
        <v>331</v>
      </c>
      <c r="D433" s="18" t="s">
        <v>167</v>
      </c>
      <c r="E433" s="43" t="s">
        <v>572</v>
      </c>
      <c r="F433" s="18" t="s">
        <v>332</v>
      </c>
      <c r="G433" s="18" t="str">
        <f t="shared" si="15"/>
        <v>6.33/km</v>
      </c>
      <c r="H433" s="19">
        <f t="shared" si="14"/>
        <v>0.02256944444444445</v>
      </c>
      <c r="I433" s="19">
        <f>F433-INDEX($F$4:$F$1566,MATCH(D433,$D$4:$D$1566,0))</f>
        <v>0.005069444444444453</v>
      </c>
    </row>
    <row r="434" spans="1:9" ht="15" customHeight="1">
      <c r="A434" s="29">
        <v>431</v>
      </c>
      <c r="B434" s="43" t="s">
        <v>333</v>
      </c>
      <c r="C434" s="43" t="s">
        <v>815</v>
      </c>
      <c r="D434" s="18" t="s">
        <v>959</v>
      </c>
      <c r="E434" s="43" t="s">
        <v>1158</v>
      </c>
      <c r="F434" s="18" t="s">
        <v>334</v>
      </c>
      <c r="G434" s="18" t="str">
        <f t="shared" si="15"/>
        <v>6.35/km</v>
      </c>
      <c r="H434" s="19">
        <f t="shared" si="14"/>
        <v>0.022893518518518518</v>
      </c>
      <c r="I434" s="19">
        <f>F434-INDEX($F$4:$F$1566,MATCH(D434,$D$4:$D$1566,0))</f>
        <v>0.015914351851851853</v>
      </c>
    </row>
    <row r="435" spans="1:9" ht="15" customHeight="1">
      <c r="A435" s="29">
        <v>432</v>
      </c>
      <c r="B435" s="43" t="s">
        <v>335</v>
      </c>
      <c r="C435" s="43" t="s">
        <v>487</v>
      </c>
      <c r="D435" s="18" t="s">
        <v>901</v>
      </c>
      <c r="E435" s="43" t="s">
        <v>1064</v>
      </c>
      <c r="F435" s="18" t="s">
        <v>336</v>
      </c>
      <c r="G435" s="18" t="str">
        <f t="shared" si="15"/>
        <v>6.36/km</v>
      </c>
      <c r="H435" s="19">
        <f t="shared" si="14"/>
        <v>0.02300925925925926</v>
      </c>
      <c r="I435" s="19">
        <f>F435-INDEX($F$4:$F$1566,MATCH(D435,$D$4:$D$1566,0))</f>
        <v>0.022245370370370367</v>
      </c>
    </row>
    <row r="436" spans="1:9" ht="15" customHeight="1">
      <c r="A436" s="29">
        <v>433</v>
      </c>
      <c r="B436" s="43" t="s">
        <v>337</v>
      </c>
      <c r="C436" s="43" t="s">
        <v>525</v>
      </c>
      <c r="D436" s="18" t="s">
        <v>1002</v>
      </c>
      <c r="E436" s="43" t="s">
        <v>579</v>
      </c>
      <c r="F436" s="18" t="s">
        <v>338</v>
      </c>
      <c r="G436" s="18" t="str">
        <f t="shared" si="15"/>
        <v>6.37/km</v>
      </c>
      <c r="H436" s="19">
        <f t="shared" si="14"/>
        <v>0.02306712962962963</v>
      </c>
      <c r="I436" s="19">
        <f>F436-INDEX($F$4:$F$1566,MATCH(D436,$D$4:$D$1566,0))</f>
        <v>0.0146875</v>
      </c>
    </row>
    <row r="437" spans="1:9" ht="15" customHeight="1">
      <c r="A437" s="29">
        <v>434</v>
      </c>
      <c r="B437" s="43" t="s">
        <v>535</v>
      </c>
      <c r="C437" s="43" t="s">
        <v>508</v>
      </c>
      <c r="D437" s="18" t="s">
        <v>1222</v>
      </c>
      <c r="E437" s="43" t="s">
        <v>1110</v>
      </c>
      <c r="F437" s="18" t="s">
        <v>339</v>
      </c>
      <c r="G437" s="18" t="str">
        <f t="shared" si="15"/>
        <v>6.37/km</v>
      </c>
      <c r="H437" s="19">
        <f t="shared" si="14"/>
        <v>0.023113425925925923</v>
      </c>
      <c r="I437" s="19">
        <f>F437-INDEX($F$4:$F$1566,MATCH(D437,$D$4:$D$1566,0))</f>
        <v>0.009479166666666657</v>
      </c>
    </row>
    <row r="438" spans="1:9" ht="15" customHeight="1">
      <c r="A438" s="29">
        <v>435</v>
      </c>
      <c r="B438" s="43" t="s">
        <v>340</v>
      </c>
      <c r="C438" s="43" t="s">
        <v>595</v>
      </c>
      <c r="D438" s="18" t="s">
        <v>959</v>
      </c>
      <c r="E438" s="43" t="s">
        <v>694</v>
      </c>
      <c r="F438" s="18" t="s">
        <v>341</v>
      </c>
      <c r="G438" s="18" t="str">
        <f t="shared" si="15"/>
        <v>6.38/km</v>
      </c>
      <c r="H438" s="19">
        <f t="shared" si="14"/>
        <v>0.023275462962962967</v>
      </c>
      <c r="I438" s="19">
        <f>F438-INDEX($F$4:$F$1566,MATCH(D438,$D$4:$D$1566,0))</f>
        <v>0.016296296296296302</v>
      </c>
    </row>
    <row r="439" spans="1:9" ht="15" customHeight="1">
      <c r="A439" s="29">
        <v>436</v>
      </c>
      <c r="B439" s="43" t="s">
        <v>342</v>
      </c>
      <c r="C439" s="43" t="s">
        <v>712</v>
      </c>
      <c r="D439" s="18" t="s">
        <v>1027</v>
      </c>
      <c r="E439" s="43" t="s">
        <v>1196</v>
      </c>
      <c r="F439" s="18" t="s">
        <v>343</v>
      </c>
      <c r="G439" s="18" t="str">
        <f t="shared" si="15"/>
        <v>6.39/km</v>
      </c>
      <c r="H439" s="19">
        <f t="shared" si="14"/>
        <v>0.02332175925925926</v>
      </c>
      <c r="I439" s="19">
        <f>F439-INDEX($F$4:$F$1566,MATCH(D439,$D$4:$D$1566,0))</f>
        <v>0.014432870370370367</v>
      </c>
    </row>
    <row r="440" spans="1:9" ht="15" customHeight="1">
      <c r="A440" s="29">
        <v>437</v>
      </c>
      <c r="B440" s="43" t="s">
        <v>854</v>
      </c>
      <c r="C440" s="43" t="s">
        <v>885</v>
      </c>
      <c r="D440" s="18" t="s">
        <v>1097</v>
      </c>
      <c r="E440" s="43" t="s">
        <v>625</v>
      </c>
      <c r="F440" s="18" t="s">
        <v>344</v>
      </c>
      <c r="G440" s="18" t="str">
        <f t="shared" si="15"/>
        <v>6.41/km</v>
      </c>
      <c r="H440" s="19">
        <f t="shared" si="14"/>
        <v>0.023576388888888893</v>
      </c>
      <c r="I440" s="19">
        <f>F440-INDEX($F$4:$F$1566,MATCH(D440,$D$4:$D$1566,0))</f>
        <v>0.013020833333333336</v>
      </c>
    </row>
    <row r="441" spans="1:9" ht="15" customHeight="1">
      <c r="A441" s="29">
        <v>438</v>
      </c>
      <c r="B441" s="43" t="s">
        <v>345</v>
      </c>
      <c r="C441" s="43" t="s">
        <v>486</v>
      </c>
      <c r="D441" s="18" t="s">
        <v>929</v>
      </c>
      <c r="E441" s="43" t="s">
        <v>694</v>
      </c>
      <c r="F441" s="18" t="s">
        <v>346</v>
      </c>
      <c r="G441" s="18" t="str">
        <f t="shared" si="15"/>
        <v>6.41/km</v>
      </c>
      <c r="H441" s="19">
        <f t="shared" si="14"/>
        <v>0.023622685185185188</v>
      </c>
      <c r="I441" s="19">
        <f>F441-INDEX($F$4:$F$1566,MATCH(D441,$D$4:$D$1566,0))</f>
        <v>0.01837962962962963</v>
      </c>
    </row>
    <row r="442" spans="1:9" ht="15" customHeight="1">
      <c r="A442" s="29">
        <v>439</v>
      </c>
      <c r="B442" s="43" t="s">
        <v>9</v>
      </c>
      <c r="C442" s="43" t="s">
        <v>515</v>
      </c>
      <c r="D442" s="18" t="s">
        <v>959</v>
      </c>
      <c r="E442" s="43" t="s">
        <v>347</v>
      </c>
      <c r="F442" s="18" t="s">
        <v>348</v>
      </c>
      <c r="G442" s="18" t="str">
        <f t="shared" si="15"/>
        <v>6.42/km</v>
      </c>
      <c r="H442" s="19">
        <f t="shared" si="14"/>
        <v>0.023692129629629636</v>
      </c>
      <c r="I442" s="19">
        <f>F442-INDEX($F$4:$F$1566,MATCH(D442,$D$4:$D$1566,0))</f>
        <v>0.01671296296296297</v>
      </c>
    </row>
    <row r="443" spans="1:9" ht="15" customHeight="1">
      <c r="A443" s="29">
        <v>440</v>
      </c>
      <c r="B443" s="43" t="s">
        <v>349</v>
      </c>
      <c r="C443" s="43" t="s">
        <v>593</v>
      </c>
      <c r="D443" s="18" t="s">
        <v>959</v>
      </c>
      <c r="E443" s="43" t="s">
        <v>694</v>
      </c>
      <c r="F443" s="18" t="s">
        <v>350</v>
      </c>
      <c r="G443" s="18" t="str">
        <f t="shared" si="15"/>
        <v>6.44/km</v>
      </c>
      <c r="H443" s="19">
        <f t="shared" si="14"/>
        <v>0.02396990740740741</v>
      </c>
      <c r="I443" s="19">
        <f>F443-INDEX($F$4:$F$1566,MATCH(D443,$D$4:$D$1566,0))</f>
        <v>0.016990740740740744</v>
      </c>
    </row>
    <row r="444" spans="1:9" ht="15" customHeight="1">
      <c r="A444" s="45">
        <v>441</v>
      </c>
      <c r="B444" s="46" t="s">
        <v>351</v>
      </c>
      <c r="C444" s="46" t="s">
        <v>551</v>
      </c>
      <c r="D444" s="47" t="s">
        <v>932</v>
      </c>
      <c r="E444" s="46" t="s">
        <v>481</v>
      </c>
      <c r="F444" s="47" t="s">
        <v>352</v>
      </c>
      <c r="G444" s="47" t="str">
        <f t="shared" si="15"/>
        <v>6.46/km</v>
      </c>
      <c r="H444" s="48">
        <f t="shared" si="14"/>
        <v>0.02414351851851852</v>
      </c>
      <c r="I444" s="48">
        <f>F444-INDEX($F$4:$F$1566,MATCH(D444,$D$4:$D$1566,0))</f>
        <v>0.01878472222222222</v>
      </c>
    </row>
    <row r="445" spans="1:9" ht="15" customHeight="1">
      <c r="A445" s="29">
        <v>442</v>
      </c>
      <c r="B445" s="43" t="s">
        <v>353</v>
      </c>
      <c r="C445" s="43" t="s">
        <v>506</v>
      </c>
      <c r="D445" s="18" t="s">
        <v>901</v>
      </c>
      <c r="E445" s="43" t="s">
        <v>1196</v>
      </c>
      <c r="F445" s="18" t="s">
        <v>354</v>
      </c>
      <c r="G445" s="18" t="str">
        <f t="shared" si="15"/>
        <v>6.47/km</v>
      </c>
      <c r="H445" s="19">
        <f t="shared" si="14"/>
        <v>0.024305555555555556</v>
      </c>
      <c r="I445" s="19">
        <f>F445-INDEX($F$4:$F$1566,MATCH(D445,$D$4:$D$1566,0))</f>
        <v>0.023541666666666662</v>
      </c>
    </row>
    <row r="446" spans="1:9" ht="15" customHeight="1">
      <c r="A446" s="29">
        <v>443</v>
      </c>
      <c r="B446" s="43" t="s">
        <v>355</v>
      </c>
      <c r="C446" s="43" t="s">
        <v>490</v>
      </c>
      <c r="D446" s="18" t="s">
        <v>1152</v>
      </c>
      <c r="E446" s="43" t="s">
        <v>987</v>
      </c>
      <c r="F446" s="18" t="s">
        <v>356</v>
      </c>
      <c r="G446" s="18" t="str">
        <f t="shared" si="15"/>
        <v>6.47/km</v>
      </c>
      <c r="H446" s="19">
        <f t="shared" si="14"/>
        <v>0.024340277777777784</v>
      </c>
      <c r="I446" s="19">
        <f>F446-INDEX($F$4:$F$1566,MATCH(D446,$D$4:$D$1566,0))</f>
        <v>0.012465277777777783</v>
      </c>
    </row>
    <row r="447" spans="1:9" ht="15" customHeight="1">
      <c r="A447" s="45">
        <v>444</v>
      </c>
      <c r="B447" s="46" t="s">
        <v>357</v>
      </c>
      <c r="C447" s="46" t="s">
        <v>1066</v>
      </c>
      <c r="D447" s="47" t="s">
        <v>1029</v>
      </c>
      <c r="E447" s="46" t="s">
        <v>481</v>
      </c>
      <c r="F447" s="47" t="s">
        <v>358</v>
      </c>
      <c r="G447" s="47" t="str">
        <f t="shared" si="15"/>
        <v>6.47/km</v>
      </c>
      <c r="H447" s="48">
        <f t="shared" si="14"/>
        <v>0.02436342592592593</v>
      </c>
      <c r="I447" s="48">
        <f>F447-INDEX($F$4:$F$1566,MATCH(D447,$D$4:$D$1566,0))</f>
        <v>0.01545138888888889</v>
      </c>
    </row>
    <row r="448" spans="1:9" ht="15" customHeight="1">
      <c r="A448" s="29">
        <v>445</v>
      </c>
      <c r="B448" s="43" t="s">
        <v>359</v>
      </c>
      <c r="C448" s="43" t="s">
        <v>46</v>
      </c>
      <c r="D448" s="18" t="s">
        <v>1029</v>
      </c>
      <c r="E448" s="43" t="s">
        <v>1092</v>
      </c>
      <c r="F448" s="18" t="s">
        <v>360</v>
      </c>
      <c r="G448" s="18" t="str">
        <f t="shared" si="15"/>
        <v>6.48/km</v>
      </c>
      <c r="H448" s="19">
        <f t="shared" si="14"/>
        <v>0.02439814814814815</v>
      </c>
      <c r="I448" s="19">
        <f>F448-INDEX($F$4:$F$1566,MATCH(D448,$D$4:$D$1566,0))</f>
        <v>0.01548611111111111</v>
      </c>
    </row>
    <row r="449" spans="1:9" ht="15" customHeight="1">
      <c r="A449" s="29">
        <v>446</v>
      </c>
      <c r="B449" s="43" t="s">
        <v>322</v>
      </c>
      <c r="C449" s="43" t="s">
        <v>361</v>
      </c>
      <c r="D449" s="18" t="s">
        <v>1029</v>
      </c>
      <c r="E449" s="43" t="s">
        <v>541</v>
      </c>
      <c r="F449" s="18" t="s">
        <v>362</v>
      </c>
      <c r="G449" s="18" t="str">
        <f t="shared" si="15"/>
        <v>6.48/km</v>
      </c>
      <c r="H449" s="19">
        <f aca="true" t="shared" si="16" ref="H449:H508">F449-$F$4</f>
        <v>0.02445601851851852</v>
      </c>
      <c r="I449" s="19">
        <f>F449-INDEX($F$4:$F$1566,MATCH(D449,$D$4:$D$1566,0))</f>
        <v>0.015543981481481478</v>
      </c>
    </row>
    <row r="450" spans="1:9" ht="15" customHeight="1">
      <c r="A450" s="29">
        <v>447</v>
      </c>
      <c r="B450" s="43" t="s">
        <v>794</v>
      </c>
      <c r="C450" s="43" t="s">
        <v>524</v>
      </c>
      <c r="D450" s="18" t="s">
        <v>959</v>
      </c>
      <c r="E450" s="43" t="s">
        <v>187</v>
      </c>
      <c r="F450" s="18" t="s">
        <v>894</v>
      </c>
      <c r="G450" s="18" t="str">
        <f t="shared" si="15"/>
        <v>6.49/km</v>
      </c>
      <c r="H450" s="19">
        <f t="shared" si="16"/>
        <v>0.024537037037037034</v>
      </c>
      <c r="I450" s="19">
        <f>F450-INDEX($F$4:$F$1566,MATCH(D450,$D$4:$D$1566,0))</f>
        <v>0.01755787037037037</v>
      </c>
    </row>
    <row r="451" spans="1:9" ht="15" customHeight="1">
      <c r="A451" s="29">
        <v>448</v>
      </c>
      <c r="B451" s="43" t="s">
        <v>669</v>
      </c>
      <c r="C451" s="43" t="s">
        <v>617</v>
      </c>
      <c r="D451" s="18" t="s">
        <v>1029</v>
      </c>
      <c r="E451" s="43" t="s">
        <v>616</v>
      </c>
      <c r="F451" s="18" t="s">
        <v>363</v>
      </c>
      <c r="G451" s="18" t="str">
        <f t="shared" si="15"/>
        <v>6.49/km</v>
      </c>
      <c r="H451" s="19">
        <f t="shared" si="16"/>
        <v>0.024594907407407416</v>
      </c>
      <c r="I451" s="19">
        <f>F451-INDEX($F$4:$F$1566,MATCH(D451,$D$4:$D$1566,0))</f>
        <v>0.015682870370370375</v>
      </c>
    </row>
    <row r="452" spans="1:9" ht="15" customHeight="1">
      <c r="A452" s="29">
        <v>449</v>
      </c>
      <c r="B452" s="43" t="s">
        <v>364</v>
      </c>
      <c r="C452" s="43" t="s">
        <v>684</v>
      </c>
      <c r="D452" s="18" t="s">
        <v>1027</v>
      </c>
      <c r="E452" s="43" t="s">
        <v>1064</v>
      </c>
      <c r="F452" s="18" t="s">
        <v>365</v>
      </c>
      <c r="G452" s="18" t="str">
        <f aca="true" t="shared" si="17" ref="G452:G508">TEXT(INT((HOUR(F452)*3600+MINUTE(F452)*60+SECOND(F452))/$I$2/60),"0")&amp;"."&amp;TEXT(MOD((HOUR(F452)*3600+MINUTE(F452)*60+SECOND(F452))/$I$2,60),"00")&amp;"/km"</f>
        <v>6.50/km</v>
      </c>
      <c r="H452" s="19">
        <f t="shared" si="16"/>
        <v>0.024618055555555556</v>
      </c>
      <c r="I452" s="19">
        <f>F452-INDEX($F$4:$F$1566,MATCH(D452,$D$4:$D$1566,0))</f>
        <v>0.015729166666666662</v>
      </c>
    </row>
    <row r="453" spans="1:9" ht="15" customHeight="1">
      <c r="A453" s="29">
        <v>450</v>
      </c>
      <c r="B453" s="43" t="s">
        <v>366</v>
      </c>
      <c r="C453" s="43" t="s">
        <v>586</v>
      </c>
      <c r="D453" s="18" t="s">
        <v>1097</v>
      </c>
      <c r="E453" s="43" t="s">
        <v>1092</v>
      </c>
      <c r="F453" s="18" t="s">
        <v>367</v>
      </c>
      <c r="G453" s="18" t="str">
        <f t="shared" si="17"/>
        <v>6.50/km</v>
      </c>
      <c r="H453" s="19">
        <f t="shared" si="16"/>
        <v>0.024652777777777777</v>
      </c>
      <c r="I453" s="19">
        <f>F453-INDEX($F$4:$F$1566,MATCH(D453,$D$4:$D$1566,0))</f>
        <v>0.01409722222222222</v>
      </c>
    </row>
    <row r="454" spans="1:9" ht="15" customHeight="1">
      <c r="A454" s="29">
        <v>451</v>
      </c>
      <c r="B454" s="43" t="s">
        <v>368</v>
      </c>
      <c r="C454" s="43" t="s">
        <v>487</v>
      </c>
      <c r="D454" s="18" t="s">
        <v>929</v>
      </c>
      <c r="E454" s="43" t="s">
        <v>541</v>
      </c>
      <c r="F454" s="18" t="s">
        <v>369</v>
      </c>
      <c r="G454" s="18" t="str">
        <f t="shared" si="17"/>
        <v>6.50/km</v>
      </c>
      <c r="H454" s="19">
        <f t="shared" si="16"/>
        <v>0.024687500000000005</v>
      </c>
      <c r="I454" s="19">
        <f>F454-INDEX($F$4:$F$1566,MATCH(D454,$D$4:$D$1566,0))</f>
        <v>0.019444444444444448</v>
      </c>
    </row>
    <row r="455" spans="1:9" ht="15" customHeight="1">
      <c r="A455" s="29">
        <v>452</v>
      </c>
      <c r="B455" s="43" t="s">
        <v>370</v>
      </c>
      <c r="C455" s="43" t="s">
        <v>371</v>
      </c>
      <c r="D455" s="18" t="s">
        <v>932</v>
      </c>
      <c r="E455" s="43" t="s">
        <v>467</v>
      </c>
      <c r="F455" s="18" t="s">
        <v>372</v>
      </c>
      <c r="G455" s="18" t="str">
        <f t="shared" si="17"/>
        <v>6.50/km</v>
      </c>
      <c r="H455" s="19">
        <f t="shared" si="16"/>
        <v>0.02471064814814815</v>
      </c>
      <c r="I455" s="19">
        <f>F455-INDEX($F$4:$F$1566,MATCH(D455,$D$4:$D$1566,0))</f>
        <v>0.019351851851851853</v>
      </c>
    </row>
    <row r="456" spans="1:9" ht="15" customHeight="1">
      <c r="A456" s="29">
        <v>453</v>
      </c>
      <c r="B456" s="43" t="s">
        <v>373</v>
      </c>
      <c r="C456" s="43" t="s">
        <v>792</v>
      </c>
      <c r="D456" s="18" t="s">
        <v>1097</v>
      </c>
      <c r="E456" s="43" t="s">
        <v>467</v>
      </c>
      <c r="F456" s="18" t="s">
        <v>374</v>
      </c>
      <c r="G456" s="18" t="str">
        <f t="shared" si="17"/>
        <v>6.50/km</v>
      </c>
      <c r="H456" s="19">
        <f t="shared" si="16"/>
        <v>0.02472222222222222</v>
      </c>
      <c r="I456" s="19">
        <f>F456-INDEX($F$4:$F$1566,MATCH(D456,$D$4:$D$1566,0))</f>
        <v>0.01416666666666666</v>
      </c>
    </row>
    <row r="457" spans="1:9" ht="15" customHeight="1">
      <c r="A457" s="29">
        <v>454</v>
      </c>
      <c r="B457" s="43" t="s">
        <v>651</v>
      </c>
      <c r="C457" s="43" t="s">
        <v>258</v>
      </c>
      <c r="D457" s="18" t="s">
        <v>1097</v>
      </c>
      <c r="E457" s="43" t="s">
        <v>1018</v>
      </c>
      <c r="F457" s="18" t="s">
        <v>375</v>
      </c>
      <c r="G457" s="18" t="str">
        <f t="shared" si="17"/>
        <v>6.51/km</v>
      </c>
      <c r="H457" s="19">
        <f t="shared" si="16"/>
        <v>0.024745370370370372</v>
      </c>
      <c r="I457" s="19">
        <f>F457-INDEX($F$4:$F$1566,MATCH(D457,$D$4:$D$1566,0))</f>
        <v>0.014189814814814815</v>
      </c>
    </row>
    <row r="458" spans="1:9" ht="15" customHeight="1">
      <c r="A458" s="29">
        <v>455</v>
      </c>
      <c r="B458" s="43" t="s">
        <v>376</v>
      </c>
      <c r="C458" s="43" t="s">
        <v>377</v>
      </c>
      <c r="D458" s="18" t="s">
        <v>1097</v>
      </c>
      <c r="E458" s="43" t="s">
        <v>1092</v>
      </c>
      <c r="F458" s="18" t="s">
        <v>378</v>
      </c>
      <c r="G458" s="18" t="str">
        <f t="shared" si="17"/>
        <v>6.51/km</v>
      </c>
      <c r="H458" s="19">
        <f t="shared" si="16"/>
        <v>0.024756944444444446</v>
      </c>
      <c r="I458" s="19">
        <f>F458-INDEX($F$4:$F$1566,MATCH(D458,$D$4:$D$1566,0))</f>
        <v>0.014201388888888888</v>
      </c>
    </row>
    <row r="459" spans="1:9" ht="15" customHeight="1">
      <c r="A459" s="29">
        <v>456</v>
      </c>
      <c r="B459" s="43" t="s">
        <v>379</v>
      </c>
      <c r="C459" s="43" t="s">
        <v>506</v>
      </c>
      <c r="D459" s="18" t="s">
        <v>932</v>
      </c>
      <c r="E459" s="43" t="s">
        <v>579</v>
      </c>
      <c r="F459" s="18" t="s">
        <v>380</v>
      </c>
      <c r="G459" s="18" t="str">
        <f t="shared" si="17"/>
        <v>6.55/km</v>
      </c>
      <c r="H459" s="19">
        <f t="shared" si="16"/>
        <v>0.025289351851851858</v>
      </c>
      <c r="I459" s="19">
        <f>F459-INDEX($F$4:$F$1566,MATCH(D459,$D$4:$D$1566,0))</f>
        <v>0.01993055555555556</v>
      </c>
    </row>
    <row r="460" spans="1:9" ht="15" customHeight="1">
      <c r="A460" s="29">
        <v>457</v>
      </c>
      <c r="B460" s="43" t="s">
        <v>381</v>
      </c>
      <c r="C460" s="43" t="s">
        <v>382</v>
      </c>
      <c r="D460" s="18" t="s">
        <v>1002</v>
      </c>
      <c r="E460" s="43" t="s">
        <v>541</v>
      </c>
      <c r="F460" s="18" t="s">
        <v>383</v>
      </c>
      <c r="G460" s="18" t="str">
        <f t="shared" si="17"/>
        <v>6.56/km</v>
      </c>
      <c r="H460" s="19">
        <f t="shared" si="16"/>
        <v>0.025381944444444447</v>
      </c>
      <c r="I460" s="19">
        <f>F460-INDEX($F$4:$F$1566,MATCH(D460,$D$4:$D$1566,0))</f>
        <v>0.017002314814814817</v>
      </c>
    </row>
    <row r="461" spans="1:9" ht="15" customHeight="1">
      <c r="A461" s="29">
        <v>458</v>
      </c>
      <c r="B461" s="43" t="s">
        <v>1070</v>
      </c>
      <c r="C461" s="43" t="s">
        <v>500</v>
      </c>
      <c r="D461" s="18" t="s">
        <v>901</v>
      </c>
      <c r="E461" s="43" t="s">
        <v>1064</v>
      </c>
      <c r="F461" s="18" t="s">
        <v>384</v>
      </c>
      <c r="G461" s="18" t="str">
        <f t="shared" si="17"/>
        <v>6.59/km</v>
      </c>
      <c r="H461" s="19">
        <f t="shared" si="16"/>
        <v>0.02574074074074074</v>
      </c>
      <c r="I461" s="19">
        <f>F461-INDEX($F$4:$F$1566,MATCH(D461,$D$4:$D$1566,0))</f>
        <v>0.024976851851851847</v>
      </c>
    </row>
    <row r="462" spans="1:9" ht="15" customHeight="1">
      <c r="A462" s="29">
        <v>459</v>
      </c>
      <c r="B462" s="43" t="s">
        <v>385</v>
      </c>
      <c r="C462" s="43" t="s">
        <v>522</v>
      </c>
      <c r="D462" s="18" t="s">
        <v>1027</v>
      </c>
      <c r="E462" s="43" t="s">
        <v>579</v>
      </c>
      <c r="F462" s="18" t="s">
        <v>386</v>
      </c>
      <c r="G462" s="18" t="str">
        <f t="shared" si="17"/>
        <v>6.60/km</v>
      </c>
      <c r="H462" s="19">
        <f t="shared" si="16"/>
        <v>0.025856481481481484</v>
      </c>
      <c r="I462" s="19">
        <f>F462-INDEX($F$4:$F$1566,MATCH(D462,$D$4:$D$1566,0))</f>
        <v>0.01696759259259259</v>
      </c>
    </row>
    <row r="463" spans="1:9" ht="15" customHeight="1">
      <c r="A463" s="29">
        <v>460</v>
      </c>
      <c r="B463" s="43" t="s">
        <v>871</v>
      </c>
      <c r="C463" s="43" t="s">
        <v>486</v>
      </c>
      <c r="D463" s="18" t="s">
        <v>929</v>
      </c>
      <c r="E463" s="43" t="s">
        <v>187</v>
      </c>
      <c r="F463" s="18" t="s">
        <v>387</v>
      </c>
      <c r="G463" s="18" t="str">
        <f t="shared" si="17"/>
        <v>6.60/km</v>
      </c>
      <c r="H463" s="19">
        <f t="shared" si="16"/>
        <v>0.02587962962962963</v>
      </c>
      <c r="I463" s="19">
        <f>F463-INDEX($F$4:$F$1566,MATCH(D463,$D$4:$D$1566,0))</f>
        <v>0.020636574074074075</v>
      </c>
    </row>
    <row r="464" spans="1:9" ht="15" customHeight="1">
      <c r="A464" s="45">
        <v>461</v>
      </c>
      <c r="B464" s="46" t="s">
        <v>739</v>
      </c>
      <c r="C464" s="46" t="s">
        <v>495</v>
      </c>
      <c r="D464" s="47" t="s">
        <v>910</v>
      </c>
      <c r="E464" s="46" t="s">
        <v>481</v>
      </c>
      <c r="F464" s="47" t="s">
        <v>388</v>
      </c>
      <c r="G464" s="47" t="str">
        <f t="shared" si="17"/>
        <v>7.02/km</v>
      </c>
      <c r="H464" s="48">
        <f t="shared" si="16"/>
        <v>0.026180555555555558</v>
      </c>
      <c r="I464" s="48">
        <f>F464-INDEX($F$4:$F$1566,MATCH(D464,$D$4:$D$1566,0))</f>
        <v>0.022743055555555555</v>
      </c>
    </row>
    <row r="465" spans="1:9" ht="15" customHeight="1">
      <c r="A465" s="29">
        <v>462</v>
      </c>
      <c r="B465" s="43" t="s">
        <v>389</v>
      </c>
      <c r="C465" s="43" t="s">
        <v>390</v>
      </c>
      <c r="D465" s="18" t="s">
        <v>897</v>
      </c>
      <c r="E465" s="43" t="s">
        <v>1064</v>
      </c>
      <c r="F465" s="18" t="s">
        <v>391</v>
      </c>
      <c r="G465" s="18" t="str">
        <f t="shared" si="17"/>
        <v>7.03/km</v>
      </c>
      <c r="H465" s="19">
        <f t="shared" si="16"/>
        <v>0.026273148148148146</v>
      </c>
      <c r="I465" s="19">
        <f>F465-INDEX($F$4:$F$1566,MATCH(D465,$D$4:$D$1566,0))</f>
        <v>0.026273148148148146</v>
      </c>
    </row>
    <row r="466" spans="1:9" ht="15" customHeight="1">
      <c r="A466" s="29">
        <v>463</v>
      </c>
      <c r="B466" s="43" t="s">
        <v>392</v>
      </c>
      <c r="C466" s="43" t="s">
        <v>593</v>
      </c>
      <c r="D466" s="18" t="s">
        <v>929</v>
      </c>
      <c r="E466" s="43" t="s">
        <v>1228</v>
      </c>
      <c r="F466" s="18" t="s">
        <v>393</v>
      </c>
      <c r="G466" s="18" t="str">
        <f t="shared" si="17"/>
        <v>7.05/km</v>
      </c>
      <c r="H466" s="19">
        <f t="shared" si="16"/>
        <v>0.026446759259259257</v>
      </c>
      <c r="I466" s="19">
        <f>F466-INDEX($F$4:$F$1566,MATCH(D466,$D$4:$D$1566,0))</f>
        <v>0.0212037037037037</v>
      </c>
    </row>
    <row r="467" spans="1:9" ht="15" customHeight="1">
      <c r="A467" s="29">
        <v>464</v>
      </c>
      <c r="B467" s="43" t="s">
        <v>394</v>
      </c>
      <c r="C467" s="43" t="s">
        <v>469</v>
      </c>
      <c r="D467" s="18" t="s">
        <v>910</v>
      </c>
      <c r="E467" s="43" t="s">
        <v>579</v>
      </c>
      <c r="F467" s="18" t="s">
        <v>395</v>
      </c>
      <c r="G467" s="18" t="str">
        <f t="shared" si="17"/>
        <v>7.06/km</v>
      </c>
      <c r="H467" s="19">
        <f t="shared" si="16"/>
        <v>0.026631944444444448</v>
      </c>
      <c r="I467" s="19">
        <f>F467-INDEX($F$4:$F$1566,MATCH(D467,$D$4:$D$1566,0))</f>
        <v>0.023194444444444445</v>
      </c>
    </row>
    <row r="468" spans="1:9" ht="15" customHeight="1">
      <c r="A468" s="45">
        <v>465</v>
      </c>
      <c r="B468" s="46" t="s">
        <v>868</v>
      </c>
      <c r="C468" s="46" t="s">
        <v>486</v>
      </c>
      <c r="D468" s="47" t="s">
        <v>929</v>
      </c>
      <c r="E468" s="46" t="s">
        <v>481</v>
      </c>
      <c r="F468" s="47" t="s">
        <v>396</v>
      </c>
      <c r="G468" s="47" t="str">
        <f t="shared" si="17"/>
        <v>7.07/km</v>
      </c>
      <c r="H468" s="48">
        <f t="shared" si="16"/>
        <v>0.026782407407407404</v>
      </c>
      <c r="I468" s="48">
        <f>F468-INDEX($F$4:$F$1566,MATCH(D468,$D$4:$D$1566,0))</f>
        <v>0.021539351851851848</v>
      </c>
    </row>
    <row r="469" spans="1:9" ht="15" customHeight="1">
      <c r="A469" s="45">
        <v>466</v>
      </c>
      <c r="B469" s="46" t="s">
        <v>834</v>
      </c>
      <c r="C469" s="46" t="s">
        <v>487</v>
      </c>
      <c r="D469" s="47" t="s">
        <v>959</v>
      </c>
      <c r="E469" s="46" t="s">
        <v>481</v>
      </c>
      <c r="F469" s="47" t="s">
        <v>396</v>
      </c>
      <c r="G469" s="47" t="str">
        <f t="shared" si="17"/>
        <v>7.07/km</v>
      </c>
      <c r="H469" s="48">
        <f t="shared" si="16"/>
        <v>0.026782407407407404</v>
      </c>
      <c r="I469" s="48">
        <f>F469-INDEX($F$4:$F$1566,MATCH(D469,$D$4:$D$1566,0))</f>
        <v>0.01980324074074074</v>
      </c>
    </row>
    <row r="470" spans="1:9" ht="15" customHeight="1">
      <c r="A470" s="29">
        <v>467</v>
      </c>
      <c r="B470" s="43" t="s">
        <v>397</v>
      </c>
      <c r="C470" s="43" t="s">
        <v>487</v>
      </c>
      <c r="D470" s="18" t="s">
        <v>932</v>
      </c>
      <c r="E470" s="43" t="s">
        <v>773</v>
      </c>
      <c r="F470" s="18" t="s">
        <v>398</v>
      </c>
      <c r="G470" s="18" t="str">
        <f t="shared" si="17"/>
        <v>7.11/km</v>
      </c>
      <c r="H470" s="19">
        <f t="shared" si="16"/>
        <v>0.0272337962962963</v>
      </c>
      <c r="I470" s="19">
        <f>F470-INDEX($F$4:$F$1566,MATCH(D470,$D$4:$D$1566,0))</f>
        <v>0.021875000000000002</v>
      </c>
    </row>
    <row r="471" spans="1:9" ht="15" customHeight="1">
      <c r="A471" s="29">
        <v>468</v>
      </c>
      <c r="B471" s="43" t="s">
        <v>399</v>
      </c>
      <c r="C471" s="43" t="s">
        <v>522</v>
      </c>
      <c r="D471" s="18" t="s">
        <v>1029</v>
      </c>
      <c r="E471" s="43" t="s">
        <v>541</v>
      </c>
      <c r="F471" s="18" t="s">
        <v>400</v>
      </c>
      <c r="G471" s="18" t="str">
        <f t="shared" si="17"/>
        <v>7.12/km</v>
      </c>
      <c r="H471" s="19">
        <f t="shared" si="16"/>
        <v>0.027372685185185184</v>
      </c>
      <c r="I471" s="19">
        <f>F471-INDEX($F$4:$F$1566,MATCH(D471,$D$4:$D$1566,0))</f>
        <v>0.018460648148148143</v>
      </c>
    </row>
    <row r="472" spans="1:9" ht="15" customHeight="1">
      <c r="A472" s="29">
        <v>469</v>
      </c>
      <c r="B472" s="43" t="s">
        <v>1183</v>
      </c>
      <c r="C472" s="43" t="s">
        <v>401</v>
      </c>
      <c r="D472" s="18" t="s">
        <v>1027</v>
      </c>
      <c r="E472" s="43" t="s">
        <v>1196</v>
      </c>
      <c r="F472" s="18" t="s">
        <v>402</v>
      </c>
      <c r="G472" s="18" t="str">
        <f t="shared" si="17"/>
        <v>7.12/km</v>
      </c>
      <c r="H472" s="19">
        <f t="shared" si="16"/>
        <v>0.02740740740740741</v>
      </c>
      <c r="I472" s="19">
        <f>F472-INDEX($F$4:$F$1566,MATCH(D472,$D$4:$D$1566,0))</f>
        <v>0.018518518518518517</v>
      </c>
    </row>
    <row r="473" spans="1:9" ht="15" customHeight="1">
      <c r="A473" s="29">
        <v>470</v>
      </c>
      <c r="B473" s="43" t="s">
        <v>403</v>
      </c>
      <c r="C473" s="43" t="s">
        <v>404</v>
      </c>
      <c r="D473" s="18" t="s">
        <v>1097</v>
      </c>
      <c r="E473" s="43" t="s">
        <v>579</v>
      </c>
      <c r="F473" s="18" t="s">
        <v>405</v>
      </c>
      <c r="G473" s="18" t="str">
        <f t="shared" si="17"/>
        <v>7.16/km</v>
      </c>
      <c r="H473" s="19">
        <f t="shared" si="16"/>
        <v>0.027835648148148154</v>
      </c>
      <c r="I473" s="19">
        <f>F473-INDEX($F$4:$F$1566,MATCH(D473,$D$4:$D$1566,0))</f>
        <v>0.017280092592592597</v>
      </c>
    </row>
    <row r="474" spans="1:9" ht="15" customHeight="1">
      <c r="A474" s="29">
        <v>471</v>
      </c>
      <c r="B474" s="43" t="s">
        <v>406</v>
      </c>
      <c r="C474" s="43" t="s">
        <v>407</v>
      </c>
      <c r="D474" s="18" t="s">
        <v>959</v>
      </c>
      <c r="E474" s="43" t="s">
        <v>579</v>
      </c>
      <c r="F474" s="18" t="s">
        <v>405</v>
      </c>
      <c r="G474" s="18" t="str">
        <f t="shared" si="17"/>
        <v>7.16/km</v>
      </c>
      <c r="H474" s="19">
        <f t="shared" si="16"/>
        <v>0.027835648148148154</v>
      </c>
      <c r="I474" s="19">
        <f>F474-INDEX($F$4:$F$1566,MATCH(D474,$D$4:$D$1566,0))</f>
        <v>0.02085648148148149</v>
      </c>
    </row>
    <row r="475" spans="1:9" ht="15" customHeight="1">
      <c r="A475" s="29">
        <v>472</v>
      </c>
      <c r="B475" s="43" t="s">
        <v>872</v>
      </c>
      <c r="C475" s="43" t="s">
        <v>487</v>
      </c>
      <c r="D475" s="18" t="s">
        <v>932</v>
      </c>
      <c r="E475" s="43" t="s">
        <v>569</v>
      </c>
      <c r="F475" s="18" t="s">
        <v>408</v>
      </c>
      <c r="G475" s="18" t="str">
        <f t="shared" si="17"/>
        <v>7.17/km</v>
      </c>
      <c r="H475" s="19">
        <f t="shared" si="16"/>
        <v>0.027905092592592596</v>
      </c>
      <c r="I475" s="19">
        <f>F475-INDEX($F$4:$F$1566,MATCH(D475,$D$4:$D$1566,0))</f>
        <v>0.022546296296296297</v>
      </c>
    </row>
    <row r="476" spans="1:9" ht="15" customHeight="1">
      <c r="A476" s="29">
        <v>473</v>
      </c>
      <c r="B476" s="43" t="s">
        <v>704</v>
      </c>
      <c r="C476" s="43" t="s">
        <v>489</v>
      </c>
      <c r="D476" s="18" t="s">
        <v>929</v>
      </c>
      <c r="E476" s="43" t="s">
        <v>1078</v>
      </c>
      <c r="F476" s="18" t="s">
        <v>409</v>
      </c>
      <c r="G476" s="18" t="str">
        <f t="shared" si="17"/>
        <v>7.17/km</v>
      </c>
      <c r="H476" s="19">
        <f t="shared" si="16"/>
        <v>0.027916666666666676</v>
      </c>
      <c r="I476" s="19">
        <f>F476-INDEX($F$4:$F$1566,MATCH(D476,$D$4:$D$1566,0))</f>
        <v>0.02267361111111112</v>
      </c>
    </row>
    <row r="477" spans="1:9" ht="15" customHeight="1">
      <c r="A477" s="29">
        <v>474</v>
      </c>
      <c r="B477" s="43" t="s">
        <v>137</v>
      </c>
      <c r="C477" s="43" t="s">
        <v>500</v>
      </c>
      <c r="D477" s="18" t="s">
        <v>1152</v>
      </c>
      <c r="E477" s="43" t="s">
        <v>914</v>
      </c>
      <c r="F477" s="18" t="s">
        <v>410</v>
      </c>
      <c r="G477" s="18" t="str">
        <f t="shared" si="17"/>
        <v>7.17/km</v>
      </c>
      <c r="H477" s="19">
        <f t="shared" si="16"/>
        <v>0.02798611111111111</v>
      </c>
      <c r="I477" s="19">
        <f>F477-INDEX($F$4:$F$1566,MATCH(D477,$D$4:$D$1566,0))</f>
        <v>0.01611111111111111</v>
      </c>
    </row>
    <row r="478" spans="1:9" ht="15" customHeight="1">
      <c r="A478" s="29">
        <v>475</v>
      </c>
      <c r="B478" s="43" t="s">
        <v>411</v>
      </c>
      <c r="C478" s="43" t="s">
        <v>412</v>
      </c>
      <c r="D478" s="18" t="s">
        <v>910</v>
      </c>
      <c r="E478" s="43" t="s">
        <v>1058</v>
      </c>
      <c r="F478" s="18" t="s">
        <v>413</v>
      </c>
      <c r="G478" s="18" t="str">
        <f t="shared" si="17"/>
        <v>7.17/km</v>
      </c>
      <c r="H478" s="19">
        <f t="shared" si="16"/>
        <v>0.028009259259259265</v>
      </c>
      <c r="I478" s="19">
        <f>F478-INDEX($F$4:$F$1566,MATCH(D478,$D$4:$D$1566,0))</f>
        <v>0.024571759259259262</v>
      </c>
    </row>
    <row r="479" spans="1:9" ht="15" customHeight="1">
      <c r="A479" s="29">
        <v>476</v>
      </c>
      <c r="B479" s="43" t="s">
        <v>414</v>
      </c>
      <c r="C479" s="43" t="s">
        <v>415</v>
      </c>
      <c r="D479" s="18" t="s">
        <v>932</v>
      </c>
      <c r="E479" s="43" t="s">
        <v>541</v>
      </c>
      <c r="F479" s="18" t="s">
        <v>416</v>
      </c>
      <c r="G479" s="18" t="str">
        <f t="shared" si="17"/>
        <v>7.18/km</v>
      </c>
      <c r="H479" s="19">
        <f t="shared" si="16"/>
        <v>0.028113425925925927</v>
      </c>
      <c r="I479" s="19">
        <f>F479-INDEX($F$4:$F$1566,MATCH(D479,$D$4:$D$1566,0))</f>
        <v>0.022754629629629628</v>
      </c>
    </row>
    <row r="480" spans="1:9" ht="15" customHeight="1">
      <c r="A480" s="29">
        <v>477</v>
      </c>
      <c r="B480" s="43" t="s">
        <v>417</v>
      </c>
      <c r="C480" s="43" t="s">
        <v>418</v>
      </c>
      <c r="D480" s="18" t="s">
        <v>1097</v>
      </c>
      <c r="E480" s="43" t="s">
        <v>579</v>
      </c>
      <c r="F480" s="18" t="s">
        <v>419</v>
      </c>
      <c r="G480" s="18" t="str">
        <f t="shared" si="17"/>
        <v>7.19/km</v>
      </c>
      <c r="H480" s="19">
        <f t="shared" si="16"/>
        <v>0.028171296296296295</v>
      </c>
      <c r="I480" s="19">
        <f>F480-INDEX($F$4:$F$1566,MATCH(D480,$D$4:$D$1566,0))</f>
        <v>0.017615740740740737</v>
      </c>
    </row>
    <row r="481" spans="1:9" ht="15" customHeight="1">
      <c r="A481" s="29">
        <v>478</v>
      </c>
      <c r="B481" s="43" t="s">
        <v>890</v>
      </c>
      <c r="C481" s="43" t="s">
        <v>745</v>
      </c>
      <c r="D481" s="18" t="s">
        <v>1029</v>
      </c>
      <c r="E481" s="43" t="s">
        <v>616</v>
      </c>
      <c r="F481" s="18" t="s">
        <v>420</v>
      </c>
      <c r="G481" s="18" t="str">
        <f t="shared" si="17"/>
        <v>7.22/km</v>
      </c>
      <c r="H481" s="19">
        <f t="shared" si="16"/>
        <v>0.028622685185185192</v>
      </c>
      <c r="I481" s="19">
        <f>F481-INDEX($F$4:$F$1566,MATCH(D481,$D$4:$D$1566,0))</f>
        <v>0.01971064814814815</v>
      </c>
    </row>
    <row r="482" spans="1:9" ht="15" customHeight="1">
      <c r="A482" s="29">
        <v>479</v>
      </c>
      <c r="B482" s="43" t="s">
        <v>421</v>
      </c>
      <c r="C482" s="43" t="s">
        <v>507</v>
      </c>
      <c r="D482" s="18" t="s">
        <v>901</v>
      </c>
      <c r="E482" s="43" t="s">
        <v>1064</v>
      </c>
      <c r="F482" s="18" t="s">
        <v>422</v>
      </c>
      <c r="G482" s="18" t="str">
        <f t="shared" si="17"/>
        <v>7.26/km</v>
      </c>
      <c r="H482" s="19">
        <f t="shared" si="16"/>
        <v>0.029108796296296296</v>
      </c>
      <c r="I482" s="19">
        <f>F482-INDEX($F$4:$F$1566,MATCH(D482,$D$4:$D$1566,0))</f>
        <v>0.028344907407407402</v>
      </c>
    </row>
    <row r="483" spans="1:9" ht="15" customHeight="1">
      <c r="A483" s="29">
        <v>480</v>
      </c>
      <c r="B483" s="43" t="s">
        <v>423</v>
      </c>
      <c r="C483" s="43" t="s">
        <v>609</v>
      </c>
      <c r="D483" s="18" t="s">
        <v>1152</v>
      </c>
      <c r="E483" s="43" t="s">
        <v>694</v>
      </c>
      <c r="F483" s="18" t="s">
        <v>424</v>
      </c>
      <c r="G483" s="18" t="str">
        <f t="shared" si="17"/>
        <v>7.28/km</v>
      </c>
      <c r="H483" s="19">
        <f t="shared" si="16"/>
        <v>0.02929398148148148</v>
      </c>
      <c r="I483" s="19">
        <f>F483-INDEX($F$4:$F$1566,MATCH(D483,$D$4:$D$1566,0))</f>
        <v>0.01741898148148148</v>
      </c>
    </row>
    <row r="484" spans="1:9" ht="15" customHeight="1">
      <c r="A484" s="45">
        <v>481</v>
      </c>
      <c r="B484" s="46" t="s">
        <v>425</v>
      </c>
      <c r="C484" s="46" t="s">
        <v>646</v>
      </c>
      <c r="D484" s="47" t="s">
        <v>959</v>
      </c>
      <c r="E484" s="46" t="s">
        <v>481</v>
      </c>
      <c r="F484" s="47" t="s">
        <v>426</v>
      </c>
      <c r="G484" s="47" t="str">
        <f t="shared" si="17"/>
        <v>7.30/km</v>
      </c>
      <c r="H484" s="48">
        <f t="shared" si="16"/>
        <v>0.02950231481481481</v>
      </c>
      <c r="I484" s="48">
        <f>F484-INDEX($F$4:$F$1566,MATCH(D484,$D$4:$D$1566,0))</f>
        <v>0.022523148148148146</v>
      </c>
    </row>
    <row r="485" spans="1:9" ht="15" customHeight="1">
      <c r="A485" s="29">
        <v>482</v>
      </c>
      <c r="B485" s="43" t="s">
        <v>427</v>
      </c>
      <c r="C485" s="43" t="s">
        <v>428</v>
      </c>
      <c r="D485" s="18" t="s">
        <v>932</v>
      </c>
      <c r="E485" s="43" t="s">
        <v>1064</v>
      </c>
      <c r="F485" s="18" t="s">
        <v>429</v>
      </c>
      <c r="G485" s="18" t="str">
        <f t="shared" si="17"/>
        <v>7.38/km</v>
      </c>
      <c r="H485" s="19">
        <f t="shared" si="16"/>
        <v>0.030567129629629635</v>
      </c>
      <c r="I485" s="19">
        <f>F485-INDEX($F$4:$F$1566,MATCH(D485,$D$4:$D$1566,0))</f>
        <v>0.025208333333333336</v>
      </c>
    </row>
    <row r="486" spans="1:9" ht="15" customHeight="1">
      <c r="A486" s="29">
        <v>483</v>
      </c>
      <c r="B486" s="43" t="s">
        <v>430</v>
      </c>
      <c r="C486" s="43" t="s">
        <v>526</v>
      </c>
      <c r="D486" s="18" t="s">
        <v>1097</v>
      </c>
      <c r="E486" s="43" t="s">
        <v>431</v>
      </c>
      <c r="F486" s="18" t="s">
        <v>432</v>
      </c>
      <c r="G486" s="18" t="str">
        <f t="shared" si="17"/>
        <v>7.51/km</v>
      </c>
      <c r="H486" s="19">
        <f t="shared" si="16"/>
        <v>0.03206018518518518</v>
      </c>
      <c r="I486" s="19">
        <f>F486-INDEX($F$4:$F$1566,MATCH(D486,$D$4:$D$1566,0))</f>
        <v>0.021504629629629624</v>
      </c>
    </row>
    <row r="487" spans="1:9" ht="15" customHeight="1">
      <c r="A487" s="29">
        <v>484</v>
      </c>
      <c r="B487" s="43" t="s">
        <v>433</v>
      </c>
      <c r="C487" s="43" t="s">
        <v>434</v>
      </c>
      <c r="D487" s="18" t="s">
        <v>1097</v>
      </c>
      <c r="E487" s="43" t="s">
        <v>604</v>
      </c>
      <c r="F487" s="18" t="s">
        <v>435</v>
      </c>
      <c r="G487" s="18" t="str">
        <f t="shared" si="17"/>
        <v>7.52/km</v>
      </c>
      <c r="H487" s="19">
        <f t="shared" si="16"/>
        <v>0.03223379629629629</v>
      </c>
      <c r="I487" s="19">
        <f>F487-INDEX($F$4:$F$1566,MATCH(D487,$D$4:$D$1566,0))</f>
        <v>0.021678240740740734</v>
      </c>
    </row>
    <row r="488" spans="1:9" ht="15" customHeight="1">
      <c r="A488" s="29">
        <v>485</v>
      </c>
      <c r="B488" s="43" t="s">
        <v>436</v>
      </c>
      <c r="C488" s="43" t="s">
        <v>836</v>
      </c>
      <c r="D488" s="18" t="s">
        <v>1029</v>
      </c>
      <c r="E488" s="43" t="s">
        <v>541</v>
      </c>
      <c r="F488" s="18" t="s">
        <v>437</v>
      </c>
      <c r="G488" s="18" t="str">
        <f t="shared" si="17"/>
        <v>7.53/km</v>
      </c>
      <c r="H488" s="19">
        <f t="shared" si="16"/>
        <v>0.03229166666666666</v>
      </c>
      <c r="I488" s="19">
        <f>F488-INDEX($F$4:$F$1566,MATCH(D488,$D$4:$D$1566,0))</f>
        <v>0.023379629629629625</v>
      </c>
    </row>
    <row r="489" spans="1:9" ht="15" customHeight="1">
      <c r="A489" s="29">
        <v>486</v>
      </c>
      <c r="B489" s="43" t="s">
        <v>438</v>
      </c>
      <c r="C489" s="43" t="s">
        <v>1149</v>
      </c>
      <c r="D489" s="18" t="s">
        <v>932</v>
      </c>
      <c r="E489" s="43" t="s">
        <v>1064</v>
      </c>
      <c r="F489" s="18" t="s">
        <v>439</v>
      </c>
      <c r="G489" s="18" t="str">
        <f t="shared" si="17"/>
        <v>8.02/km</v>
      </c>
      <c r="H489" s="19">
        <f t="shared" si="16"/>
        <v>0.033379629629629634</v>
      </c>
      <c r="I489" s="19">
        <f>F489-INDEX($F$4:$F$1566,MATCH(D489,$D$4:$D$1566,0))</f>
        <v>0.02802083333333333</v>
      </c>
    </row>
    <row r="490" spans="1:9" ht="15" customHeight="1">
      <c r="A490" s="29">
        <v>487</v>
      </c>
      <c r="B490" s="43" t="s">
        <v>892</v>
      </c>
      <c r="C490" s="43" t="s">
        <v>893</v>
      </c>
      <c r="D490" s="18" t="s">
        <v>959</v>
      </c>
      <c r="E490" s="43" t="s">
        <v>1110</v>
      </c>
      <c r="F490" s="18" t="s">
        <v>440</v>
      </c>
      <c r="G490" s="18" t="str">
        <f t="shared" si="17"/>
        <v>8.08/km</v>
      </c>
      <c r="H490" s="19">
        <f t="shared" si="16"/>
        <v>0.03409722222222222</v>
      </c>
      <c r="I490" s="19">
        <f>F490-INDEX($F$4:$F$1566,MATCH(D490,$D$4:$D$1566,0))</f>
        <v>0.027118055555555562</v>
      </c>
    </row>
    <row r="491" spans="1:9" ht="15" customHeight="1">
      <c r="A491" s="29">
        <v>488</v>
      </c>
      <c r="B491" s="43" t="s">
        <v>787</v>
      </c>
      <c r="C491" s="43" t="s">
        <v>483</v>
      </c>
      <c r="D491" s="18" t="s">
        <v>959</v>
      </c>
      <c r="E491" s="43" t="s">
        <v>1110</v>
      </c>
      <c r="F491" s="18" t="s">
        <v>441</v>
      </c>
      <c r="G491" s="18" t="str">
        <f t="shared" si="17"/>
        <v>8.12/km</v>
      </c>
      <c r="H491" s="19">
        <f t="shared" si="16"/>
        <v>0.03465277777777778</v>
      </c>
      <c r="I491" s="19">
        <f>F491-INDEX($F$4:$F$1566,MATCH(D491,$D$4:$D$1566,0))</f>
        <v>0.02767361111111112</v>
      </c>
    </row>
    <row r="492" spans="1:9" ht="15" customHeight="1">
      <c r="A492" s="29">
        <v>489</v>
      </c>
      <c r="B492" s="43" t="s">
        <v>442</v>
      </c>
      <c r="C492" s="43" t="s">
        <v>483</v>
      </c>
      <c r="D492" s="18" t="s">
        <v>959</v>
      </c>
      <c r="E492" s="43" t="s">
        <v>1078</v>
      </c>
      <c r="F492" s="18" t="s">
        <v>443</v>
      </c>
      <c r="G492" s="18" t="str">
        <f t="shared" si="17"/>
        <v>8.14/km</v>
      </c>
      <c r="H492" s="19">
        <f t="shared" si="16"/>
        <v>0.03488425925925927</v>
      </c>
      <c r="I492" s="19">
        <f>F492-INDEX($F$4:$F$1566,MATCH(D492,$D$4:$D$1566,0))</f>
        <v>0.0279050925925926</v>
      </c>
    </row>
    <row r="493" spans="1:9" ht="15" customHeight="1">
      <c r="A493" s="29">
        <v>490</v>
      </c>
      <c r="B493" s="43" t="s">
        <v>1145</v>
      </c>
      <c r="C493" s="43" t="s">
        <v>1149</v>
      </c>
      <c r="D493" s="18" t="s">
        <v>929</v>
      </c>
      <c r="E493" s="43" t="s">
        <v>1078</v>
      </c>
      <c r="F493" s="18" t="s">
        <v>443</v>
      </c>
      <c r="G493" s="18" t="str">
        <f t="shared" si="17"/>
        <v>8.14/km</v>
      </c>
      <c r="H493" s="19">
        <f t="shared" si="16"/>
        <v>0.03488425925925927</v>
      </c>
      <c r="I493" s="19">
        <f>F493-INDEX($F$4:$F$1566,MATCH(D493,$D$4:$D$1566,0))</f>
        <v>0.029641203703703708</v>
      </c>
    </row>
    <row r="494" spans="1:9" ht="15" customHeight="1">
      <c r="A494" s="29">
        <v>491</v>
      </c>
      <c r="B494" s="43" t="s">
        <v>1185</v>
      </c>
      <c r="C494" s="43" t="s">
        <v>885</v>
      </c>
      <c r="D494" s="18" t="s">
        <v>1097</v>
      </c>
      <c r="E494" s="43" t="s">
        <v>1078</v>
      </c>
      <c r="F494" s="18" t="s">
        <v>444</v>
      </c>
      <c r="G494" s="18" t="str">
        <f t="shared" si="17"/>
        <v>8.14/km</v>
      </c>
      <c r="H494" s="19">
        <f t="shared" si="16"/>
        <v>0.0349074074074074</v>
      </c>
      <c r="I494" s="19">
        <f>F494-INDEX($F$4:$F$1566,MATCH(D494,$D$4:$D$1566,0))</f>
        <v>0.024351851851851847</v>
      </c>
    </row>
    <row r="495" spans="1:9" ht="15" customHeight="1">
      <c r="A495" s="29">
        <v>492</v>
      </c>
      <c r="B495" s="43" t="s">
        <v>445</v>
      </c>
      <c r="C495" s="43" t="s">
        <v>446</v>
      </c>
      <c r="D495" s="18" t="s">
        <v>1097</v>
      </c>
      <c r="E495" s="43" t="s">
        <v>1078</v>
      </c>
      <c r="F495" s="18" t="s">
        <v>447</v>
      </c>
      <c r="G495" s="18" t="str">
        <f t="shared" si="17"/>
        <v>8.14/km</v>
      </c>
      <c r="H495" s="19">
        <f t="shared" si="16"/>
        <v>0.03491898148148148</v>
      </c>
      <c r="I495" s="19">
        <f>F495-INDEX($F$4:$F$1566,MATCH(D495,$D$4:$D$1566,0))</f>
        <v>0.024363425925925927</v>
      </c>
    </row>
    <row r="496" spans="1:9" ht="15" customHeight="1">
      <c r="A496" s="29">
        <v>493</v>
      </c>
      <c r="B496" s="43" t="s">
        <v>1125</v>
      </c>
      <c r="C496" s="43" t="s">
        <v>448</v>
      </c>
      <c r="D496" s="18" t="s">
        <v>1097</v>
      </c>
      <c r="E496" s="43" t="s">
        <v>1078</v>
      </c>
      <c r="F496" s="18" t="s">
        <v>447</v>
      </c>
      <c r="G496" s="18" t="str">
        <f t="shared" si="17"/>
        <v>8.14/km</v>
      </c>
      <c r="H496" s="19">
        <f t="shared" si="16"/>
        <v>0.03491898148148148</v>
      </c>
      <c r="I496" s="19">
        <f>F496-INDEX($F$4:$F$1566,MATCH(D496,$D$4:$D$1566,0))</f>
        <v>0.024363425925925927</v>
      </c>
    </row>
    <row r="497" spans="1:9" ht="15" customHeight="1">
      <c r="A497" s="29">
        <v>494</v>
      </c>
      <c r="B497" s="43" t="s">
        <v>449</v>
      </c>
      <c r="C497" s="43" t="s">
        <v>518</v>
      </c>
      <c r="D497" s="18" t="s">
        <v>932</v>
      </c>
      <c r="E497" s="43" t="s">
        <v>914</v>
      </c>
      <c r="F497" s="18" t="s">
        <v>450</v>
      </c>
      <c r="G497" s="18" t="str">
        <f t="shared" si="17"/>
        <v>8.21/km</v>
      </c>
      <c r="H497" s="19">
        <f t="shared" si="16"/>
        <v>0.03575231481481482</v>
      </c>
      <c r="I497" s="19">
        <f>F497-INDEX($F$4:$F$1566,MATCH(D497,$D$4:$D$1566,0))</f>
        <v>0.030393518518518518</v>
      </c>
    </row>
    <row r="498" spans="1:9" ht="15" customHeight="1">
      <c r="A498" s="29">
        <v>495</v>
      </c>
      <c r="B498" s="43" t="s">
        <v>704</v>
      </c>
      <c r="C498" s="43" t="s">
        <v>486</v>
      </c>
      <c r="D498" s="18" t="s">
        <v>901</v>
      </c>
      <c r="E498" s="43" t="s">
        <v>1064</v>
      </c>
      <c r="F498" s="18" t="s">
        <v>450</v>
      </c>
      <c r="G498" s="18" t="str">
        <f t="shared" si="17"/>
        <v>8.21/km</v>
      </c>
      <c r="H498" s="19">
        <f t="shared" si="16"/>
        <v>0.03575231481481482</v>
      </c>
      <c r="I498" s="19">
        <f>F498-INDEX($F$4:$F$1566,MATCH(D498,$D$4:$D$1566,0))</f>
        <v>0.03498842592592592</v>
      </c>
    </row>
    <row r="499" spans="1:9" ht="15" customHeight="1">
      <c r="A499" s="29">
        <v>496</v>
      </c>
      <c r="B499" s="43" t="s">
        <v>304</v>
      </c>
      <c r="C499" s="43" t="s">
        <v>521</v>
      </c>
      <c r="D499" s="18" t="s">
        <v>901</v>
      </c>
      <c r="E499" s="43" t="s">
        <v>1196</v>
      </c>
      <c r="F499" s="18" t="s">
        <v>451</v>
      </c>
      <c r="G499" s="18" t="str">
        <f t="shared" si="17"/>
        <v>8.28/km</v>
      </c>
      <c r="H499" s="19">
        <f t="shared" si="16"/>
        <v>0.03657407407407408</v>
      </c>
      <c r="I499" s="19">
        <f>F499-INDEX($F$4:$F$1566,MATCH(D499,$D$4:$D$1566,0))</f>
        <v>0.03581018518518518</v>
      </c>
    </row>
    <row r="500" spans="1:9" ht="15" customHeight="1">
      <c r="A500" s="29">
        <v>497</v>
      </c>
      <c r="B500" s="43" t="s">
        <v>452</v>
      </c>
      <c r="C500" s="43" t="s">
        <v>453</v>
      </c>
      <c r="D500" s="18" t="s">
        <v>1027</v>
      </c>
      <c r="E500" s="43" t="s">
        <v>1196</v>
      </c>
      <c r="F500" s="18" t="s">
        <v>454</v>
      </c>
      <c r="G500" s="18" t="str">
        <f t="shared" si="17"/>
        <v>8.46/km</v>
      </c>
      <c r="H500" s="19">
        <f t="shared" si="16"/>
        <v>0.038773148148148154</v>
      </c>
      <c r="I500" s="19">
        <f>F500-INDEX($F$4:$F$1566,MATCH(D500,$D$4:$D$1566,0))</f>
        <v>0.029884259259259256</v>
      </c>
    </row>
    <row r="501" spans="1:9" ht="15" customHeight="1">
      <c r="A501" s="29">
        <v>498</v>
      </c>
      <c r="B501" s="43" t="s">
        <v>1183</v>
      </c>
      <c r="C501" s="43" t="s">
        <v>764</v>
      </c>
      <c r="D501" s="18" t="s">
        <v>1027</v>
      </c>
      <c r="E501" s="43" t="s">
        <v>1196</v>
      </c>
      <c r="F501" s="18" t="s">
        <v>454</v>
      </c>
      <c r="G501" s="18" t="str">
        <f t="shared" si="17"/>
        <v>8.46/km</v>
      </c>
      <c r="H501" s="19">
        <f t="shared" si="16"/>
        <v>0.038773148148148154</v>
      </c>
      <c r="I501" s="19">
        <f>F501-INDEX($F$4:$F$1566,MATCH(D501,$D$4:$D$1566,0))</f>
        <v>0.029884259259259256</v>
      </c>
    </row>
    <row r="502" spans="1:9" ht="15" customHeight="1">
      <c r="A502" s="29">
        <v>499</v>
      </c>
      <c r="B502" s="43" t="s">
        <v>455</v>
      </c>
      <c r="C502" s="43" t="s">
        <v>609</v>
      </c>
      <c r="D502" s="18" t="s">
        <v>1002</v>
      </c>
      <c r="E502" s="43" t="s">
        <v>694</v>
      </c>
      <c r="F502" s="18" t="s">
        <v>456</v>
      </c>
      <c r="G502" s="18" t="str">
        <f t="shared" si="17"/>
        <v>8.60/km</v>
      </c>
      <c r="H502" s="19">
        <f t="shared" si="16"/>
        <v>0.04042824074074075</v>
      </c>
      <c r="I502" s="19">
        <f>F502-INDEX($F$4:$F$1566,MATCH(D502,$D$4:$D$1566,0))</f>
        <v>0.03204861111111112</v>
      </c>
    </row>
    <row r="503" spans="1:9" ht="15" customHeight="1">
      <c r="A503" s="29">
        <v>500</v>
      </c>
      <c r="B503" s="43" t="s">
        <v>940</v>
      </c>
      <c r="C503" s="43" t="s">
        <v>404</v>
      </c>
      <c r="D503" s="18" t="s">
        <v>1027</v>
      </c>
      <c r="E503" s="43" t="s">
        <v>1064</v>
      </c>
      <c r="F503" s="18" t="s">
        <v>457</v>
      </c>
      <c r="G503" s="18" t="str">
        <f t="shared" si="17"/>
        <v>9.07/km</v>
      </c>
      <c r="H503" s="19">
        <f t="shared" si="16"/>
        <v>0.041377314814814825</v>
      </c>
      <c r="I503" s="19">
        <f>F503-INDEX($F$4:$F$1566,MATCH(D503,$D$4:$D$1566,0))</f>
        <v>0.03248842592592593</v>
      </c>
    </row>
    <row r="504" spans="1:9" ht="15" customHeight="1">
      <c r="A504" s="29">
        <v>501</v>
      </c>
      <c r="B504" s="43" t="s">
        <v>186</v>
      </c>
      <c r="C504" s="43" t="s">
        <v>869</v>
      </c>
      <c r="D504" s="18" t="s">
        <v>1027</v>
      </c>
      <c r="E504" s="43" t="s">
        <v>1064</v>
      </c>
      <c r="F504" s="18" t="s">
        <v>458</v>
      </c>
      <c r="G504" s="18" t="str">
        <f t="shared" si="17"/>
        <v>9.08/km</v>
      </c>
      <c r="H504" s="19">
        <f t="shared" si="16"/>
        <v>0.04138888888888889</v>
      </c>
      <c r="I504" s="19">
        <f>F504-INDEX($F$4:$F$1566,MATCH(D504,$D$4:$D$1566,0))</f>
        <v>0.032499999999999994</v>
      </c>
    </row>
    <row r="505" spans="1:9" ht="15" customHeight="1">
      <c r="A505" s="45">
        <v>502</v>
      </c>
      <c r="B505" s="46" t="s">
        <v>679</v>
      </c>
      <c r="C505" s="46" t="s">
        <v>547</v>
      </c>
      <c r="D505" s="47" t="s">
        <v>167</v>
      </c>
      <c r="E505" s="46" t="s">
        <v>481</v>
      </c>
      <c r="F505" s="47" t="s">
        <v>459</v>
      </c>
      <c r="G505" s="47" t="str">
        <f t="shared" si="17"/>
        <v>9.19/km</v>
      </c>
      <c r="H505" s="48">
        <f t="shared" si="16"/>
        <v>0.042777777777777776</v>
      </c>
      <c r="I505" s="48">
        <f>F505-INDEX($F$4:$F$1566,MATCH(D505,$D$4:$D$1566,0))</f>
        <v>0.025277777777777774</v>
      </c>
    </row>
    <row r="506" spans="1:9" ht="15" customHeight="1">
      <c r="A506" s="29">
        <v>503</v>
      </c>
      <c r="B506" s="43" t="s">
        <v>699</v>
      </c>
      <c r="C506" s="43" t="s">
        <v>836</v>
      </c>
      <c r="D506" s="18" t="s">
        <v>1097</v>
      </c>
      <c r="E506" s="43" t="s">
        <v>1196</v>
      </c>
      <c r="F506" s="18" t="s">
        <v>460</v>
      </c>
      <c r="G506" s="18" t="str">
        <f t="shared" si="17"/>
        <v>10.44/km</v>
      </c>
      <c r="H506" s="19">
        <f t="shared" si="16"/>
        <v>0.05309027777777778</v>
      </c>
      <c r="I506" s="19">
        <f>F506-INDEX($F$4:$F$1566,MATCH(D506,$D$4:$D$1566,0))</f>
        <v>0.04253472222222222</v>
      </c>
    </row>
    <row r="507" spans="1:9" ht="15" customHeight="1">
      <c r="A507" s="29">
        <v>504</v>
      </c>
      <c r="B507" s="43" t="s">
        <v>461</v>
      </c>
      <c r="C507" s="43" t="s">
        <v>575</v>
      </c>
      <c r="D507" s="18" t="s">
        <v>1029</v>
      </c>
      <c r="E507" s="43" t="s">
        <v>1196</v>
      </c>
      <c r="F507" s="18" t="s">
        <v>462</v>
      </c>
      <c r="G507" s="18" t="str">
        <f t="shared" si="17"/>
        <v>10.44/km</v>
      </c>
      <c r="H507" s="19">
        <f t="shared" si="16"/>
        <v>0.05311342592592594</v>
      </c>
      <c r="I507" s="19">
        <f>F507-INDEX($F$4:$F$1566,MATCH(D507,$D$4:$D$1566,0))</f>
        <v>0.044201388888888894</v>
      </c>
    </row>
    <row r="508" spans="1:9" ht="15" customHeight="1" thickBot="1">
      <c r="A508" s="30">
        <v>505</v>
      </c>
      <c r="B508" s="44" t="s">
        <v>304</v>
      </c>
      <c r="C508" s="44" t="s">
        <v>528</v>
      </c>
      <c r="D508" s="20" t="s">
        <v>1027</v>
      </c>
      <c r="E508" s="44" t="s">
        <v>1196</v>
      </c>
      <c r="F508" s="20" t="s">
        <v>463</v>
      </c>
      <c r="G508" s="20" t="str">
        <f t="shared" si="17"/>
        <v>10.44/km</v>
      </c>
      <c r="H508" s="21">
        <f t="shared" si="16"/>
        <v>0.053125000000000006</v>
      </c>
      <c r="I508" s="21">
        <f>F508-INDEX($F$4:$F$1566,MATCH(D508,$D$4:$D$1566,0))</f>
        <v>0.04423611111111111</v>
      </c>
    </row>
  </sheetData>
  <autoFilter ref="A3:I508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6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36" t="str">
        <f>Individuale!A1</f>
        <v> La Jennesina 5ª edizione</v>
      </c>
      <c r="B1" s="37"/>
      <c r="C1" s="38"/>
    </row>
    <row r="2" spans="1:3" ht="33" customHeight="1" thickBot="1">
      <c r="A2" s="39" t="str">
        <f>Individuale!A2&amp;" km. "&amp;Individuale!I2</f>
        <v>Jenne - Subiaco (RM) Italia - Sabato 03/07/2010 km. 10,5</v>
      </c>
      <c r="B2" s="40"/>
      <c r="C2" s="41"/>
    </row>
    <row r="3" spans="1:3" ht="24.75" customHeight="1" thickBot="1">
      <c r="A3" s="13" t="s">
        <v>471</v>
      </c>
      <c r="B3" s="14" t="s">
        <v>475</v>
      </c>
      <c r="C3" s="14" t="s">
        <v>480</v>
      </c>
    </row>
    <row r="4" spans="1:3" ht="15" customHeight="1">
      <c r="A4" s="49">
        <v>1</v>
      </c>
      <c r="B4" s="50" t="s">
        <v>481</v>
      </c>
      <c r="C4" s="51">
        <v>44</v>
      </c>
    </row>
    <row r="5" spans="1:3" ht="15" customHeight="1">
      <c r="A5" s="22">
        <v>2</v>
      </c>
      <c r="B5" s="23" t="s">
        <v>572</v>
      </c>
      <c r="C5" s="26">
        <v>35</v>
      </c>
    </row>
    <row r="6" spans="1:3" ht="15" customHeight="1">
      <c r="A6" s="22">
        <v>3</v>
      </c>
      <c r="B6" s="23" t="s">
        <v>541</v>
      </c>
      <c r="C6" s="26">
        <v>29</v>
      </c>
    </row>
    <row r="7" spans="1:3" ht="15" customHeight="1">
      <c r="A7" s="22">
        <v>4</v>
      </c>
      <c r="B7" s="23" t="s">
        <v>1078</v>
      </c>
      <c r="C7" s="26">
        <v>26</v>
      </c>
    </row>
    <row r="8" spans="1:3" ht="15" customHeight="1">
      <c r="A8" s="22">
        <v>5</v>
      </c>
      <c r="B8" s="23" t="s">
        <v>1064</v>
      </c>
      <c r="C8" s="26">
        <v>25</v>
      </c>
    </row>
    <row r="9" spans="1:3" ht="15" customHeight="1">
      <c r="A9" s="22">
        <v>6</v>
      </c>
      <c r="B9" s="23" t="s">
        <v>625</v>
      </c>
      <c r="C9" s="26">
        <v>18</v>
      </c>
    </row>
    <row r="10" spans="1:3" ht="15" customHeight="1">
      <c r="A10" s="22">
        <v>7</v>
      </c>
      <c r="B10" s="23" t="s">
        <v>579</v>
      </c>
      <c r="C10" s="26">
        <v>17</v>
      </c>
    </row>
    <row r="11" spans="1:3" ht="15" customHeight="1">
      <c r="A11" s="22">
        <v>8</v>
      </c>
      <c r="B11" s="23" t="s">
        <v>1196</v>
      </c>
      <c r="C11" s="26">
        <v>17</v>
      </c>
    </row>
    <row r="12" spans="1:3" ht="15" customHeight="1">
      <c r="A12" s="22">
        <v>9</v>
      </c>
      <c r="B12" s="23" t="s">
        <v>569</v>
      </c>
      <c r="C12" s="26">
        <v>14</v>
      </c>
    </row>
    <row r="13" spans="1:3" ht="15" customHeight="1">
      <c r="A13" s="22">
        <v>10</v>
      </c>
      <c r="B13" s="23" t="s">
        <v>694</v>
      </c>
      <c r="C13" s="26">
        <v>13</v>
      </c>
    </row>
    <row r="14" spans="1:3" ht="15" customHeight="1">
      <c r="A14" s="22">
        <v>11</v>
      </c>
      <c r="B14" s="23" t="s">
        <v>914</v>
      </c>
      <c r="C14" s="26">
        <v>13</v>
      </c>
    </row>
    <row r="15" spans="1:3" ht="15" customHeight="1">
      <c r="A15" s="22">
        <v>12</v>
      </c>
      <c r="B15" s="23" t="s">
        <v>987</v>
      </c>
      <c r="C15" s="26">
        <v>13</v>
      </c>
    </row>
    <row r="16" spans="1:3" ht="15" customHeight="1">
      <c r="A16" s="22">
        <v>13</v>
      </c>
      <c r="B16" s="23" t="s">
        <v>976</v>
      </c>
      <c r="C16" s="26">
        <v>12</v>
      </c>
    </row>
    <row r="17" spans="1:3" ht="15" customHeight="1">
      <c r="A17" s="22">
        <v>14</v>
      </c>
      <c r="B17" s="23" t="s">
        <v>557</v>
      </c>
      <c r="C17" s="26">
        <v>12</v>
      </c>
    </row>
    <row r="18" spans="1:3" ht="15" customHeight="1">
      <c r="A18" s="22">
        <v>15</v>
      </c>
      <c r="B18" s="23" t="s">
        <v>1018</v>
      </c>
      <c r="C18" s="26">
        <v>9</v>
      </c>
    </row>
    <row r="19" spans="1:3" ht="15" customHeight="1">
      <c r="A19" s="22">
        <v>16</v>
      </c>
      <c r="B19" s="23" t="s">
        <v>948</v>
      </c>
      <c r="C19" s="26">
        <v>9</v>
      </c>
    </row>
    <row r="20" spans="1:3" ht="15" customHeight="1">
      <c r="A20" s="22">
        <v>17</v>
      </c>
      <c r="B20" s="23" t="s">
        <v>1092</v>
      </c>
      <c r="C20" s="26">
        <v>8</v>
      </c>
    </row>
    <row r="21" spans="1:3" ht="15" customHeight="1">
      <c r="A21" s="22">
        <v>18</v>
      </c>
      <c r="B21" s="23" t="s">
        <v>612</v>
      </c>
      <c r="C21" s="26">
        <v>7</v>
      </c>
    </row>
    <row r="22" spans="1:3" ht="15" customHeight="1">
      <c r="A22" s="22">
        <v>19</v>
      </c>
      <c r="B22" s="23" t="s">
        <v>1158</v>
      </c>
      <c r="C22" s="26">
        <v>7</v>
      </c>
    </row>
    <row r="23" spans="1:3" ht="15" customHeight="1">
      <c r="A23" s="22">
        <v>20</v>
      </c>
      <c r="B23" s="23" t="s">
        <v>540</v>
      </c>
      <c r="C23" s="26">
        <v>7</v>
      </c>
    </row>
    <row r="24" spans="1:3" ht="15" customHeight="1">
      <c r="A24" s="22">
        <v>21</v>
      </c>
      <c r="B24" s="23" t="s">
        <v>930</v>
      </c>
      <c r="C24" s="26">
        <v>6</v>
      </c>
    </row>
    <row r="25" spans="1:3" ht="15" customHeight="1">
      <c r="A25" s="22">
        <v>22</v>
      </c>
      <c r="B25" s="23" t="s">
        <v>1110</v>
      </c>
      <c r="C25" s="26">
        <v>6</v>
      </c>
    </row>
    <row r="26" spans="1:3" ht="15" customHeight="1">
      <c r="A26" s="22">
        <v>23</v>
      </c>
      <c r="B26" s="23" t="s">
        <v>1058</v>
      </c>
      <c r="C26" s="26">
        <v>6</v>
      </c>
    </row>
    <row r="27" spans="1:3" ht="15" customHeight="1">
      <c r="A27" s="22">
        <v>24</v>
      </c>
      <c r="B27" s="23" t="s">
        <v>1038</v>
      </c>
      <c r="C27" s="26">
        <v>5</v>
      </c>
    </row>
    <row r="28" spans="1:3" ht="15" customHeight="1">
      <c r="A28" s="22">
        <v>25</v>
      </c>
      <c r="B28" s="23" t="s">
        <v>560</v>
      </c>
      <c r="C28" s="26">
        <v>5</v>
      </c>
    </row>
    <row r="29" spans="1:3" ht="15" customHeight="1">
      <c r="A29" s="22">
        <v>26</v>
      </c>
      <c r="B29" s="23" t="s">
        <v>697</v>
      </c>
      <c r="C29" s="26">
        <v>5</v>
      </c>
    </row>
    <row r="30" spans="1:3" ht="15" customHeight="1">
      <c r="A30" s="22">
        <v>27</v>
      </c>
      <c r="B30" s="23" t="s">
        <v>738</v>
      </c>
      <c r="C30" s="26">
        <v>4</v>
      </c>
    </row>
    <row r="31" spans="1:3" ht="15" customHeight="1">
      <c r="A31" s="22">
        <v>28</v>
      </c>
      <c r="B31" s="23" t="s">
        <v>616</v>
      </c>
      <c r="C31" s="26">
        <v>4</v>
      </c>
    </row>
    <row r="32" spans="1:3" ht="15" customHeight="1">
      <c r="A32" s="22">
        <v>29</v>
      </c>
      <c r="B32" s="23" t="s">
        <v>549</v>
      </c>
      <c r="C32" s="26">
        <v>4</v>
      </c>
    </row>
    <row r="33" spans="1:3" ht="15" customHeight="1">
      <c r="A33" s="22">
        <v>30</v>
      </c>
      <c r="B33" s="23" t="s">
        <v>968</v>
      </c>
      <c r="C33" s="26">
        <v>4</v>
      </c>
    </row>
    <row r="34" spans="1:3" ht="15" customHeight="1">
      <c r="A34" s="22">
        <v>31</v>
      </c>
      <c r="B34" s="23" t="s">
        <v>984</v>
      </c>
      <c r="C34" s="26">
        <v>4</v>
      </c>
    </row>
    <row r="35" spans="1:3" ht="15" customHeight="1">
      <c r="A35" s="22">
        <v>32</v>
      </c>
      <c r="B35" s="23" t="s">
        <v>54</v>
      </c>
      <c r="C35" s="26">
        <v>4</v>
      </c>
    </row>
    <row r="36" spans="1:3" ht="15" customHeight="1">
      <c r="A36" s="22">
        <v>33</v>
      </c>
      <c r="B36" s="23" t="s">
        <v>1052</v>
      </c>
      <c r="C36" s="26">
        <v>3</v>
      </c>
    </row>
    <row r="37" spans="1:3" ht="15" customHeight="1">
      <c r="A37" s="22">
        <v>34</v>
      </c>
      <c r="B37" s="23" t="s">
        <v>212</v>
      </c>
      <c r="C37" s="26">
        <v>3</v>
      </c>
    </row>
    <row r="38" spans="1:3" ht="15" customHeight="1">
      <c r="A38" s="22">
        <v>35</v>
      </c>
      <c r="B38" s="23" t="s">
        <v>1236</v>
      </c>
      <c r="C38" s="26">
        <v>3</v>
      </c>
    </row>
    <row r="39" spans="1:3" ht="15" customHeight="1">
      <c r="A39" s="22">
        <v>36</v>
      </c>
      <c r="B39" s="23" t="s">
        <v>604</v>
      </c>
      <c r="C39" s="26">
        <v>3</v>
      </c>
    </row>
    <row r="40" spans="1:3" ht="15" customHeight="1">
      <c r="A40" s="22">
        <v>37</v>
      </c>
      <c r="B40" s="23" t="s">
        <v>957</v>
      </c>
      <c r="C40" s="26">
        <v>3</v>
      </c>
    </row>
    <row r="41" spans="1:3" ht="15" customHeight="1">
      <c r="A41" s="22">
        <v>38</v>
      </c>
      <c r="B41" s="23" t="s">
        <v>19</v>
      </c>
      <c r="C41" s="26">
        <v>3</v>
      </c>
    </row>
    <row r="42" spans="1:3" ht="15" customHeight="1">
      <c r="A42" s="22">
        <v>39</v>
      </c>
      <c r="B42" s="23" t="s">
        <v>187</v>
      </c>
      <c r="C42" s="26">
        <v>3</v>
      </c>
    </row>
    <row r="43" spans="1:3" ht="15" customHeight="1">
      <c r="A43" s="22">
        <v>40</v>
      </c>
      <c r="B43" s="23" t="s">
        <v>539</v>
      </c>
      <c r="C43" s="26">
        <v>3</v>
      </c>
    </row>
    <row r="44" spans="1:3" ht="15" customHeight="1">
      <c r="A44" s="22">
        <v>41</v>
      </c>
      <c r="B44" s="23" t="s">
        <v>1004</v>
      </c>
      <c r="C44" s="26">
        <v>3</v>
      </c>
    </row>
    <row r="45" spans="1:3" ht="15" customHeight="1">
      <c r="A45" s="22">
        <v>42</v>
      </c>
      <c r="B45" s="23" t="s">
        <v>773</v>
      </c>
      <c r="C45" s="26">
        <v>3</v>
      </c>
    </row>
    <row r="46" spans="1:3" ht="15" customHeight="1">
      <c r="A46" s="22">
        <v>43</v>
      </c>
      <c r="B46" s="23" t="s">
        <v>1177</v>
      </c>
      <c r="C46" s="26">
        <v>3</v>
      </c>
    </row>
    <row r="47" spans="1:3" ht="15" customHeight="1">
      <c r="A47" s="22">
        <v>44</v>
      </c>
      <c r="B47" s="23" t="s">
        <v>989</v>
      </c>
      <c r="C47" s="26">
        <v>3</v>
      </c>
    </row>
    <row r="48" spans="1:3" ht="15" customHeight="1">
      <c r="A48" s="22">
        <v>45</v>
      </c>
      <c r="B48" s="23" t="s">
        <v>1014</v>
      </c>
      <c r="C48" s="26">
        <v>3</v>
      </c>
    </row>
    <row r="49" spans="1:3" ht="15" customHeight="1">
      <c r="A49" s="22">
        <v>46</v>
      </c>
      <c r="B49" s="23" t="s">
        <v>939</v>
      </c>
      <c r="C49" s="26">
        <v>2</v>
      </c>
    </row>
    <row r="50" spans="1:3" ht="15" customHeight="1">
      <c r="A50" s="22">
        <v>47</v>
      </c>
      <c r="B50" s="23" t="s">
        <v>555</v>
      </c>
      <c r="C50" s="26">
        <v>2</v>
      </c>
    </row>
    <row r="51" spans="1:3" ht="15" customHeight="1">
      <c r="A51" s="22">
        <v>48</v>
      </c>
      <c r="B51" s="23" t="s">
        <v>1043</v>
      </c>
      <c r="C51" s="26">
        <v>2</v>
      </c>
    </row>
    <row r="52" spans="1:3" ht="15" customHeight="1">
      <c r="A52" s="22">
        <v>49</v>
      </c>
      <c r="B52" s="23" t="s">
        <v>1141</v>
      </c>
      <c r="C52" s="26">
        <v>2</v>
      </c>
    </row>
    <row r="53" spans="1:3" ht="15" customHeight="1">
      <c r="A53" s="22">
        <v>50</v>
      </c>
      <c r="B53" s="23" t="s">
        <v>1009</v>
      </c>
      <c r="C53" s="26">
        <v>2</v>
      </c>
    </row>
    <row r="54" spans="1:3" ht="15" customHeight="1">
      <c r="A54" s="22">
        <v>51</v>
      </c>
      <c r="B54" s="23" t="s">
        <v>906</v>
      </c>
      <c r="C54" s="26">
        <v>2</v>
      </c>
    </row>
    <row r="55" spans="1:3" ht="15" customHeight="1">
      <c r="A55" s="22">
        <v>52</v>
      </c>
      <c r="B55" s="23" t="s">
        <v>1237</v>
      </c>
      <c r="C55" s="26">
        <v>2</v>
      </c>
    </row>
    <row r="56" spans="1:3" ht="15" customHeight="1">
      <c r="A56" s="22">
        <v>53</v>
      </c>
      <c r="B56" s="23" t="s">
        <v>1228</v>
      </c>
      <c r="C56" s="26">
        <v>2</v>
      </c>
    </row>
    <row r="57" spans="1:3" ht="15" customHeight="1">
      <c r="A57" s="22">
        <v>54</v>
      </c>
      <c r="B57" s="23" t="s">
        <v>921</v>
      </c>
      <c r="C57" s="26">
        <v>2</v>
      </c>
    </row>
    <row r="58" spans="1:3" ht="15" customHeight="1">
      <c r="A58" s="22">
        <v>55</v>
      </c>
      <c r="B58" s="23" t="s">
        <v>1106</v>
      </c>
      <c r="C58" s="26">
        <v>2</v>
      </c>
    </row>
    <row r="59" spans="1:3" ht="15" customHeight="1">
      <c r="A59" s="22">
        <v>56</v>
      </c>
      <c r="B59" s="23" t="s">
        <v>1028</v>
      </c>
      <c r="C59" s="26">
        <v>2</v>
      </c>
    </row>
    <row r="60" spans="1:3" ht="15" customHeight="1">
      <c r="A60" s="22">
        <v>57</v>
      </c>
      <c r="B60" s="23" t="s">
        <v>543</v>
      </c>
      <c r="C60" s="26">
        <v>2</v>
      </c>
    </row>
    <row r="61" spans="1:3" ht="15" customHeight="1">
      <c r="A61" s="22">
        <v>58</v>
      </c>
      <c r="B61" s="23" t="s">
        <v>15</v>
      </c>
      <c r="C61" s="26">
        <v>2</v>
      </c>
    </row>
    <row r="62" spans="1:3" ht="15" customHeight="1">
      <c r="A62" s="22">
        <v>59</v>
      </c>
      <c r="B62" s="23" t="s">
        <v>584</v>
      </c>
      <c r="C62" s="26">
        <v>2</v>
      </c>
    </row>
    <row r="63" spans="1:3" ht="15" customHeight="1">
      <c r="A63" s="22">
        <v>60</v>
      </c>
      <c r="B63" s="23" t="s">
        <v>902</v>
      </c>
      <c r="C63" s="26">
        <v>2</v>
      </c>
    </row>
    <row r="64" spans="1:3" ht="15" customHeight="1">
      <c r="A64" s="22">
        <v>61</v>
      </c>
      <c r="B64" s="23" t="s">
        <v>467</v>
      </c>
      <c r="C64" s="26">
        <v>2</v>
      </c>
    </row>
    <row r="65" spans="1:3" ht="15" customHeight="1">
      <c r="A65" s="22">
        <v>62</v>
      </c>
      <c r="B65" s="23" t="s">
        <v>468</v>
      </c>
      <c r="C65" s="26">
        <v>2</v>
      </c>
    </row>
    <row r="66" spans="1:3" ht="15" customHeight="1">
      <c r="A66" s="22">
        <v>63</v>
      </c>
      <c r="B66" s="23" t="s">
        <v>30</v>
      </c>
      <c r="C66" s="26">
        <v>1</v>
      </c>
    </row>
    <row r="67" spans="1:3" ht="15" customHeight="1">
      <c r="A67" s="22">
        <v>64</v>
      </c>
      <c r="B67" s="23" t="s">
        <v>578</v>
      </c>
      <c r="C67" s="26">
        <v>1</v>
      </c>
    </row>
    <row r="68" spans="1:3" ht="15" customHeight="1">
      <c r="A68" s="22">
        <v>65</v>
      </c>
      <c r="B68" s="23" t="s">
        <v>1069</v>
      </c>
      <c r="C68" s="26">
        <v>1</v>
      </c>
    </row>
    <row r="69" spans="1:3" ht="15" customHeight="1">
      <c r="A69" s="22">
        <v>66</v>
      </c>
      <c r="B69" s="23" t="s">
        <v>1191</v>
      </c>
      <c r="C69" s="26">
        <v>1</v>
      </c>
    </row>
    <row r="70" spans="1:3" ht="15" customHeight="1">
      <c r="A70" s="22">
        <v>67</v>
      </c>
      <c r="B70" s="23" t="s">
        <v>1181</v>
      </c>
      <c r="C70" s="26">
        <v>1</v>
      </c>
    </row>
    <row r="71" spans="1:3" ht="15" customHeight="1">
      <c r="A71" s="22">
        <v>68</v>
      </c>
      <c r="B71" s="23" t="s">
        <v>224</v>
      </c>
      <c r="C71" s="26">
        <v>1</v>
      </c>
    </row>
    <row r="72" spans="1:3" ht="15" customHeight="1">
      <c r="A72" s="22">
        <v>69</v>
      </c>
      <c r="B72" s="23" t="s">
        <v>924</v>
      </c>
      <c r="C72" s="26">
        <v>1</v>
      </c>
    </row>
    <row r="73" spans="1:3" ht="15" customHeight="1">
      <c r="A73" s="22">
        <v>70</v>
      </c>
      <c r="B73" s="23" t="s">
        <v>26</v>
      </c>
      <c r="C73" s="26">
        <v>1</v>
      </c>
    </row>
    <row r="74" spans="1:3" ht="15" customHeight="1">
      <c r="A74" s="22">
        <v>71</v>
      </c>
      <c r="B74" s="23" t="s">
        <v>544</v>
      </c>
      <c r="C74" s="26">
        <v>1</v>
      </c>
    </row>
    <row r="75" spans="1:3" ht="15" customHeight="1">
      <c r="A75" s="22">
        <v>72</v>
      </c>
      <c r="B75" s="23" t="s">
        <v>1230</v>
      </c>
      <c r="C75" s="26">
        <v>1</v>
      </c>
    </row>
    <row r="76" spans="1:3" ht="15" customHeight="1">
      <c r="A76" s="22">
        <v>73</v>
      </c>
      <c r="B76" s="23" t="s">
        <v>937</v>
      </c>
      <c r="C76" s="26">
        <v>1</v>
      </c>
    </row>
    <row r="77" spans="1:3" ht="15" customHeight="1">
      <c r="A77" s="22">
        <v>74</v>
      </c>
      <c r="B77" s="23" t="s">
        <v>431</v>
      </c>
      <c r="C77" s="26">
        <v>1</v>
      </c>
    </row>
    <row r="78" spans="1:3" ht="15" customHeight="1">
      <c r="A78" s="22">
        <v>75</v>
      </c>
      <c r="B78" s="23" t="s">
        <v>1032</v>
      </c>
      <c r="C78" s="26">
        <v>1</v>
      </c>
    </row>
    <row r="79" spans="1:3" ht="15" customHeight="1">
      <c r="A79" s="22">
        <v>76</v>
      </c>
      <c r="B79" s="23" t="s">
        <v>1205</v>
      </c>
      <c r="C79" s="26">
        <v>1</v>
      </c>
    </row>
    <row r="80" spans="1:3" ht="15" customHeight="1">
      <c r="A80" s="22">
        <v>77</v>
      </c>
      <c r="B80" s="23" t="s">
        <v>296</v>
      </c>
      <c r="C80" s="26">
        <v>1</v>
      </c>
    </row>
    <row r="81" spans="1:3" ht="15" customHeight="1">
      <c r="A81" s="22">
        <v>78</v>
      </c>
      <c r="B81" s="23" t="s">
        <v>228</v>
      </c>
      <c r="C81" s="26">
        <v>1</v>
      </c>
    </row>
    <row r="82" spans="1:3" ht="15" customHeight="1">
      <c r="A82" s="22">
        <v>79</v>
      </c>
      <c r="B82" s="23" t="s">
        <v>36</v>
      </c>
      <c r="C82" s="26">
        <v>1</v>
      </c>
    </row>
    <row r="83" spans="1:3" ht="15" customHeight="1">
      <c r="A83" s="22">
        <v>80</v>
      </c>
      <c r="B83" s="23" t="s">
        <v>546</v>
      </c>
      <c r="C83" s="26">
        <v>1</v>
      </c>
    </row>
    <row r="84" spans="1:3" ht="15" customHeight="1">
      <c r="A84" s="22">
        <v>81</v>
      </c>
      <c r="B84" s="23" t="s">
        <v>970</v>
      </c>
      <c r="C84" s="26">
        <v>1</v>
      </c>
    </row>
    <row r="85" spans="1:3" ht="15" customHeight="1">
      <c r="A85" s="22">
        <v>82</v>
      </c>
      <c r="B85" s="23" t="s">
        <v>916</v>
      </c>
      <c r="C85" s="26">
        <v>1</v>
      </c>
    </row>
    <row r="86" spans="1:3" ht="15" customHeight="1">
      <c r="A86" s="22">
        <v>83</v>
      </c>
      <c r="B86" s="23" t="s">
        <v>1081</v>
      </c>
      <c r="C86" s="26">
        <v>1</v>
      </c>
    </row>
    <row r="87" spans="1:3" ht="15" customHeight="1">
      <c r="A87" s="22">
        <v>84</v>
      </c>
      <c r="B87" s="23" t="s">
        <v>276</v>
      </c>
      <c r="C87" s="26">
        <v>1</v>
      </c>
    </row>
    <row r="88" spans="1:3" ht="15" customHeight="1">
      <c r="A88" s="22">
        <v>85</v>
      </c>
      <c r="B88" s="23" t="s">
        <v>347</v>
      </c>
      <c r="C88" s="26">
        <v>1</v>
      </c>
    </row>
    <row r="89" spans="1:3" ht="15" customHeight="1">
      <c r="A89" s="22">
        <v>86</v>
      </c>
      <c r="B89" s="23" t="s">
        <v>545</v>
      </c>
      <c r="C89" s="26">
        <v>1</v>
      </c>
    </row>
    <row r="90" spans="1:3" ht="15" customHeight="1">
      <c r="A90" s="22">
        <v>87</v>
      </c>
      <c r="B90" s="23" t="s">
        <v>554</v>
      </c>
      <c r="C90" s="26">
        <v>1</v>
      </c>
    </row>
    <row r="91" spans="1:3" ht="15" customHeight="1">
      <c r="A91" s="22">
        <v>88</v>
      </c>
      <c r="B91" s="23" t="s">
        <v>1023</v>
      </c>
      <c r="C91" s="26">
        <v>1</v>
      </c>
    </row>
    <row r="92" spans="1:3" ht="15" customHeight="1">
      <c r="A92" s="22">
        <v>89</v>
      </c>
      <c r="B92" s="23" t="s">
        <v>994</v>
      </c>
      <c r="C92" s="26">
        <v>1</v>
      </c>
    </row>
    <row r="93" spans="1:3" ht="15" customHeight="1">
      <c r="A93" s="22">
        <v>90</v>
      </c>
      <c r="B93" s="23" t="s">
        <v>1088</v>
      </c>
      <c r="C93" s="26">
        <v>1</v>
      </c>
    </row>
    <row r="94" spans="1:3" ht="15" customHeight="1">
      <c r="A94" s="22">
        <v>91</v>
      </c>
      <c r="B94" s="23" t="s">
        <v>548</v>
      </c>
      <c r="C94" s="26">
        <v>1</v>
      </c>
    </row>
    <row r="95" spans="1:3" ht="15" customHeight="1">
      <c r="A95" s="22">
        <v>92</v>
      </c>
      <c r="B95" s="23" t="s">
        <v>482</v>
      </c>
      <c r="C95" s="26">
        <v>1</v>
      </c>
    </row>
    <row r="96" spans="1:3" ht="15" customHeight="1">
      <c r="A96" s="22">
        <v>93</v>
      </c>
      <c r="B96" s="23" t="s">
        <v>58</v>
      </c>
      <c r="C96" s="26">
        <v>1</v>
      </c>
    </row>
    <row r="97" spans="1:3" ht="15" customHeight="1">
      <c r="A97" s="22">
        <v>94</v>
      </c>
      <c r="B97" s="23" t="s">
        <v>40</v>
      </c>
      <c r="C97" s="26">
        <v>1</v>
      </c>
    </row>
    <row r="98" spans="1:3" ht="15" customHeight="1">
      <c r="A98" s="22">
        <v>95</v>
      </c>
      <c r="B98" s="23" t="s">
        <v>143</v>
      </c>
      <c r="C98" s="26">
        <v>1</v>
      </c>
    </row>
    <row r="99" spans="1:3" ht="15" customHeight="1">
      <c r="A99" s="22">
        <v>96</v>
      </c>
      <c r="B99" s="23" t="s">
        <v>1232</v>
      </c>
      <c r="C99" s="26">
        <v>1</v>
      </c>
    </row>
    <row r="100" spans="1:3" ht="15" customHeight="1">
      <c r="A100" s="22">
        <v>97</v>
      </c>
      <c r="B100" s="23" t="s">
        <v>1146</v>
      </c>
      <c r="C100" s="26">
        <v>1</v>
      </c>
    </row>
    <row r="101" spans="1:3" ht="15" customHeight="1">
      <c r="A101" s="22">
        <v>98</v>
      </c>
      <c r="B101" s="23" t="s">
        <v>6</v>
      </c>
      <c r="C101" s="26">
        <v>1</v>
      </c>
    </row>
    <row r="102" spans="1:3" ht="15" customHeight="1">
      <c r="A102" s="22">
        <v>99</v>
      </c>
      <c r="B102" s="23" t="s">
        <v>1056</v>
      </c>
      <c r="C102" s="26">
        <v>1</v>
      </c>
    </row>
    <row r="103" spans="1:3" ht="15" customHeight="1">
      <c r="A103" s="22">
        <v>100</v>
      </c>
      <c r="B103" s="23" t="s">
        <v>1003</v>
      </c>
      <c r="C103" s="26">
        <v>1</v>
      </c>
    </row>
    <row r="104" spans="1:3" ht="15" customHeight="1">
      <c r="A104" s="22">
        <v>101</v>
      </c>
      <c r="B104" s="23" t="s">
        <v>202</v>
      </c>
      <c r="C104" s="26">
        <v>1</v>
      </c>
    </row>
    <row r="105" spans="1:3" ht="15" customHeight="1" thickBot="1">
      <c r="A105" s="24">
        <v>102</v>
      </c>
      <c r="B105" s="25" t="s">
        <v>280</v>
      </c>
      <c r="C105" s="27">
        <v>1</v>
      </c>
    </row>
    <row r="106" ht="12.75">
      <c r="C106" s="4">
        <f>SUM(C4:C105)</f>
        <v>505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2009-04-03T11:50:32Z</cp:lastPrinted>
  <dcterms:created xsi:type="dcterms:W3CDTF">2008-10-15T19:55:17Z</dcterms:created>
  <dcterms:modified xsi:type="dcterms:W3CDTF">2010-07-15T15:30:53Z</dcterms:modified>
  <cp:category/>
  <cp:version/>
  <cp:contentType/>
  <cp:contentStatus/>
</cp:coreProperties>
</file>