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generale" sheetId="1" r:id="rId1"/>
  </sheets>
  <definedNames>
    <definedName name="_xlnm._FilterDatabase" localSheetId="0" hidden="1">'generale'!$A$3:$I$96</definedName>
  </definedNames>
  <calcPr fullCalcOnLoad="1"/>
</workbook>
</file>

<file path=xl/sharedStrings.xml><?xml version="1.0" encoding="utf-8"?>
<sst xmlns="http://schemas.openxmlformats.org/spreadsheetml/2006/main" count="384" uniqueCount="214">
  <si>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</si>
  <si>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</si>
  <si>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</si>
  <si>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</si>
  <si>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</si>
  <si>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</si>
  <si>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</si>
  <si>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km</t>
  </si>
  <si>
    <t>Cognome</t>
  </si>
  <si>
    <t>Nome</t>
  </si>
  <si>
    <t>Petrei</t>
  </si>
  <si>
    <t>Antonello</t>
  </si>
  <si>
    <t>M35</t>
  </si>
  <si>
    <t>Ass. Ecomaratona Dei M..</t>
  </si>
  <si>
    <t>Di Lello</t>
  </si>
  <si>
    <t>Alessandro</t>
  </si>
  <si>
    <t>Tm23</t>
  </si>
  <si>
    <t>Atl. Gonnesa</t>
  </si>
  <si>
    <t>Fantozzi</t>
  </si>
  <si>
    <t>Mirko</t>
  </si>
  <si>
    <t>Usa Club Avezzano</t>
  </si>
  <si>
    <t>Lamiri</t>
  </si>
  <si>
    <t>Mahmmed</t>
  </si>
  <si>
    <t>Corrado</t>
  </si>
  <si>
    <t>Massimo</t>
  </si>
  <si>
    <t>Cremona Sport. Atletic..</t>
  </si>
  <si>
    <t>Pinardi</t>
  </si>
  <si>
    <t>Walter</t>
  </si>
  <si>
    <t>M40</t>
  </si>
  <si>
    <t>G.s. Marsica Avezzano</t>
  </si>
  <si>
    <t>Salah</t>
  </si>
  <si>
    <t>Uddin</t>
  </si>
  <si>
    <t>Prom</t>
  </si>
  <si>
    <t>Di Loreto</t>
  </si>
  <si>
    <t>Marco</t>
  </si>
  <si>
    <t>Borg. Riun. Sermone</t>
  </si>
  <si>
    <t>Costantini</t>
  </si>
  <si>
    <t>Silvestro</t>
  </si>
  <si>
    <t>M45</t>
  </si>
  <si>
    <t>Nuccitelli</t>
  </si>
  <si>
    <t>Gianluca</t>
  </si>
  <si>
    <t>Podistica Luco Dei Mar..</t>
  </si>
  <si>
    <t>Cicchinelli</t>
  </si>
  <si>
    <t>Stefano</t>
  </si>
  <si>
    <t>Tersigni</t>
  </si>
  <si>
    <t>Attilio</t>
  </si>
  <si>
    <t>Ss Lazio Atletica</t>
  </si>
  <si>
    <t>Cambise</t>
  </si>
  <si>
    <t>Franco</t>
  </si>
  <si>
    <t>Opoa Plus Ultra</t>
  </si>
  <si>
    <t>Pallante</t>
  </si>
  <si>
    <t>De Santis</t>
  </si>
  <si>
    <t>Luciano</t>
  </si>
  <si>
    <t>Atletica Lagos Dei Mar..</t>
  </si>
  <si>
    <t>Perrotta</t>
  </si>
  <si>
    <t>Fabrizio</t>
  </si>
  <si>
    <t>Iacobacci</t>
  </si>
  <si>
    <t>Mario</t>
  </si>
  <si>
    <t>M50</t>
  </si>
  <si>
    <t>Runners Club Dei Marsi</t>
  </si>
  <si>
    <t>Visocchi</t>
  </si>
  <si>
    <t>Roberto</t>
  </si>
  <si>
    <t>Atina Trail Running</t>
  </si>
  <si>
    <t>Todisco</t>
  </si>
  <si>
    <t>Davide</t>
  </si>
  <si>
    <t>Consolati</t>
  </si>
  <si>
    <t>Albino</t>
  </si>
  <si>
    <t>Oddi</t>
  </si>
  <si>
    <t>Giacomo</t>
  </si>
  <si>
    <t>Lisciani</t>
  </si>
  <si>
    <t>Gabriele</t>
  </si>
  <si>
    <t>Achatibi</t>
  </si>
  <si>
    <t>Abderrahman</t>
  </si>
  <si>
    <t>Decembrini</t>
  </si>
  <si>
    <t>Antonio</t>
  </si>
  <si>
    <t>M55</t>
  </si>
  <si>
    <t>Tivoli Marathon</t>
  </si>
  <si>
    <t>Silvagni</t>
  </si>
  <si>
    <t>Carmine</t>
  </si>
  <si>
    <t>Bisegna</t>
  </si>
  <si>
    <t>Massimiliano</t>
  </si>
  <si>
    <t>Colipi</t>
  </si>
  <si>
    <t>Giovanni</t>
  </si>
  <si>
    <t>Barilone</t>
  </si>
  <si>
    <t>Gianfranco</t>
  </si>
  <si>
    <t>Tantalo</t>
  </si>
  <si>
    <t>Domenico</t>
  </si>
  <si>
    <t>Giffi</t>
  </si>
  <si>
    <t>Santoponte</t>
  </si>
  <si>
    <t>Danilo</t>
  </si>
  <si>
    <t>Fiorini</t>
  </si>
  <si>
    <t>Felice</t>
  </si>
  <si>
    <t>Atletica Castello Sora</t>
  </si>
  <si>
    <t>Pocetta</t>
  </si>
  <si>
    <t>Olirio</t>
  </si>
  <si>
    <t>Palestrina Running</t>
  </si>
  <si>
    <t>Lancia</t>
  </si>
  <si>
    <t>Vincenzo</t>
  </si>
  <si>
    <t>Ciulli</t>
  </si>
  <si>
    <t>Loreto</t>
  </si>
  <si>
    <t>Liberatletica</t>
  </si>
  <si>
    <t>Massimiani</t>
  </si>
  <si>
    <t>Gaetano</t>
  </si>
  <si>
    <t>Iacono</t>
  </si>
  <si>
    <t>Federico</t>
  </si>
  <si>
    <t>Running Evolution Colo..</t>
  </si>
  <si>
    <t>Subrizi</t>
  </si>
  <si>
    <t>Christian</t>
  </si>
  <si>
    <t>Quaranta</t>
  </si>
  <si>
    <t>Marcello</t>
  </si>
  <si>
    <t>Virginia</t>
  </si>
  <si>
    <t>F30-44</t>
  </si>
  <si>
    <t>Cus Tirreno Atletica R..</t>
  </si>
  <si>
    <t>Trinchini</t>
  </si>
  <si>
    <t>Pietro</t>
  </si>
  <si>
    <t>Serafini</t>
  </si>
  <si>
    <t>Patrizio</t>
  </si>
  <si>
    <t>Faonio</t>
  </si>
  <si>
    <t>Rino</t>
  </si>
  <si>
    <t>Di Natale</t>
  </si>
  <si>
    <t>Simplicio</t>
  </si>
  <si>
    <t>Di Giorgio</t>
  </si>
  <si>
    <t>Nanni</t>
  </si>
  <si>
    <t>Tartasi</t>
  </si>
  <si>
    <t>Rosa</t>
  </si>
  <si>
    <t>Palatino Campidoglio</t>
  </si>
  <si>
    <t>De Angelis</t>
  </si>
  <si>
    <t>Fabio</t>
  </si>
  <si>
    <t>Libero</t>
  </si>
  <si>
    <t>Baldassarre</t>
  </si>
  <si>
    <t>Guido</t>
  </si>
  <si>
    <t>Croce</t>
  </si>
  <si>
    <t>Luigi</t>
  </si>
  <si>
    <t>M65</t>
  </si>
  <si>
    <t>Barile</t>
  </si>
  <si>
    <t>Giuseppe</t>
  </si>
  <si>
    <t>Truocchio</t>
  </si>
  <si>
    <t>Rosalba</t>
  </si>
  <si>
    <t>Campanelli</t>
  </si>
  <si>
    <t>Angelone</t>
  </si>
  <si>
    <t>Di Maggio</t>
  </si>
  <si>
    <t>Benedetto</t>
  </si>
  <si>
    <t>Liberati</t>
  </si>
  <si>
    <t>Barbara</t>
  </si>
  <si>
    <t>F16-29</t>
  </si>
  <si>
    <t>Fatato</t>
  </si>
  <si>
    <t>Vendetti</t>
  </si>
  <si>
    <t>Sergio</t>
  </si>
  <si>
    <t>M60</t>
  </si>
  <si>
    <t>Podisti Maratona Roma</t>
  </si>
  <si>
    <t>Segatori</t>
  </si>
  <si>
    <t>Angelo</t>
  </si>
  <si>
    <t>Grasso</t>
  </si>
  <si>
    <t>Di Censo</t>
  </si>
  <si>
    <t>Amatori Aielli</t>
  </si>
  <si>
    <t>Bassi</t>
  </si>
  <si>
    <t>Daniele</t>
  </si>
  <si>
    <t>Sbardella</t>
  </si>
  <si>
    <t>Colangelo</t>
  </si>
  <si>
    <t>Costantino</t>
  </si>
  <si>
    <t>Marconi</t>
  </si>
  <si>
    <t>Enrico</t>
  </si>
  <si>
    <t>Alessandra</t>
  </si>
  <si>
    <t>Piccinini</t>
  </si>
  <si>
    <t>Anna</t>
  </si>
  <si>
    <t>Remo</t>
  </si>
  <si>
    <t>M70+</t>
  </si>
  <si>
    <t>Podistica Avezzano</t>
  </si>
  <si>
    <t>Di Salvatore</t>
  </si>
  <si>
    <t>Alvise</t>
  </si>
  <si>
    <t>Subrani</t>
  </si>
  <si>
    <t>Francesco</t>
  </si>
  <si>
    <t>Censorio</t>
  </si>
  <si>
    <t>Romina</t>
  </si>
  <si>
    <t>Marchi</t>
  </si>
  <si>
    <t>Santilli</t>
  </si>
  <si>
    <t>Aldo</t>
  </si>
  <si>
    <t>Bianchi</t>
  </si>
  <si>
    <t>Patrizia</t>
  </si>
  <si>
    <t>Napoletano</t>
  </si>
  <si>
    <t>Teodoro</t>
  </si>
  <si>
    <t>Atl. Amatori Brindisi</t>
  </si>
  <si>
    <t>Olivieri</t>
  </si>
  <si>
    <t>Guerrino</t>
  </si>
  <si>
    <t>Mosca</t>
  </si>
  <si>
    <t>Loredana</t>
  </si>
  <si>
    <t>Emanuela</t>
  </si>
  <si>
    <t xml:space="preserve">F45 </t>
  </si>
  <si>
    <t>Lobene</t>
  </si>
  <si>
    <t>Pasquale</t>
  </si>
  <si>
    <t>Polsinelli</t>
  </si>
  <si>
    <t>Luciani</t>
  </si>
  <si>
    <t>Pagnani</t>
  </si>
  <si>
    <t>Fernando</t>
  </si>
  <si>
    <t>Zarini</t>
  </si>
  <si>
    <t>Ermanno</t>
  </si>
  <si>
    <t>Eramo</t>
  </si>
  <si>
    <t>Remigio Giovanni</t>
  </si>
  <si>
    <t>M75</t>
  </si>
  <si>
    <t>Atl. Monterotondo Srl</t>
  </si>
  <si>
    <t>Terra</t>
  </si>
  <si>
    <t>Annarita</t>
  </si>
  <si>
    <t>Manna</t>
  </si>
  <si>
    <t>Annamaria</t>
  </si>
  <si>
    <t>Rossi</t>
  </si>
  <si>
    <t>Dessi</t>
  </si>
  <si>
    <t>Romano</t>
  </si>
  <si>
    <t>Polidoro</t>
  </si>
  <si>
    <t>Salvatore</t>
  </si>
  <si>
    <t>M80+</t>
  </si>
  <si>
    <t>Cat Sport Roma</t>
  </si>
  <si>
    <t>A.S.D. Podistica Solidarietà</t>
  </si>
  <si>
    <t>STRACITTADINA LECCESE</t>
  </si>
  <si>
    <t>LECCE DEI MARSI (AQ), 7 AGOSTO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</si>
</sst>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left" wrapText="1"/>
    </xf>
    <xf numFmtId="21" fontId="0" fillId="4" borderId="7" xfId="0" applyNumberFormat="1" applyFont="1" applyFill="1" applyBorder="1" applyAlignment="1">
      <alignment horizontal="center" wrapText="1"/>
    </xf>
    <xf numFmtId="20" fontId="0" fillId="4" borderId="7" xfId="0" applyNumberFormat="1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center" wrapText="1"/>
    </xf>
    <xf numFmtId="21" fontId="0" fillId="4" borderId="11" xfId="0" applyNumberFormat="1" applyFont="1" applyFill="1" applyBorder="1" applyAlignment="1">
      <alignment horizontal="center" wrapText="1"/>
    </xf>
    <xf numFmtId="20" fontId="0" fillId="4" borderId="11" xfId="0" applyNumberFormat="1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center" wrapText="1"/>
    </xf>
    <xf numFmtId="21" fontId="0" fillId="4" borderId="14" xfId="0" applyNumberFormat="1" applyFont="1" applyFill="1" applyBorder="1" applyAlignment="1">
      <alignment horizontal="center" wrapText="1"/>
    </xf>
    <xf numFmtId="20" fontId="0" fillId="4" borderId="14" xfId="0" applyNumberFormat="1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center" wrapText="1"/>
    </xf>
    <xf numFmtId="21" fontId="6" fillId="4" borderId="7" xfId="0" applyNumberFormat="1" applyFont="1" applyFill="1" applyBorder="1" applyAlignment="1">
      <alignment horizontal="center" wrapText="1"/>
    </xf>
    <xf numFmtId="20" fontId="6" fillId="4" borderId="7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ySplit="3" topLeftCell="BM4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421875" style="1" bestFit="1" customWidth="1"/>
    <col min="2" max="3" width="19.8515625" style="0" customWidth="1"/>
    <col min="4" max="4" width="7.421875" style="1" customWidth="1"/>
    <col min="5" max="5" width="35.7109375" style="0" customWidth="1"/>
    <col min="6" max="6" width="13.28125" style="1" customWidth="1"/>
    <col min="7" max="9" width="13.140625" style="0" customWidth="1"/>
  </cols>
  <sheetData>
    <row r="1" spans="1:9" ht="27.75" customHeight="1" thickBot="1">
      <c r="A1" s="12" t="s">
        <v>212</v>
      </c>
      <c r="B1" s="12"/>
      <c r="C1" s="12"/>
      <c r="D1" s="12"/>
      <c r="E1" s="12"/>
      <c r="F1" s="12"/>
      <c r="G1" s="12"/>
      <c r="H1" s="12"/>
      <c r="I1" s="12"/>
    </row>
    <row r="2" spans="1:9" ht="27.75" customHeight="1" thickBot="1">
      <c r="A2" s="13" t="s">
        <v>213</v>
      </c>
      <c r="B2" s="14"/>
      <c r="C2" s="14"/>
      <c r="D2" s="14"/>
      <c r="E2" s="14"/>
      <c r="F2" s="14"/>
      <c r="G2" s="14"/>
      <c r="H2" s="5" t="s">
        <v>7</v>
      </c>
      <c r="I2" s="2">
        <v>11</v>
      </c>
    </row>
    <row r="3" spans="1:9" ht="27.75" customHeight="1" thickBot="1">
      <c r="A3" s="6" t="s">
        <v>0</v>
      </c>
      <c r="B3" s="7" t="s">
        <v>8</v>
      </c>
      <c r="C3" s="7" t="s">
        <v>9</v>
      </c>
      <c r="D3" s="3" t="s">
        <v>1</v>
      </c>
      <c r="E3" s="3" t="s">
        <v>2</v>
      </c>
      <c r="F3" s="3" t="s">
        <v>3</v>
      </c>
      <c r="G3" s="8" t="s">
        <v>4</v>
      </c>
      <c r="H3" s="9" t="s">
        <v>5</v>
      </c>
      <c r="I3" s="4" t="s">
        <v>6</v>
      </c>
    </row>
    <row r="4" spans="1:9" ht="17.25" customHeight="1">
      <c r="A4" s="24">
        <v>1</v>
      </c>
      <c r="B4" s="25" t="s">
        <v>10</v>
      </c>
      <c r="C4" s="25" t="s">
        <v>11</v>
      </c>
      <c r="D4" s="26" t="s">
        <v>12</v>
      </c>
      <c r="E4" s="25" t="s">
        <v>13</v>
      </c>
      <c r="F4" s="27">
        <v>0.022881944444444444</v>
      </c>
      <c r="G4" s="28">
        <v>0.13402777777777777</v>
      </c>
      <c r="H4" s="15">
        <f aca="true" t="shared" si="0" ref="H4:H67">F4-$F$4</f>
        <v>0</v>
      </c>
      <c r="I4" s="16">
        <f>F4-INDEX($F$4:$F$2242,MATCH(D4,$D$4:$D$2242,0))</f>
        <v>0</v>
      </c>
    </row>
    <row r="5" spans="1:9" ht="17.25" customHeight="1">
      <c r="A5" s="29">
        <v>2</v>
      </c>
      <c r="B5" s="21" t="s">
        <v>14</v>
      </c>
      <c r="C5" s="21" t="s">
        <v>15</v>
      </c>
      <c r="D5" s="20" t="s">
        <v>16</v>
      </c>
      <c r="E5" s="21" t="s">
        <v>17</v>
      </c>
      <c r="F5" s="22">
        <v>0.02337962962962963</v>
      </c>
      <c r="G5" s="23">
        <v>0.1375</v>
      </c>
      <c r="H5" s="11">
        <f t="shared" si="0"/>
        <v>0.0004976851851851843</v>
      </c>
      <c r="I5" s="17">
        <f>F5-INDEX($F$4:$F$2242,MATCH(D5,$D$4:$D$2242,0))</f>
        <v>0</v>
      </c>
    </row>
    <row r="6" spans="1:9" ht="17.25" customHeight="1">
      <c r="A6" s="29">
        <v>3</v>
      </c>
      <c r="B6" s="21" t="s">
        <v>18</v>
      </c>
      <c r="C6" s="21" t="s">
        <v>19</v>
      </c>
      <c r="D6" s="20" t="s">
        <v>16</v>
      </c>
      <c r="E6" s="21" t="s">
        <v>20</v>
      </c>
      <c r="F6" s="22">
        <v>0.023391203703703702</v>
      </c>
      <c r="G6" s="23">
        <v>0.1375</v>
      </c>
      <c r="H6" s="11">
        <f t="shared" si="0"/>
        <v>0.0005092592592592579</v>
      </c>
      <c r="I6" s="17">
        <f>F6-INDEX($F$4:$F$2242,MATCH(D6,$D$4:$D$2242,0))</f>
        <v>1.157407407407357E-05</v>
      </c>
    </row>
    <row r="7" spans="1:9" ht="17.25" customHeight="1">
      <c r="A7" s="29">
        <v>4</v>
      </c>
      <c r="B7" s="21" t="s">
        <v>21</v>
      </c>
      <c r="C7" s="21" t="s">
        <v>22</v>
      </c>
      <c r="D7" s="20" t="s">
        <v>12</v>
      </c>
      <c r="E7" s="21" t="s">
        <v>13</v>
      </c>
      <c r="F7" s="22">
        <v>0.02388888888888889</v>
      </c>
      <c r="G7" s="23">
        <v>0.14027777777777778</v>
      </c>
      <c r="H7" s="11">
        <f t="shared" si="0"/>
        <v>0.0010069444444444457</v>
      </c>
      <c r="I7" s="17">
        <f>F7-INDEX($F$4:$F$2242,MATCH(D7,$D$4:$D$2242,0))</f>
        <v>0.0010069444444444457</v>
      </c>
    </row>
    <row r="8" spans="1:9" ht="17.25" customHeight="1">
      <c r="A8" s="29">
        <v>5</v>
      </c>
      <c r="B8" s="21" t="s">
        <v>23</v>
      </c>
      <c r="C8" s="21" t="s">
        <v>24</v>
      </c>
      <c r="D8" s="20" t="s">
        <v>12</v>
      </c>
      <c r="E8" s="21" t="s">
        <v>25</v>
      </c>
      <c r="F8" s="22">
        <v>0.024224537037037034</v>
      </c>
      <c r="G8" s="23">
        <v>0.1423611111111111</v>
      </c>
      <c r="H8" s="11">
        <f t="shared" si="0"/>
        <v>0.0013425925925925897</v>
      </c>
      <c r="I8" s="17">
        <f>F8-INDEX($F$4:$F$2242,MATCH(D8,$D$4:$D$2242,0))</f>
        <v>0.0013425925925925897</v>
      </c>
    </row>
    <row r="9" spans="1:9" ht="17.25" customHeight="1">
      <c r="A9" s="29">
        <v>6</v>
      </c>
      <c r="B9" s="21" t="s">
        <v>26</v>
      </c>
      <c r="C9" s="21" t="s">
        <v>27</v>
      </c>
      <c r="D9" s="20" t="s">
        <v>28</v>
      </c>
      <c r="E9" s="21" t="s">
        <v>29</v>
      </c>
      <c r="F9" s="22">
        <v>0.02494212962962963</v>
      </c>
      <c r="G9" s="23">
        <v>0.14652777777777778</v>
      </c>
      <c r="H9" s="11">
        <f t="shared" si="0"/>
        <v>0.0020601851851851857</v>
      </c>
      <c r="I9" s="17">
        <f>F9-INDEX($F$4:$F$2242,MATCH(D9,$D$4:$D$2242,0))</f>
        <v>0</v>
      </c>
    </row>
    <row r="10" spans="1:9" ht="17.25" customHeight="1">
      <c r="A10" s="29">
        <v>7</v>
      </c>
      <c r="B10" s="21" t="s">
        <v>30</v>
      </c>
      <c r="C10" s="21" t="s">
        <v>31</v>
      </c>
      <c r="D10" s="20" t="s">
        <v>32</v>
      </c>
      <c r="E10" s="21" t="s">
        <v>20</v>
      </c>
      <c r="F10" s="22">
        <v>0.025185185185185185</v>
      </c>
      <c r="G10" s="23">
        <v>0.14791666666666667</v>
      </c>
      <c r="H10" s="11">
        <f t="shared" si="0"/>
        <v>0.002303240740740741</v>
      </c>
      <c r="I10" s="17">
        <f>F10-INDEX($F$4:$F$2242,MATCH(D10,$D$4:$D$2242,0))</f>
        <v>0</v>
      </c>
    </row>
    <row r="11" spans="1:9" ht="17.25" customHeight="1">
      <c r="A11" s="29">
        <v>8</v>
      </c>
      <c r="B11" s="21" t="s">
        <v>33</v>
      </c>
      <c r="C11" s="21" t="s">
        <v>34</v>
      </c>
      <c r="D11" s="20" t="s">
        <v>28</v>
      </c>
      <c r="E11" s="21" t="s">
        <v>35</v>
      </c>
      <c r="F11" s="22">
        <v>0.02533564814814815</v>
      </c>
      <c r="G11" s="23">
        <v>0.1486111111111111</v>
      </c>
      <c r="H11" s="11">
        <f t="shared" si="0"/>
        <v>0.0024537037037037045</v>
      </c>
      <c r="I11" s="17">
        <f>F11-INDEX($F$4:$F$2242,MATCH(D11,$D$4:$D$2242,0))</f>
        <v>0.00039351851851851874</v>
      </c>
    </row>
    <row r="12" spans="1:9" ht="17.25" customHeight="1">
      <c r="A12" s="35">
        <v>9</v>
      </c>
      <c r="B12" s="36" t="s">
        <v>36</v>
      </c>
      <c r="C12" s="36" t="s">
        <v>37</v>
      </c>
      <c r="D12" s="37" t="s">
        <v>38</v>
      </c>
      <c r="E12" s="36" t="s">
        <v>211</v>
      </c>
      <c r="F12" s="38">
        <v>0.025543981481481483</v>
      </c>
      <c r="G12" s="39">
        <v>0.15</v>
      </c>
      <c r="H12" s="10">
        <f t="shared" si="0"/>
        <v>0.002662037037037039</v>
      </c>
      <c r="I12" s="40">
        <f>F12-INDEX($F$4:$F$2242,MATCH(D12,$D$4:$D$2242,0))</f>
        <v>0</v>
      </c>
    </row>
    <row r="13" spans="1:9" ht="17.25" customHeight="1">
      <c r="A13" s="29">
        <v>10</v>
      </c>
      <c r="B13" s="21" t="s">
        <v>39</v>
      </c>
      <c r="C13" s="21" t="s">
        <v>40</v>
      </c>
      <c r="D13" s="20" t="s">
        <v>28</v>
      </c>
      <c r="E13" s="21" t="s">
        <v>41</v>
      </c>
      <c r="F13" s="22">
        <v>0.025810185185185183</v>
      </c>
      <c r="G13" s="23">
        <v>0.15138888888888888</v>
      </c>
      <c r="H13" s="11">
        <f t="shared" si="0"/>
        <v>0.002928240740740738</v>
      </c>
      <c r="I13" s="17">
        <f>F13-INDEX($F$4:$F$2242,MATCH(D13,$D$4:$D$2242,0))</f>
        <v>0.0008680555555555525</v>
      </c>
    </row>
    <row r="14" spans="1:9" ht="17.25" customHeight="1">
      <c r="A14" s="29">
        <v>11</v>
      </c>
      <c r="B14" s="21" t="s">
        <v>42</v>
      </c>
      <c r="C14" s="21" t="s">
        <v>43</v>
      </c>
      <c r="D14" s="20" t="s">
        <v>12</v>
      </c>
      <c r="E14" s="21" t="s">
        <v>29</v>
      </c>
      <c r="F14" s="22">
        <v>0.025902777777777775</v>
      </c>
      <c r="G14" s="23">
        <v>0.15208333333333332</v>
      </c>
      <c r="H14" s="11">
        <f t="shared" si="0"/>
        <v>0.0030208333333333302</v>
      </c>
      <c r="I14" s="17">
        <f>F14-INDEX($F$4:$F$2242,MATCH(D14,$D$4:$D$2242,0))</f>
        <v>0.0030208333333333302</v>
      </c>
    </row>
    <row r="15" spans="1:9" ht="17.25" customHeight="1">
      <c r="A15" s="29">
        <v>12</v>
      </c>
      <c r="B15" s="21" t="s">
        <v>44</v>
      </c>
      <c r="C15" s="21" t="s">
        <v>45</v>
      </c>
      <c r="D15" s="20" t="s">
        <v>28</v>
      </c>
      <c r="E15" s="21" t="s">
        <v>46</v>
      </c>
      <c r="F15" s="22">
        <v>0.025995370370370367</v>
      </c>
      <c r="G15" s="23">
        <v>0.15277777777777776</v>
      </c>
      <c r="H15" s="11">
        <f t="shared" si="0"/>
        <v>0.0031134259259259223</v>
      </c>
      <c r="I15" s="17">
        <f>F15-INDEX($F$4:$F$2242,MATCH(D15,$D$4:$D$2242,0))</f>
        <v>0.0010532407407407365</v>
      </c>
    </row>
    <row r="16" spans="1:9" ht="17.25" customHeight="1">
      <c r="A16" s="29">
        <v>13</v>
      </c>
      <c r="B16" s="21" t="s">
        <v>47</v>
      </c>
      <c r="C16" s="21" t="s">
        <v>48</v>
      </c>
      <c r="D16" s="20" t="s">
        <v>28</v>
      </c>
      <c r="E16" s="21" t="s">
        <v>49</v>
      </c>
      <c r="F16" s="22">
        <v>0.026053240740740738</v>
      </c>
      <c r="G16" s="23">
        <v>0.15277777777777776</v>
      </c>
      <c r="H16" s="11">
        <f t="shared" si="0"/>
        <v>0.0031712962962962936</v>
      </c>
      <c r="I16" s="17">
        <f>F16-INDEX($F$4:$F$2242,MATCH(D16,$D$4:$D$2242,0))</f>
        <v>0.0011111111111111079</v>
      </c>
    </row>
    <row r="17" spans="1:9" ht="17.25" customHeight="1">
      <c r="A17" s="29">
        <v>14</v>
      </c>
      <c r="B17" s="21" t="s">
        <v>50</v>
      </c>
      <c r="C17" s="21" t="s">
        <v>27</v>
      </c>
      <c r="D17" s="20" t="s">
        <v>16</v>
      </c>
      <c r="E17" s="21" t="s">
        <v>29</v>
      </c>
      <c r="F17" s="22">
        <v>0.02631944444444444</v>
      </c>
      <c r="G17" s="23">
        <v>0.15416666666666667</v>
      </c>
      <c r="H17" s="11">
        <f t="shared" si="0"/>
        <v>0.003437499999999996</v>
      </c>
      <c r="I17" s="17">
        <f>F17-INDEX($F$4:$F$2242,MATCH(D17,$D$4:$D$2242,0))</f>
        <v>0.0029398148148148118</v>
      </c>
    </row>
    <row r="18" spans="1:9" ht="17.25" customHeight="1">
      <c r="A18" s="29">
        <v>15</v>
      </c>
      <c r="B18" s="21" t="s">
        <v>51</v>
      </c>
      <c r="C18" s="21" t="s">
        <v>52</v>
      </c>
      <c r="D18" s="20" t="s">
        <v>16</v>
      </c>
      <c r="E18" s="21" t="s">
        <v>53</v>
      </c>
      <c r="F18" s="22">
        <v>0.026412037037037036</v>
      </c>
      <c r="G18" s="23">
        <v>0.15486111111111112</v>
      </c>
      <c r="H18" s="11">
        <f t="shared" si="0"/>
        <v>0.0035300925925925916</v>
      </c>
      <c r="I18" s="17">
        <f>F18-INDEX($F$4:$F$2242,MATCH(D18,$D$4:$D$2242,0))</f>
        <v>0.0030324074074074073</v>
      </c>
    </row>
    <row r="19" spans="1:9" ht="17.25" customHeight="1">
      <c r="A19" s="29">
        <v>16</v>
      </c>
      <c r="B19" s="21" t="s">
        <v>54</v>
      </c>
      <c r="C19" s="21" t="s">
        <v>55</v>
      </c>
      <c r="D19" s="20" t="s">
        <v>16</v>
      </c>
      <c r="E19" s="21" t="s">
        <v>29</v>
      </c>
      <c r="F19" s="22">
        <v>0.026458333333333334</v>
      </c>
      <c r="G19" s="23">
        <v>0.15555555555555556</v>
      </c>
      <c r="H19" s="11">
        <f t="shared" si="0"/>
        <v>0.0035763888888888894</v>
      </c>
      <c r="I19" s="17">
        <f>F19-INDEX($F$4:$F$2242,MATCH(D19,$D$4:$D$2242,0))</f>
        <v>0.003078703703703705</v>
      </c>
    </row>
    <row r="20" spans="1:9" ht="17.25" customHeight="1">
      <c r="A20" s="29">
        <v>17</v>
      </c>
      <c r="B20" s="21" t="s">
        <v>56</v>
      </c>
      <c r="C20" s="21" t="s">
        <v>57</v>
      </c>
      <c r="D20" s="20" t="s">
        <v>58</v>
      </c>
      <c r="E20" s="21" t="s">
        <v>59</v>
      </c>
      <c r="F20" s="22">
        <v>0.026712962962962966</v>
      </c>
      <c r="G20" s="23">
        <v>0.15694444444444444</v>
      </c>
      <c r="H20" s="11">
        <f t="shared" si="0"/>
        <v>0.003831018518518522</v>
      </c>
      <c r="I20" s="17">
        <f>F20-INDEX($F$4:$F$2242,MATCH(D20,$D$4:$D$2242,0))</f>
        <v>0</v>
      </c>
    </row>
    <row r="21" spans="1:9" ht="17.25" customHeight="1">
      <c r="A21" s="29">
        <v>18</v>
      </c>
      <c r="B21" s="21" t="s">
        <v>60</v>
      </c>
      <c r="C21" s="21" t="s">
        <v>61</v>
      </c>
      <c r="D21" s="20" t="s">
        <v>28</v>
      </c>
      <c r="E21" s="21" t="s">
        <v>62</v>
      </c>
      <c r="F21" s="22">
        <v>0.02677083333333333</v>
      </c>
      <c r="G21" s="23">
        <v>0.15694444444444444</v>
      </c>
      <c r="H21" s="11">
        <f t="shared" si="0"/>
        <v>0.003888888888888886</v>
      </c>
      <c r="I21" s="17">
        <f>F21-INDEX($F$4:$F$2242,MATCH(D21,$D$4:$D$2242,0))</f>
        <v>0.0018287037037037004</v>
      </c>
    </row>
    <row r="22" spans="1:9" ht="17.25" customHeight="1">
      <c r="A22" s="29">
        <v>19</v>
      </c>
      <c r="B22" s="21" t="s">
        <v>63</v>
      </c>
      <c r="C22" s="21" t="s">
        <v>64</v>
      </c>
      <c r="D22" s="20" t="s">
        <v>12</v>
      </c>
      <c r="E22" s="21" t="s">
        <v>29</v>
      </c>
      <c r="F22" s="22">
        <v>0.026793981481481485</v>
      </c>
      <c r="G22" s="23">
        <v>0.15694444444444444</v>
      </c>
      <c r="H22" s="11">
        <f t="shared" si="0"/>
        <v>0.00391203703703704</v>
      </c>
      <c r="I22" s="17">
        <f>F22-INDEX($F$4:$F$2242,MATCH(D22,$D$4:$D$2242,0))</f>
        <v>0.00391203703703704</v>
      </c>
    </row>
    <row r="23" spans="1:9" ht="17.25" customHeight="1">
      <c r="A23" s="29">
        <v>20</v>
      </c>
      <c r="B23" s="21" t="s">
        <v>65</v>
      </c>
      <c r="C23" s="21" t="s">
        <v>66</v>
      </c>
      <c r="D23" s="20" t="s">
        <v>38</v>
      </c>
      <c r="E23" s="21" t="s">
        <v>49</v>
      </c>
      <c r="F23" s="22">
        <v>0.026898148148148147</v>
      </c>
      <c r="G23" s="23">
        <v>0.15763888888888888</v>
      </c>
      <c r="H23" s="11">
        <f t="shared" si="0"/>
        <v>0.004016203703703702</v>
      </c>
      <c r="I23" s="17">
        <f>F23-INDEX($F$4:$F$2242,MATCH(D23,$D$4:$D$2242,0))</f>
        <v>0.0013541666666666632</v>
      </c>
    </row>
    <row r="24" spans="1:9" ht="17.25" customHeight="1">
      <c r="A24" s="29">
        <v>21</v>
      </c>
      <c r="B24" s="21" t="s">
        <v>67</v>
      </c>
      <c r="C24" s="21" t="s">
        <v>68</v>
      </c>
      <c r="D24" s="20" t="s">
        <v>58</v>
      </c>
      <c r="E24" s="21" t="s">
        <v>49</v>
      </c>
      <c r="F24" s="22">
        <v>0.027291666666666662</v>
      </c>
      <c r="G24" s="23">
        <v>0.16041666666666668</v>
      </c>
      <c r="H24" s="11">
        <f t="shared" si="0"/>
        <v>0.004409722222222218</v>
      </c>
      <c r="I24" s="17">
        <f>F24-INDEX($F$4:$F$2242,MATCH(D24,$D$4:$D$2242,0))</f>
        <v>0.0005787037037036959</v>
      </c>
    </row>
    <row r="25" spans="1:9" ht="17.25" customHeight="1">
      <c r="A25" s="29">
        <v>22</v>
      </c>
      <c r="B25" s="21" t="s">
        <v>69</v>
      </c>
      <c r="C25" s="21" t="s">
        <v>70</v>
      </c>
      <c r="D25" s="20" t="s">
        <v>38</v>
      </c>
      <c r="E25" s="21" t="s">
        <v>29</v>
      </c>
      <c r="F25" s="22">
        <v>0.02767361111111111</v>
      </c>
      <c r="G25" s="23">
        <v>0.1625</v>
      </c>
      <c r="H25" s="11">
        <f t="shared" si="0"/>
        <v>0.004791666666666666</v>
      </c>
      <c r="I25" s="17">
        <f>F25-INDEX($F$4:$F$2242,MATCH(D25,$D$4:$D$2242,0))</f>
        <v>0.002129629629629627</v>
      </c>
    </row>
    <row r="26" spans="1:9" ht="17.25" customHeight="1">
      <c r="A26" s="29">
        <v>23</v>
      </c>
      <c r="B26" s="21" t="s">
        <v>71</v>
      </c>
      <c r="C26" s="21" t="s">
        <v>72</v>
      </c>
      <c r="D26" s="20" t="s">
        <v>58</v>
      </c>
      <c r="E26" s="21" t="s">
        <v>53</v>
      </c>
      <c r="F26" s="22">
        <v>0.02783564814814815</v>
      </c>
      <c r="G26" s="23">
        <v>0.16319444444444445</v>
      </c>
      <c r="H26" s="11">
        <f t="shared" si="0"/>
        <v>0.004953703703703707</v>
      </c>
      <c r="I26" s="17">
        <f>F26-INDEX($F$4:$F$2242,MATCH(D26,$D$4:$D$2242,0))</f>
        <v>0.001122685185185185</v>
      </c>
    </row>
    <row r="27" spans="1:9" ht="17.25" customHeight="1">
      <c r="A27" s="29">
        <v>24</v>
      </c>
      <c r="B27" s="21" t="s">
        <v>73</v>
      </c>
      <c r="C27" s="21" t="s">
        <v>74</v>
      </c>
      <c r="D27" s="20" t="s">
        <v>75</v>
      </c>
      <c r="E27" s="21" t="s">
        <v>76</v>
      </c>
      <c r="F27" s="22">
        <v>0.02804398148148148</v>
      </c>
      <c r="G27" s="23">
        <v>0.16458333333333333</v>
      </c>
      <c r="H27" s="11">
        <f t="shared" si="0"/>
        <v>0.005162037037037034</v>
      </c>
      <c r="I27" s="17">
        <f>F27-INDEX($F$4:$F$2242,MATCH(D27,$D$4:$D$2242,0))</f>
        <v>0</v>
      </c>
    </row>
    <row r="28" spans="1:9" ht="17.25" customHeight="1">
      <c r="A28" s="29">
        <v>25</v>
      </c>
      <c r="B28" s="21" t="s">
        <v>77</v>
      </c>
      <c r="C28" s="21" t="s">
        <v>78</v>
      </c>
      <c r="D28" s="20" t="s">
        <v>28</v>
      </c>
      <c r="E28" s="21" t="s">
        <v>49</v>
      </c>
      <c r="F28" s="22">
        <v>0.02815972222222222</v>
      </c>
      <c r="G28" s="23">
        <v>0.16527777777777777</v>
      </c>
      <c r="H28" s="11">
        <f t="shared" si="0"/>
        <v>0.005277777777777777</v>
      </c>
      <c r="I28" s="17">
        <f>F28-INDEX($F$4:$F$2242,MATCH(D28,$D$4:$D$2242,0))</f>
        <v>0.0032175925925925913</v>
      </c>
    </row>
    <row r="29" spans="1:9" ht="17.25" customHeight="1">
      <c r="A29" s="29">
        <v>26</v>
      </c>
      <c r="B29" s="21" t="s">
        <v>79</v>
      </c>
      <c r="C29" s="21" t="s">
        <v>80</v>
      </c>
      <c r="D29" s="20" t="s">
        <v>12</v>
      </c>
      <c r="E29" s="21" t="s">
        <v>59</v>
      </c>
      <c r="F29" s="22">
        <v>0.028414351851851847</v>
      </c>
      <c r="G29" s="23">
        <v>0.16666666666666666</v>
      </c>
      <c r="H29" s="11">
        <f t="shared" si="0"/>
        <v>0.0055324074074074026</v>
      </c>
      <c r="I29" s="17">
        <f>F29-INDEX($F$4:$F$2242,MATCH(D29,$D$4:$D$2242,0))</f>
        <v>0.0055324074074074026</v>
      </c>
    </row>
    <row r="30" spans="1:9" ht="17.25" customHeight="1">
      <c r="A30" s="29">
        <v>27</v>
      </c>
      <c r="B30" s="21" t="s">
        <v>81</v>
      </c>
      <c r="C30" s="21" t="s">
        <v>82</v>
      </c>
      <c r="D30" s="20" t="s">
        <v>28</v>
      </c>
      <c r="E30" s="21" t="s">
        <v>62</v>
      </c>
      <c r="F30" s="22">
        <v>0.02849537037037037</v>
      </c>
      <c r="G30" s="23">
        <v>0.1673611111111111</v>
      </c>
      <c r="H30" s="11">
        <f t="shared" si="0"/>
        <v>0.0056134259259259245</v>
      </c>
      <c r="I30" s="17">
        <f>F30-INDEX($F$4:$F$2242,MATCH(D30,$D$4:$D$2242,0))</f>
        <v>0.0035532407407407388</v>
      </c>
    </row>
    <row r="31" spans="1:9" ht="17.25" customHeight="1">
      <c r="A31" s="29">
        <v>28</v>
      </c>
      <c r="B31" s="21" t="s">
        <v>83</v>
      </c>
      <c r="C31" s="21" t="s">
        <v>84</v>
      </c>
      <c r="D31" s="20" t="s">
        <v>12</v>
      </c>
      <c r="E31" s="21" t="s">
        <v>62</v>
      </c>
      <c r="F31" s="22">
        <v>0.028518518518518523</v>
      </c>
      <c r="G31" s="23">
        <v>0.1673611111111111</v>
      </c>
      <c r="H31" s="11">
        <f t="shared" si="0"/>
        <v>0.005636574074074079</v>
      </c>
      <c r="I31" s="17">
        <f>F31-INDEX($F$4:$F$2242,MATCH(D31,$D$4:$D$2242,0))</f>
        <v>0.005636574074074079</v>
      </c>
    </row>
    <row r="32" spans="1:9" ht="17.25" customHeight="1">
      <c r="A32" s="29">
        <v>29</v>
      </c>
      <c r="B32" s="21" t="s">
        <v>85</v>
      </c>
      <c r="C32" s="21" t="s">
        <v>86</v>
      </c>
      <c r="D32" s="20" t="s">
        <v>12</v>
      </c>
      <c r="E32" s="21" t="s">
        <v>13</v>
      </c>
      <c r="F32" s="22">
        <v>0.028680555555555553</v>
      </c>
      <c r="G32" s="23">
        <v>0.16805555555555554</v>
      </c>
      <c r="H32" s="11">
        <f t="shared" si="0"/>
        <v>0.0057986111111111086</v>
      </c>
      <c r="I32" s="17">
        <f>F32-INDEX($F$4:$F$2242,MATCH(D32,$D$4:$D$2242,0))</f>
        <v>0.0057986111111111086</v>
      </c>
    </row>
    <row r="33" spans="1:9" ht="17.25" customHeight="1">
      <c r="A33" s="29">
        <v>30</v>
      </c>
      <c r="B33" s="21" t="s">
        <v>87</v>
      </c>
      <c r="C33" s="21" t="s">
        <v>70</v>
      </c>
      <c r="D33" s="20" t="s">
        <v>75</v>
      </c>
      <c r="E33" s="21" t="s">
        <v>29</v>
      </c>
      <c r="F33" s="22">
        <v>0.02884259259259259</v>
      </c>
      <c r="G33" s="23">
        <v>0.16944444444444443</v>
      </c>
      <c r="H33" s="11">
        <f t="shared" si="0"/>
        <v>0.0059606481481481455</v>
      </c>
      <c r="I33" s="17">
        <f>F33-INDEX($F$4:$F$2242,MATCH(D33,$D$4:$D$2242,0))</f>
        <v>0.000798611111111111</v>
      </c>
    </row>
    <row r="34" spans="1:9" ht="17.25" customHeight="1">
      <c r="A34" s="29">
        <v>31</v>
      </c>
      <c r="B34" s="21" t="s">
        <v>88</v>
      </c>
      <c r="C34" s="21" t="s">
        <v>89</v>
      </c>
      <c r="D34" s="20" t="s">
        <v>28</v>
      </c>
      <c r="E34" s="21" t="s">
        <v>59</v>
      </c>
      <c r="F34" s="22">
        <v>0.028993055555555553</v>
      </c>
      <c r="G34" s="23">
        <v>0.17013888888888887</v>
      </c>
      <c r="H34" s="11">
        <f t="shared" si="0"/>
        <v>0.006111111111111109</v>
      </c>
      <c r="I34" s="17">
        <f>F34-INDEX($F$4:$F$2242,MATCH(D34,$D$4:$D$2242,0))</f>
        <v>0.004050925925925923</v>
      </c>
    </row>
    <row r="35" spans="1:9" ht="17.25" customHeight="1">
      <c r="A35" s="29">
        <v>32</v>
      </c>
      <c r="B35" s="21" t="s">
        <v>90</v>
      </c>
      <c r="C35" s="21" t="s">
        <v>91</v>
      </c>
      <c r="D35" s="20" t="s">
        <v>58</v>
      </c>
      <c r="E35" s="21" t="s">
        <v>92</v>
      </c>
      <c r="F35" s="22">
        <v>0.029108796296296296</v>
      </c>
      <c r="G35" s="23">
        <v>0.1708333333333333</v>
      </c>
      <c r="H35" s="11">
        <f t="shared" si="0"/>
        <v>0.0062268518518518515</v>
      </c>
      <c r="I35" s="17">
        <f>F35-INDEX($F$4:$F$2242,MATCH(D35,$D$4:$D$2242,0))</f>
        <v>0.0023958333333333297</v>
      </c>
    </row>
    <row r="36" spans="1:9" ht="17.25" customHeight="1">
      <c r="A36" s="29">
        <v>33</v>
      </c>
      <c r="B36" s="21" t="s">
        <v>93</v>
      </c>
      <c r="C36" s="21" t="s">
        <v>94</v>
      </c>
      <c r="D36" s="20" t="s">
        <v>58</v>
      </c>
      <c r="E36" s="21" t="s">
        <v>95</v>
      </c>
      <c r="F36" s="22">
        <v>0.02925925925925926</v>
      </c>
      <c r="G36" s="23">
        <v>0.17152777777777775</v>
      </c>
      <c r="H36" s="11">
        <f t="shared" si="0"/>
        <v>0.006377314814814815</v>
      </c>
      <c r="I36" s="17">
        <f>F36-INDEX($F$4:$F$2242,MATCH(D36,$D$4:$D$2242,0))</f>
        <v>0.002546296296296293</v>
      </c>
    </row>
    <row r="37" spans="1:9" ht="17.25" customHeight="1">
      <c r="A37" s="29">
        <v>34</v>
      </c>
      <c r="B37" s="21" t="s">
        <v>96</v>
      </c>
      <c r="C37" s="21" t="s">
        <v>97</v>
      </c>
      <c r="D37" s="20" t="s">
        <v>58</v>
      </c>
      <c r="E37" s="21" t="s">
        <v>49</v>
      </c>
      <c r="F37" s="22">
        <v>0.029456018518518517</v>
      </c>
      <c r="G37" s="23">
        <v>0.1729166666666667</v>
      </c>
      <c r="H37" s="11">
        <f t="shared" si="0"/>
        <v>0.0065740740740740725</v>
      </c>
      <c r="I37" s="17">
        <f>F37-INDEX($F$4:$F$2242,MATCH(D37,$D$4:$D$2242,0))</f>
        <v>0.0027430555555555507</v>
      </c>
    </row>
    <row r="38" spans="1:9" ht="17.25" customHeight="1">
      <c r="A38" s="29">
        <v>35</v>
      </c>
      <c r="B38" s="21" t="s">
        <v>98</v>
      </c>
      <c r="C38" s="21" t="s">
        <v>99</v>
      </c>
      <c r="D38" s="20" t="s">
        <v>58</v>
      </c>
      <c r="E38" s="21" t="s">
        <v>100</v>
      </c>
      <c r="F38" s="22">
        <v>0.02952546296296296</v>
      </c>
      <c r="G38" s="23">
        <v>0.17361111111111113</v>
      </c>
      <c r="H38" s="11">
        <f t="shared" si="0"/>
        <v>0.006643518518518517</v>
      </c>
      <c r="I38" s="17">
        <f>F38-INDEX($F$4:$F$2242,MATCH(D38,$D$4:$D$2242,0))</f>
        <v>0.0028124999999999956</v>
      </c>
    </row>
    <row r="39" spans="1:9" ht="17.25" customHeight="1">
      <c r="A39" s="29">
        <v>36</v>
      </c>
      <c r="B39" s="21" t="s">
        <v>101</v>
      </c>
      <c r="C39" s="21" t="s">
        <v>102</v>
      </c>
      <c r="D39" s="20" t="s">
        <v>38</v>
      </c>
      <c r="E39" s="21" t="s">
        <v>49</v>
      </c>
      <c r="F39" s="22">
        <v>0.029583333333333336</v>
      </c>
      <c r="G39" s="23">
        <v>0.17361111111111113</v>
      </c>
      <c r="H39" s="11">
        <f t="shared" si="0"/>
        <v>0.006701388888888892</v>
      </c>
      <c r="I39" s="17">
        <f>F39-INDEX($F$4:$F$2242,MATCH(D39,$D$4:$D$2242,0))</f>
        <v>0.004039351851851853</v>
      </c>
    </row>
    <row r="40" spans="1:9" ht="17.25" customHeight="1">
      <c r="A40" s="29">
        <v>37</v>
      </c>
      <c r="B40" s="21" t="s">
        <v>103</v>
      </c>
      <c r="C40" s="21" t="s">
        <v>104</v>
      </c>
      <c r="D40" s="20" t="s">
        <v>38</v>
      </c>
      <c r="E40" s="21" t="s">
        <v>105</v>
      </c>
      <c r="F40" s="22">
        <v>0.029652777777777778</v>
      </c>
      <c r="G40" s="23">
        <v>0.17430555555555557</v>
      </c>
      <c r="H40" s="11">
        <f t="shared" si="0"/>
        <v>0.0067708333333333336</v>
      </c>
      <c r="I40" s="17">
        <f>F40-INDEX($F$4:$F$2242,MATCH(D40,$D$4:$D$2242,0))</f>
        <v>0.004108796296296294</v>
      </c>
    </row>
    <row r="41" spans="1:9" ht="17.25" customHeight="1">
      <c r="A41" s="29">
        <v>38</v>
      </c>
      <c r="B41" s="21" t="s">
        <v>106</v>
      </c>
      <c r="C41" s="21" t="s">
        <v>107</v>
      </c>
      <c r="D41" s="20" t="s">
        <v>16</v>
      </c>
      <c r="E41" s="21" t="s">
        <v>53</v>
      </c>
      <c r="F41" s="22">
        <v>0.0296875</v>
      </c>
      <c r="G41" s="23">
        <v>0.17430555555555557</v>
      </c>
      <c r="H41" s="11">
        <f t="shared" si="0"/>
        <v>0.006805555555555554</v>
      </c>
      <c r="I41" s="17">
        <f>F41-INDEX($F$4:$F$2242,MATCH(D41,$D$4:$D$2242,0))</f>
        <v>0.00630787037037037</v>
      </c>
    </row>
    <row r="42" spans="1:9" ht="17.25" customHeight="1">
      <c r="A42" s="29">
        <v>39</v>
      </c>
      <c r="B42" s="21" t="s">
        <v>108</v>
      </c>
      <c r="C42" s="21" t="s">
        <v>109</v>
      </c>
      <c r="D42" s="20" t="s">
        <v>28</v>
      </c>
      <c r="E42" s="21" t="s">
        <v>29</v>
      </c>
      <c r="F42" s="22">
        <v>0.029699074074074072</v>
      </c>
      <c r="G42" s="23">
        <v>0.17430555555555557</v>
      </c>
      <c r="H42" s="11">
        <f t="shared" si="0"/>
        <v>0.006817129629629628</v>
      </c>
      <c r="I42" s="17">
        <f>F42-INDEX($F$4:$F$2242,MATCH(D42,$D$4:$D$2242,0))</f>
        <v>0.004756944444444442</v>
      </c>
    </row>
    <row r="43" spans="1:9" ht="17.25" customHeight="1">
      <c r="A43" s="29">
        <v>40</v>
      </c>
      <c r="B43" s="21" t="s">
        <v>10</v>
      </c>
      <c r="C43" s="21" t="s">
        <v>110</v>
      </c>
      <c r="D43" s="20" t="s">
        <v>111</v>
      </c>
      <c r="E43" s="21" t="s">
        <v>112</v>
      </c>
      <c r="F43" s="22">
        <v>0.029791666666666664</v>
      </c>
      <c r="G43" s="23">
        <v>0.175</v>
      </c>
      <c r="H43" s="11">
        <f t="shared" si="0"/>
        <v>0.00690972222222222</v>
      </c>
      <c r="I43" s="17">
        <f>F43-INDEX($F$4:$F$2242,MATCH(D43,$D$4:$D$2242,0))</f>
        <v>0</v>
      </c>
    </row>
    <row r="44" spans="1:9" ht="17.25" customHeight="1">
      <c r="A44" s="29">
        <v>41</v>
      </c>
      <c r="B44" s="21" t="s">
        <v>113</v>
      </c>
      <c r="C44" s="21" t="s">
        <v>114</v>
      </c>
      <c r="D44" s="20" t="s">
        <v>12</v>
      </c>
      <c r="E44" s="21" t="s">
        <v>49</v>
      </c>
      <c r="F44" s="22">
        <v>0.029976851851851852</v>
      </c>
      <c r="G44" s="23">
        <v>0.17569444444444446</v>
      </c>
      <c r="H44" s="11">
        <f t="shared" si="0"/>
        <v>0.007094907407407407</v>
      </c>
      <c r="I44" s="17">
        <f>F44-INDEX($F$4:$F$2242,MATCH(D44,$D$4:$D$2242,0))</f>
        <v>0.007094907407407407</v>
      </c>
    </row>
    <row r="45" spans="1:9" ht="17.25" customHeight="1">
      <c r="A45" s="29">
        <v>42</v>
      </c>
      <c r="B45" s="21" t="s">
        <v>115</v>
      </c>
      <c r="C45" s="21" t="s">
        <v>116</v>
      </c>
      <c r="D45" s="20" t="s">
        <v>28</v>
      </c>
      <c r="E45" s="21" t="s">
        <v>13</v>
      </c>
      <c r="F45" s="22">
        <v>0.03008101851851852</v>
      </c>
      <c r="G45" s="23">
        <v>0.1763888888888889</v>
      </c>
      <c r="H45" s="11">
        <f t="shared" si="0"/>
        <v>0.0071990740740740765</v>
      </c>
      <c r="I45" s="17">
        <f>F45-INDEX($F$4:$F$2242,MATCH(D45,$D$4:$D$2242,0))</f>
        <v>0.005138888888888891</v>
      </c>
    </row>
    <row r="46" spans="1:9" ht="17.25" customHeight="1">
      <c r="A46" s="29">
        <v>43</v>
      </c>
      <c r="B46" s="21" t="s">
        <v>117</v>
      </c>
      <c r="C46" s="21" t="s">
        <v>118</v>
      </c>
      <c r="D46" s="20" t="s">
        <v>28</v>
      </c>
      <c r="E46" s="21" t="s">
        <v>41</v>
      </c>
      <c r="F46" s="22">
        <v>0.03025462962962963</v>
      </c>
      <c r="G46" s="23">
        <v>0.17777777777777778</v>
      </c>
      <c r="H46" s="11">
        <f t="shared" si="0"/>
        <v>0.007372685185185187</v>
      </c>
      <c r="I46" s="17">
        <f>F46-INDEX($F$4:$F$2242,MATCH(D46,$D$4:$D$2242,0))</f>
        <v>0.005312500000000001</v>
      </c>
    </row>
    <row r="47" spans="1:9" ht="17.25" customHeight="1">
      <c r="A47" s="29">
        <v>44</v>
      </c>
      <c r="B47" s="21" t="s">
        <v>119</v>
      </c>
      <c r="C47" s="21" t="s">
        <v>120</v>
      </c>
      <c r="D47" s="20" t="s">
        <v>75</v>
      </c>
      <c r="E47" s="21" t="s">
        <v>49</v>
      </c>
      <c r="F47" s="22">
        <v>0.03072916666666667</v>
      </c>
      <c r="G47" s="23">
        <v>0.18055555555555555</v>
      </c>
      <c r="H47" s="11">
        <f t="shared" si="0"/>
        <v>0.007847222222222224</v>
      </c>
      <c r="I47" s="17">
        <f>F47-INDEX($F$4:$F$2242,MATCH(D47,$D$4:$D$2242,0))</f>
        <v>0.0026851851851851898</v>
      </c>
    </row>
    <row r="48" spans="1:9" ht="17.25" customHeight="1">
      <c r="A48" s="29">
        <v>45</v>
      </c>
      <c r="B48" s="21" t="s">
        <v>121</v>
      </c>
      <c r="C48" s="21" t="s">
        <v>97</v>
      </c>
      <c r="D48" s="20" t="s">
        <v>12</v>
      </c>
      <c r="E48" s="21" t="s">
        <v>29</v>
      </c>
      <c r="F48" s="22">
        <v>0.03078703703703704</v>
      </c>
      <c r="G48" s="23">
        <v>0.18055555555555555</v>
      </c>
      <c r="H48" s="11">
        <f t="shared" si="0"/>
        <v>0.007905092592592596</v>
      </c>
      <c r="I48" s="17">
        <f>F48-INDEX($F$4:$F$2242,MATCH(D48,$D$4:$D$2242,0))</f>
        <v>0.007905092592592596</v>
      </c>
    </row>
    <row r="49" spans="1:9" ht="17.25" customHeight="1">
      <c r="A49" s="29">
        <v>46</v>
      </c>
      <c r="B49" s="21" t="s">
        <v>122</v>
      </c>
      <c r="C49" s="21" t="s">
        <v>74</v>
      </c>
      <c r="D49" s="20" t="s">
        <v>38</v>
      </c>
      <c r="E49" s="21" t="s">
        <v>41</v>
      </c>
      <c r="F49" s="22">
        <v>0.03108796296296296</v>
      </c>
      <c r="G49" s="23">
        <v>0.1826388888888889</v>
      </c>
      <c r="H49" s="11">
        <f t="shared" si="0"/>
        <v>0.008206018518518515</v>
      </c>
      <c r="I49" s="17">
        <f>F49-INDEX($F$4:$F$2242,MATCH(D49,$D$4:$D$2242,0))</f>
        <v>0.005543981481481476</v>
      </c>
    </row>
    <row r="50" spans="1:9" ht="17.25" customHeight="1">
      <c r="A50" s="29">
        <v>47</v>
      </c>
      <c r="B50" s="21" t="s">
        <v>123</v>
      </c>
      <c r="C50" s="21" t="s">
        <v>124</v>
      </c>
      <c r="D50" s="20" t="s">
        <v>111</v>
      </c>
      <c r="E50" s="21" t="s">
        <v>125</v>
      </c>
      <c r="F50" s="22">
        <v>0.031111111111111107</v>
      </c>
      <c r="G50" s="23">
        <v>0.1826388888888889</v>
      </c>
      <c r="H50" s="11">
        <f t="shared" si="0"/>
        <v>0.008229166666666662</v>
      </c>
      <c r="I50" s="17">
        <f>F50-INDEX($F$4:$F$2242,MATCH(D50,$D$4:$D$2242,0))</f>
        <v>0.0013194444444444425</v>
      </c>
    </row>
    <row r="51" spans="1:9" ht="17.25" customHeight="1">
      <c r="A51" s="29">
        <v>48</v>
      </c>
      <c r="B51" s="21" t="s">
        <v>126</v>
      </c>
      <c r="C51" s="21" t="s">
        <v>127</v>
      </c>
      <c r="D51" s="20" t="s">
        <v>38</v>
      </c>
      <c r="E51" s="21" t="s">
        <v>128</v>
      </c>
      <c r="F51" s="22">
        <v>0.03116898148148148</v>
      </c>
      <c r="G51" s="23">
        <v>0.18333333333333335</v>
      </c>
      <c r="H51" s="11">
        <f t="shared" si="0"/>
        <v>0.008287037037037037</v>
      </c>
      <c r="I51" s="17">
        <f>F51-INDEX($F$4:$F$2242,MATCH(D51,$D$4:$D$2242,0))</f>
        <v>0.005624999999999998</v>
      </c>
    </row>
    <row r="52" spans="1:9" ht="17.25" customHeight="1">
      <c r="A52" s="29">
        <v>49</v>
      </c>
      <c r="B52" s="21" t="s">
        <v>47</v>
      </c>
      <c r="C52" s="21" t="s">
        <v>61</v>
      </c>
      <c r="D52" s="20" t="s">
        <v>38</v>
      </c>
      <c r="E52" s="21" t="s">
        <v>41</v>
      </c>
      <c r="F52" s="22">
        <v>0.03181712962962963</v>
      </c>
      <c r="G52" s="23">
        <v>0.18680555555555556</v>
      </c>
      <c r="H52" s="11">
        <f t="shared" si="0"/>
        <v>0.008935185185185188</v>
      </c>
      <c r="I52" s="17">
        <f>F52-INDEX($F$4:$F$2242,MATCH(D52,$D$4:$D$2242,0))</f>
        <v>0.006273148148148149</v>
      </c>
    </row>
    <row r="53" spans="1:9" ht="17.25" customHeight="1">
      <c r="A53" s="29">
        <v>50</v>
      </c>
      <c r="B53" s="21" t="s">
        <v>129</v>
      </c>
      <c r="C53" s="21" t="s">
        <v>130</v>
      </c>
      <c r="D53" s="20" t="s">
        <v>28</v>
      </c>
      <c r="E53" s="21" t="s">
        <v>41</v>
      </c>
      <c r="F53" s="22">
        <v>0.03194444444444445</v>
      </c>
      <c r="G53" s="23">
        <v>0.1875</v>
      </c>
      <c r="H53" s="11">
        <f t="shared" si="0"/>
        <v>0.009062500000000005</v>
      </c>
      <c r="I53" s="17">
        <f>F53-INDEX($F$4:$F$2242,MATCH(D53,$D$4:$D$2242,0))</f>
        <v>0.007002314814814819</v>
      </c>
    </row>
    <row r="54" spans="1:9" ht="17.25" customHeight="1">
      <c r="A54" s="29">
        <v>51</v>
      </c>
      <c r="B54" s="21" t="s">
        <v>131</v>
      </c>
      <c r="C54" s="21" t="s">
        <v>132</v>
      </c>
      <c r="D54" s="20" t="s">
        <v>133</v>
      </c>
      <c r="E54" s="21" t="s">
        <v>29</v>
      </c>
      <c r="F54" s="22">
        <v>0.03196759259259259</v>
      </c>
      <c r="G54" s="23">
        <v>0.1875</v>
      </c>
      <c r="H54" s="11">
        <f t="shared" si="0"/>
        <v>0.009085648148148145</v>
      </c>
      <c r="I54" s="17">
        <f>F54-INDEX($F$4:$F$2242,MATCH(D54,$D$4:$D$2242,0))</f>
        <v>0</v>
      </c>
    </row>
    <row r="55" spans="1:9" ht="17.25" customHeight="1">
      <c r="A55" s="29">
        <v>52</v>
      </c>
      <c r="B55" s="21" t="s">
        <v>134</v>
      </c>
      <c r="C55" s="21" t="s">
        <v>135</v>
      </c>
      <c r="D55" s="20" t="s">
        <v>16</v>
      </c>
      <c r="E55" s="21" t="s">
        <v>53</v>
      </c>
      <c r="F55" s="22">
        <v>0.03228009259259259</v>
      </c>
      <c r="G55" s="23">
        <v>0.18958333333333333</v>
      </c>
      <c r="H55" s="11">
        <f t="shared" si="0"/>
        <v>0.009398148148148145</v>
      </c>
      <c r="I55" s="17">
        <f>F55-INDEX($F$4:$F$2242,MATCH(D55,$D$4:$D$2242,0))</f>
        <v>0.00890046296296296</v>
      </c>
    </row>
    <row r="56" spans="1:9" ht="17.25" customHeight="1">
      <c r="A56" s="29">
        <v>53</v>
      </c>
      <c r="B56" s="21" t="s">
        <v>136</v>
      </c>
      <c r="C56" s="21" t="s">
        <v>137</v>
      </c>
      <c r="D56" s="20" t="s">
        <v>111</v>
      </c>
      <c r="E56" s="21" t="s">
        <v>49</v>
      </c>
      <c r="F56" s="22">
        <v>0.03259259259259259</v>
      </c>
      <c r="G56" s="23">
        <v>0.19166666666666665</v>
      </c>
      <c r="H56" s="11">
        <f t="shared" si="0"/>
        <v>0.009710648148148145</v>
      </c>
      <c r="I56" s="17">
        <f>F56-INDEX($F$4:$F$2242,MATCH(D56,$D$4:$D$2242,0))</f>
        <v>0.0028009259259259255</v>
      </c>
    </row>
    <row r="57" spans="1:9" ht="17.25" customHeight="1">
      <c r="A57" s="29">
        <v>54</v>
      </c>
      <c r="B57" s="21" t="s">
        <v>138</v>
      </c>
      <c r="C57" s="21" t="s">
        <v>74</v>
      </c>
      <c r="D57" s="20" t="s">
        <v>38</v>
      </c>
      <c r="E57" s="21" t="s">
        <v>49</v>
      </c>
      <c r="F57" s="22">
        <v>0.03259259259259259</v>
      </c>
      <c r="G57" s="23">
        <v>0.19166666666666665</v>
      </c>
      <c r="H57" s="11">
        <f t="shared" si="0"/>
        <v>0.009710648148148145</v>
      </c>
      <c r="I57" s="17">
        <f>F57-INDEX($F$4:$F$2242,MATCH(D57,$D$4:$D$2242,0))</f>
        <v>0.007048611111111106</v>
      </c>
    </row>
    <row r="58" spans="1:9" ht="17.25" customHeight="1">
      <c r="A58" s="29">
        <v>55</v>
      </c>
      <c r="B58" s="21" t="s">
        <v>139</v>
      </c>
      <c r="C58" s="21" t="s">
        <v>74</v>
      </c>
      <c r="D58" s="20" t="s">
        <v>12</v>
      </c>
      <c r="E58" s="21" t="s">
        <v>41</v>
      </c>
      <c r="F58" s="22">
        <v>0.03280092592592593</v>
      </c>
      <c r="G58" s="23">
        <v>0.19236111111111112</v>
      </c>
      <c r="H58" s="11">
        <f t="shared" si="0"/>
        <v>0.009918981481481483</v>
      </c>
      <c r="I58" s="17">
        <f>F58-INDEX($F$4:$F$2242,MATCH(D58,$D$4:$D$2242,0))</f>
        <v>0.009918981481481483</v>
      </c>
    </row>
    <row r="59" spans="1:9" ht="17.25" customHeight="1">
      <c r="A59" s="29">
        <v>56</v>
      </c>
      <c r="B59" s="21" t="s">
        <v>140</v>
      </c>
      <c r="C59" s="21" t="s">
        <v>141</v>
      </c>
      <c r="D59" s="20" t="s">
        <v>28</v>
      </c>
      <c r="E59" s="21" t="s">
        <v>41</v>
      </c>
      <c r="F59" s="22">
        <v>0.032824074074074075</v>
      </c>
      <c r="G59" s="23">
        <v>0.19305555555555554</v>
      </c>
      <c r="H59" s="11">
        <f t="shared" si="0"/>
        <v>0.00994212962962963</v>
      </c>
      <c r="I59" s="17">
        <f>F59-INDEX($F$4:$F$2242,MATCH(D59,$D$4:$D$2242,0))</f>
        <v>0.007881944444444445</v>
      </c>
    </row>
    <row r="60" spans="1:9" ht="17.25" customHeight="1">
      <c r="A60" s="29">
        <v>57</v>
      </c>
      <c r="B60" s="21" t="s">
        <v>142</v>
      </c>
      <c r="C60" s="21" t="s">
        <v>143</v>
      </c>
      <c r="D60" s="20" t="s">
        <v>144</v>
      </c>
      <c r="E60" s="21" t="s">
        <v>29</v>
      </c>
      <c r="F60" s="22">
        <v>0.032870370370370376</v>
      </c>
      <c r="G60" s="23">
        <v>0.19305555555555554</v>
      </c>
      <c r="H60" s="11">
        <f t="shared" si="0"/>
        <v>0.009988425925925932</v>
      </c>
      <c r="I60" s="17">
        <f>F60-INDEX($F$4:$F$2242,MATCH(D60,$D$4:$D$2242,0))</f>
        <v>0</v>
      </c>
    </row>
    <row r="61" spans="1:9" ht="17.25" customHeight="1">
      <c r="A61" s="29">
        <v>58</v>
      </c>
      <c r="B61" s="21" t="s">
        <v>145</v>
      </c>
      <c r="C61" s="21" t="s">
        <v>78</v>
      </c>
      <c r="D61" s="20" t="s">
        <v>28</v>
      </c>
      <c r="E61" s="21" t="s">
        <v>49</v>
      </c>
      <c r="F61" s="22">
        <v>0.03289351851851852</v>
      </c>
      <c r="G61" s="23">
        <v>0.19305555555555554</v>
      </c>
      <c r="H61" s="11">
        <f t="shared" si="0"/>
        <v>0.010011574074074079</v>
      </c>
      <c r="I61" s="17">
        <f>F61-INDEX($F$4:$F$2242,MATCH(D61,$D$4:$D$2242,0))</f>
        <v>0.007951388888888893</v>
      </c>
    </row>
    <row r="62" spans="1:9" ht="17.25" customHeight="1">
      <c r="A62" s="29">
        <v>59</v>
      </c>
      <c r="B62" s="21" t="s">
        <v>146</v>
      </c>
      <c r="C62" s="21" t="s">
        <v>147</v>
      </c>
      <c r="D62" s="20" t="s">
        <v>148</v>
      </c>
      <c r="E62" s="21" t="s">
        <v>149</v>
      </c>
      <c r="F62" s="22">
        <v>0.03293981481481481</v>
      </c>
      <c r="G62" s="23">
        <v>0.19375</v>
      </c>
      <c r="H62" s="11">
        <f t="shared" si="0"/>
        <v>0.010057870370370366</v>
      </c>
      <c r="I62" s="17">
        <f>F62-INDEX($F$4:$F$2242,MATCH(D62,$D$4:$D$2242,0))</f>
        <v>0</v>
      </c>
    </row>
    <row r="63" spans="1:9" ht="17.25" customHeight="1">
      <c r="A63" s="35">
        <v>60</v>
      </c>
      <c r="B63" s="36" t="s">
        <v>150</v>
      </c>
      <c r="C63" s="36" t="s">
        <v>151</v>
      </c>
      <c r="D63" s="37" t="s">
        <v>75</v>
      </c>
      <c r="E63" s="36" t="s">
        <v>211</v>
      </c>
      <c r="F63" s="38">
        <v>0.03304398148148149</v>
      </c>
      <c r="G63" s="39">
        <v>0.19375</v>
      </c>
      <c r="H63" s="10">
        <f t="shared" si="0"/>
        <v>0.010162037037037042</v>
      </c>
      <c r="I63" s="40">
        <f>F63-INDEX($F$4:$F$2242,MATCH(D63,$D$4:$D$2242,0))</f>
        <v>0.005000000000000008</v>
      </c>
    </row>
    <row r="64" spans="1:9" ht="17.25" customHeight="1">
      <c r="A64" s="29">
        <v>61</v>
      </c>
      <c r="B64" s="21" t="s">
        <v>152</v>
      </c>
      <c r="C64" s="21" t="s">
        <v>97</v>
      </c>
      <c r="D64" s="20" t="s">
        <v>58</v>
      </c>
      <c r="E64" s="21" t="s">
        <v>49</v>
      </c>
      <c r="F64" s="22">
        <v>0.03315972222222222</v>
      </c>
      <c r="G64" s="23">
        <v>0.19444444444444445</v>
      </c>
      <c r="H64" s="11">
        <f t="shared" si="0"/>
        <v>0.010277777777777778</v>
      </c>
      <c r="I64" s="17">
        <f>F64-INDEX($F$4:$F$2242,MATCH(D64,$D$4:$D$2242,0))</f>
        <v>0.006446759259259256</v>
      </c>
    </row>
    <row r="65" spans="1:9" ht="17.25" customHeight="1">
      <c r="A65" s="29">
        <v>62</v>
      </c>
      <c r="B65" s="21" t="s">
        <v>153</v>
      </c>
      <c r="C65" s="21" t="s">
        <v>86</v>
      </c>
      <c r="D65" s="20" t="s">
        <v>28</v>
      </c>
      <c r="E65" s="21" t="s">
        <v>154</v>
      </c>
      <c r="F65" s="22">
        <v>0.03320601851851852</v>
      </c>
      <c r="G65" s="23">
        <v>0.1951388888888889</v>
      </c>
      <c r="H65" s="11">
        <f t="shared" si="0"/>
        <v>0.010324074074074072</v>
      </c>
      <c r="I65" s="17">
        <f>F65-INDEX($F$4:$F$2242,MATCH(D65,$D$4:$D$2242,0))</f>
        <v>0.008263888888888887</v>
      </c>
    </row>
    <row r="66" spans="1:9" ht="17.25" customHeight="1">
      <c r="A66" s="29">
        <v>63</v>
      </c>
      <c r="B66" s="21" t="s">
        <v>155</v>
      </c>
      <c r="C66" s="21" t="s">
        <v>74</v>
      </c>
      <c r="D66" s="20" t="s">
        <v>75</v>
      </c>
      <c r="E66" s="21" t="s">
        <v>128</v>
      </c>
      <c r="F66" s="22">
        <v>0.03325231481481481</v>
      </c>
      <c r="G66" s="23">
        <v>0.1951388888888889</v>
      </c>
      <c r="H66" s="11">
        <f t="shared" si="0"/>
        <v>0.010370370370370367</v>
      </c>
      <c r="I66" s="17">
        <f>F66-INDEX($F$4:$F$2242,MATCH(D66,$D$4:$D$2242,0))</f>
        <v>0.005208333333333332</v>
      </c>
    </row>
    <row r="67" spans="1:9" ht="17.25" customHeight="1">
      <c r="A67" s="29">
        <v>64</v>
      </c>
      <c r="B67" s="21" t="s">
        <v>155</v>
      </c>
      <c r="C67" s="21" t="s">
        <v>156</v>
      </c>
      <c r="D67" s="20" t="s">
        <v>16</v>
      </c>
      <c r="E67" s="21" t="s">
        <v>128</v>
      </c>
      <c r="F67" s="22">
        <v>0.03325231481481481</v>
      </c>
      <c r="G67" s="23">
        <v>0.1951388888888889</v>
      </c>
      <c r="H67" s="11">
        <f t="shared" si="0"/>
        <v>0.010370370370370367</v>
      </c>
      <c r="I67" s="17">
        <f>F67-INDEX($F$4:$F$2242,MATCH(D67,$D$4:$D$2242,0))</f>
        <v>0.009872685185185182</v>
      </c>
    </row>
    <row r="68" spans="1:9" ht="17.25" customHeight="1">
      <c r="A68" s="29">
        <v>65</v>
      </c>
      <c r="B68" s="21" t="s">
        <v>157</v>
      </c>
      <c r="C68" s="21" t="s">
        <v>57</v>
      </c>
      <c r="D68" s="20" t="s">
        <v>58</v>
      </c>
      <c r="E68" s="21" t="s">
        <v>49</v>
      </c>
      <c r="F68" s="22">
        <v>0.033483796296296296</v>
      </c>
      <c r="G68" s="23">
        <v>0.19652777777777777</v>
      </c>
      <c r="H68" s="11">
        <f aca="true" t="shared" si="1" ref="H68:H96">F68-$F$4</f>
        <v>0.010601851851851852</v>
      </c>
      <c r="I68" s="17">
        <f>F68-INDEX($F$4:$F$2242,MATCH(D68,$D$4:$D$2242,0))</f>
        <v>0.00677083333333333</v>
      </c>
    </row>
    <row r="69" spans="1:9" ht="17.25" customHeight="1">
      <c r="A69" s="29">
        <v>66</v>
      </c>
      <c r="B69" s="21" t="s">
        <v>158</v>
      </c>
      <c r="C69" s="21" t="s">
        <v>159</v>
      </c>
      <c r="D69" s="20" t="s">
        <v>38</v>
      </c>
      <c r="E69" s="21" t="s">
        <v>49</v>
      </c>
      <c r="F69" s="22">
        <v>0.033483796296296296</v>
      </c>
      <c r="G69" s="23">
        <v>0.19652777777777777</v>
      </c>
      <c r="H69" s="11">
        <f t="shared" si="1"/>
        <v>0.010601851851851852</v>
      </c>
      <c r="I69" s="17">
        <f>F69-INDEX($F$4:$F$2242,MATCH(D69,$D$4:$D$2242,0))</f>
        <v>0.007939814814814813</v>
      </c>
    </row>
    <row r="70" spans="1:9" ht="17.25" customHeight="1">
      <c r="A70" s="29">
        <v>67</v>
      </c>
      <c r="B70" s="21" t="s">
        <v>113</v>
      </c>
      <c r="C70" s="21" t="s">
        <v>74</v>
      </c>
      <c r="D70" s="20" t="s">
        <v>75</v>
      </c>
      <c r="E70" s="21" t="s">
        <v>41</v>
      </c>
      <c r="F70" s="22">
        <v>0.03375</v>
      </c>
      <c r="G70" s="23">
        <v>0.19791666666666666</v>
      </c>
      <c r="H70" s="11">
        <f t="shared" si="1"/>
        <v>0.010868055555555558</v>
      </c>
      <c r="I70" s="17">
        <f>F70-INDEX($F$4:$F$2242,MATCH(D70,$D$4:$D$2242,0))</f>
        <v>0.0057060185185185235</v>
      </c>
    </row>
    <row r="71" spans="1:9" ht="17.25" customHeight="1">
      <c r="A71" s="29">
        <v>68</v>
      </c>
      <c r="B71" s="21" t="s">
        <v>160</v>
      </c>
      <c r="C71" s="21" t="s">
        <v>161</v>
      </c>
      <c r="D71" s="20" t="s">
        <v>58</v>
      </c>
      <c r="E71" s="21" t="s">
        <v>49</v>
      </c>
      <c r="F71" s="22">
        <v>0.03392361111111111</v>
      </c>
      <c r="G71" s="23">
        <v>0.19930555555555554</v>
      </c>
      <c r="H71" s="11">
        <f t="shared" si="1"/>
        <v>0.011041666666666668</v>
      </c>
      <c r="I71" s="17">
        <f>F71-INDEX($F$4:$F$2242,MATCH(D71,$D$4:$D$2242,0))</f>
        <v>0.007210648148148147</v>
      </c>
    </row>
    <row r="72" spans="1:9" ht="17.25" customHeight="1">
      <c r="A72" s="29">
        <v>69</v>
      </c>
      <c r="B72" s="21" t="s">
        <v>142</v>
      </c>
      <c r="C72" s="21" t="s">
        <v>162</v>
      </c>
      <c r="D72" s="20" t="s">
        <v>111</v>
      </c>
      <c r="E72" s="21" t="s">
        <v>29</v>
      </c>
      <c r="F72" s="22">
        <v>0.03399305555555556</v>
      </c>
      <c r="G72" s="23">
        <v>0.2</v>
      </c>
      <c r="H72" s="11">
        <f t="shared" si="1"/>
        <v>0.011111111111111117</v>
      </c>
      <c r="I72" s="17">
        <f>F72-INDEX($F$4:$F$2242,MATCH(D72,$D$4:$D$2242,0))</f>
        <v>0.004201388888888897</v>
      </c>
    </row>
    <row r="73" spans="1:9" ht="17.25" customHeight="1">
      <c r="A73" s="29">
        <v>70</v>
      </c>
      <c r="B73" s="21" t="s">
        <v>163</v>
      </c>
      <c r="C73" s="21" t="s">
        <v>164</v>
      </c>
      <c r="D73" s="20" t="s">
        <v>111</v>
      </c>
      <c r="E73" s="21" t="s">
        <v>49</v>
      </c>
      <c r="F73" s="22">
        <v>0.0346412037037037</v>
      </c>
      <c r="G73" s="23">
        <v>0.2034722222222222</v>
      </c>
      <c r="H73" s="11">
        <f t="shared" si="1"/>
        <v>0.011759259259259257</v>
      </c>
      <c r="I73" s="17">
        <f>F73-INDEX($F$4:$F$2242,MATCH(D73,$D$4:$D$2242,0))</f>
        <v>0.004849537037037038</v>
      </c>
    </row>
    <row r="74" spans="1:9" ht="17.25" customHeight="1">
      <c r="A74" s="29">
        <v>71</v>
      </c>
      <c r="B74" s="21" t="s">
        <v>126</v>
      </c>
      <c r="C74" s="21" t="s">
        <v>165</v>
      </c>
      <c r="D74" s="20" t="s">
        <v>166</v>
      </c>
      <c r="E74" s="21" t="s">
        <v>167</v>
      </c>
      <c r="F74" s="22">
        <v>0.03516203703703704</v>
      </c>
      <c r="G74" s="23">
        <v>0.20625</v>
      </c>
      <c r="H74" s="11">
        <f t="shared" si="1"/>
        <v>0.012280092592592596</v>
      </c>
      <c r="I74" s="17">
        <f>F74-INDEX($F$4:$F$2242,MATCH(D74,$D$4:$D$2242,0))</f>
        <v>0</v>
      </c>
    </row>
    <row r="75" spans="1:9" ht="17.25" customHeight="1">
      <c r="A75" s="29">
        <v>72</v>
      </c>
      <c r="B75" s="21" t="s">
        <v>168</v>
      </c>
      <c r="C75" s="21" t="s">
        <v>169</v>
      </c>
      <c r="D75" s="20" t="s">
        <v>58</v>
      </c>
      <c r="E75" s="21" t="s">
        <v>49</v>
      </c>
      <c r="F75" s="22">
        <v>0.035902777777777777</v>
      </c>
      <c r="G75" s="23">
        <v>0.2111111111111111</v>
      </c>
      <c r="H75" s="11">
        <f t="shared" si="1"/>
        <v>0.013020833333333332</v>
      </c>
      <c r="I75" s="17">
        <f>F75-INDEX($F$4:$F$2242,MATCH(D75,$D$4:$D$2242,0))</f>
        <v>0.00918981481481481</v>
      </c>
    </row>
    <row r="76" spans="1:9" ht="17.25" customHeight="1">
      <c r="A76" s="29">
        <v>73</v>
      </c>
      <c r="B76" s="21" t="s">
        <v>170</v>
      </c>
      <c r="C76" s="21" t="s">
        <v>171</v>
      </c>
      <c r="D76" s="20" t="s">
        <v>75</v>
      </c>
      <c r="E76" s="21" t="s">
        <v>20</v>
      </c>
      <c r="F76" s="22">
        <v>0.03608796296296297</v>
      </c>
      <c r="G76" s="23">
        <v>0.21180555555555555</v>
      </c>
      <c r="H76" s="11">
        <f t="shared" si="1"/>
        <v>0.013206018518518523</v>
      </c>
      <c r="I76" s="17">
        <f>F76-INDEX($F$4:$F$2242,MATCH(D76,$D$4:$D$2242,0))</f>
        <v>0.008043981481481489</v>
      </c>
    </row>
    <row r="77" spans="1:9" ht="17.25" customHeight="1">
      <c r="A77" s="29">
        <v>74</v>
      </c>
      <c r="B77" s="21" t="s">
        <v>172</v>
      </c>
      <c r="C77" s="21" t="s">
        <v>173</v>
      </c>
      <c r="D77" s="20" t="s">
        <v>111</v>
      </c>
      <c r="E77" s="21" t="s">
        <v>41</v>
      </c>
      <c r="F77" s="22">
        <v>0.03626157407407408</v>
      </c>
      <c r="G77" s="23">
        <v>0.21319444444444444</v>
      </c>
      <c r="H77" s="11">
        <f t="shared" si="1"/>
        <v>0.013379629629629634</v>
      </c>
      <c r="I77" s="17">
        <f>F77-INDEX($F$4:$F$2242,MATCH(D77,$D$4:$D$2242,0))</f>
        <v>0.006469907407407414</v>
      </c>
    </row>
    <row r="78" spans="1:9" ht="17.25" customHeight="1">
      <c r="A78" s="29">
        <v>75</v>
      </c>
      <c r="B78" s="21" t="s">
        <v>174</v>
      </c>
      <c r="C78" s="21" t="s">
        <v>82</v>
      </c>
      <c r="D78" s="20" t="s">
        <v>75</v>
      </c>
      <c r="E78" s="21" t="s">
        <v>41</v>
      </c>
      <c r="F78" s="22">
        <v>0.03636574074074074</v>
      </c>
      <c r="G78" s="23">
        <v>0.2138888888888889</v>
      </c>
      <c r="H78" s="11">
        <f t="shared" si="1"/>
        <v>0.013483796296296296</v>
      </c>
      <c r="I78" s="17">
        <f>F78-INDEX($F$4:$F$2242,MATCH(D78,$D$4:$D$2242,0))</f>
        <v>0.008321759259259261</v>
      </c>
    </row>
    <row r="79" spans="1:9" ht="17.25" customHeight="1">
      <c r="A79" s="29">
        <v>76</v>
      </c>
      <c r="B79" s="21" t="s">
        <v>175</v>
      </c>
      <c r="C79" s="21" t="s">
        <v>176</v>
      </c>
      <c r="D79" s="20" t="s">
        <v>28</v>
      </c>
      <c r="E79" s="21" t="s">
        <v>125</v>
      </c>
      <c r="F79" s="22">
        <v>0.03702546296296296</v>
      </c>
      <c r="G79" s="23">
        <v>0.21736111111111112</v>
      </c>
      <c r="H79" s="11">
        <f t="shared" si="1"/>
        <v>0.014143518518518517</v>
      </c>
      <c r="I79" s="17">
        <f>F79-INDEX($F$4:$F$2242,MATCH(D79,$D$4:$D$2242,0))</f>
        <v>0.012083333333333331</v>
      </c>
    </row>
    <row r="80" spans="1:9" ht="17.25" customHeight="1">
      <c r="A80" s="29">
        <v>77</v>
      </c>
      <c r="B80" s="21" t="s">
        <v>177</v>
      </c>
      <c r="C80" s="21" t="s">
        <v>178</v>
      </c>
      <c r="D80" s="20" t="s">
        <v>111</v>
      </c>
      <c r="E80" s="21" t="s">
        <v>41</v>
      </c>
      <c r="F80" s="22">
        <v>0.037523148148148146</v>
      </c>
      <c r="G80" s="23">
        <v>0.22013888888888888</v>
      </c>
      <c r="H80" s="11">
        <f t="shared" si="1"/>
        <v>0.014641203703703701</v>
      </c>
      <c r="I80" s="17">
        <f>F80-INDEX($F$4:$F$2242,MATCH(D80,$D$4:$D$2242,0))</f>
        <v>0.0077314814814814815</v>
      </c>
    </row>
    <row r="81" spans="1:9" ht="17.25" customHeight="1">
      <c r="A81" s="29">
        <v>78</v>
      </c>
      <c r="B81" s="21" t="s">
        <v>179</v>
      </c>
      <c r="C81" s="21" t="s">
        <v>180</v>
      </c>
      <c r="D81" s="20" t="s">
        <v>38</v>
      </c>
      <c r="E81" s="21" t="s">
        <v>181</v>
      </c>
      <c r="F81" s="22">
        <v>0.037523148148148146</v>
      </c>
      <c r="G81" s="23">
        <v>0.22013888888888888</v>
      </c>
      <c r="H81" s="11">
        <f t="shared" si="1"/>
        <v>0.014641203703703701</v>
      </c>
      <c r="I81" s="17">
        <f>F81-INDEX($F$4:$F$2242,MATCH(D81,$D$4:$D$2242,0))</f>
        <v>0.011979166666666662</v>
      </c>
    </row>
    <row r="82" spans="1:9" ht="17.25" customHeight="1">
      <c r="A82" s="29">
        <v>79</v>
      </c>
      <c r="B82" s="21" t="s">
        <v>182</v>
      </c>
      <c r="C82" s="21" t="s">
        <v>183</v>
      </c>
      <c r="D82" s="20" t="s">
        <v>133</v>
      </c>
      <c r="E82" s="21" t="s">
        <v>167</v>
      </c>
      <c r="F82" s="22">
        <v>0.03777777777777778</v>
      </c>
      <c r="G82" s="23">
        <v>0.2222222222222222</v>
      </c>
      <c r="H82" s="11">
        <f t="shared" si="1"/>
        <v>0.014895833333333334</v>
      </c>
      <c r="I82" s="17">
        <f>F82-INDEX($F$4:$F$2242,MATCH(D82,$D$4:$D$2242,0))</f>
        <v>0.005810185185185189</v>
      </c>
    </row>
    <row r="83" spans="1:9" ht="17.25" customHeight="1">
      <c r="A83" s="29">
        <v>80</v>
      </c>
      <c r="B83" s="21" t="s">
        <v>184</v>
      </c>
      <c r="C83" s="21" t="s">
        <v>82</v>
      </c>
      <c r="D83" s="20" t="s">
        <v>58</v>
      </c>
      <c r="E83" s="21" t="s">
        <v>41</v>
      </c>
      <c r="F83" s="22">
        <v>0.03791666666666667</v>
      </c>
      <c r="G83" s="23">
        <v>0.22291666666666665</v>
      </c>
      <c r="H83" s="11">
        <f t="shared" si="1"/>
        <v>0.015034722222222224</v>
      </c>
      <c r="I83" s="17">
        <f>F83-INDEX($F$4:$F$2242,MATCH(D83,$D$4:$D$2242,0))</f>
        <v>0.011203703703703702</v>
      </c>
    </row>
    <row r="84" spans="1:9" ht="17.25" customHeight="1">
      <c r="A84" s="29">
        <v>81</v>
      </c>
      <c r="B84" s="21" t="s">
        <v>101</v>
      </c>
      <c r="C84" s="21" t="s">
        <v>185</v>
      </c>
      <c r="D84" s="20" t="s">
        <v>144</v>
      </c>
      <c r="E84" s="21" t="s">
        <v>128</v>
      </c>
      <c r="F84" s="22">
        <v>0.038622685185185184</v>
      </c>
      <c r="G84" s="23">
        <v>0.22708333333333333</v>
      </c>
      <c r="H84" s="11">
        <f t="shared" si="1"/>
        <v>0.01574074074074074</v>
      </c>
      <c r="I84" s="17">
        <f>F84-INDEX($F$4:$F$2242,MATCH(D84,$D$4:$D$2242,0))</f>
        <v>0.005752314814814807</v>
      </c>
    </row>
    <row r="85" spans="1:9" ht="17.25" customHeight="1">
      <c r="A85" s="29">
        <v>82</v>
      </c>
      <c r="B85" s="21" t="s">
        <v>96</v>
      </c>
      <c r="C85" s="21" t="s">
        <v>186</v>
      </c>
      <c r="D85" s="20" t="s">
        <v>187</v>
      </c>
      <c r="E85" s="21" t="s">
        <v>41</v>
      </c>
      <c r="F85" s="22">
        <v>0.039143518518518515</v>
      </c>
      <c r="G85" s="23">
        <v>0.2298611111111111</v>
      </c>
      <c r="H85" s="11">
        <f t="shared" si="1"/>
        <v>0.01626157407407407</v>
      </c>
      <c r="I85" s="17">
        <f>F85-INDEX($F$4:$F$2242,MATCH(D85,$D$4:$D$2242,0))</f>
        <v>0</v>
      </c>
    </row>
    <row r="86" spans="1:9" ht="17.25" customHeight="1">
      <c r="A86" s="29">
        <v>83</v>
      </c>
      <c r="B86" s="21" t="s">
        <v>188</v>
      </c>
      <c r="C86" s="21" t="s">
        <v>189</v>
      </c>
      <c r="D86" s="20" t="s">
        <v>75</v>
      </c>
      <c r="E86" s="21" t="s">
        <v>49</v>
      </c>
      <c r="F86" s="22">
        <v>0.04009259259259259</v>
      </c>
      <c r="G86" s="23">
        <v>0.2354166666666667</v>
      </c>
      <c r="H86" s="11">
        <f t="shared" si="1"/>
        <v>0.017210648148148145</v>
      </c>
      <c r="I86" s="17">
        <f>F86-INDEX($F$4:$F$2242,MATCH(D86,$D$4:$D$2242,0))</f>
        <v>0.01204861111111111</v>
      </c>
    </row>
    <row r="87" spans="1:9" ht="17.25" customHeight="1">
      <c r="A87" s="29">
        <v>84</v>
      </c>
      <c r="B87" s="21" t="s">
        <v>190</v>
      </c>
      <c r="C87" s="21" t="s">
        <v>164</v>
      </c>
      <c r="D87" s="20" t="s">
        <v>187</v>
      </c>
      <c r="E87" s="21" t="s">
        <v>92</v>
      </c>
      <c r="F87" s="22">
        <v>0.04009259259259259</v>
      </c>
      <c r="G87" s="23">
        <v>0.2354166666666667</v>
      </c>
      <c r="H87" s="11">
        <f t="shared" si="1"/>
        <v>0.017210648148148145</v>
      </c>
      <c r="I87" s="17">
        <f>F87-INDEX($F$4:$F$2242,MATCH(D87,$D$4:$D$2242,0))</f>
        <v>0.0009490740740740744</v>
      </c>
    </row>
    <row r="88" spans="1:9" ht="17.25" customHeight="1">
      <c r="A88" s="29">
        <v>85</v>
      </c>
      <c r="B88" s="21" t="s">
        <v>191</v>
      </c>
      <c r="C88" s="21" t="s">
        <v>86</v>
      </c>
      <c r="D88" s="20" t="s">
        <v>58</v>
      </c>
      <c r="E88" s="21" t="s">
        <v>49</v>
      </c>
      <c r="F88" s="22">
        <v>0.04011574074074074</v>
      </c>
      <c r="G88" s="23">
        <v>0.2354166666666667</v>
      </c>
      <c r="H88" s="11">
        <f t="shared" si="1"/>
        <v>0.017233796296296292</v>
      </c>
      <c r="I88" s="17">
        <f>F88-INDEX($F$4:$F$2242,MATCH(D88,$D$4:$D$2242,0))</f>
        <v>0.01340277777777777</v>
      </c>
    </row>
    <row r="89" spans="1:9" ht="17.25" customHeight="1">
      <c r="A89" s="29">
        <v>86</v>
      </c>
      <c r="B89" s="21" t="s">
        <v>192</v>
      </c>
      <c r="C89" s="21" t="s">
        <v>193</v>
      </c>
      <c r="D89" s="20" t="s">
        <v>75</v>
      </c>
      <c r="E89" s="21" t="s">
        <v>49</v>
      </c>
      <c r="F89" s="22">
        <v>0.040138888888888884</v>
      </c>
      <c r="G89" s="23">
        <v>0.23611111111111113</v>
      </c>
      <c r="H89" s="11">
        <f t="shared" si="1"/>
        <v>0.01725694444444444</v>
      </c>
      <c r="I89" s="17">
        <f>F89-INDEX($F$4:$F$2242,MATCH(D89,$D$4:$D$2242,0))</f>
        <v>0.012094907407407405</v>
      </c>
    </row>
    <row r="90" spans="1:9" ht="17.25" customHeight="1">
      <c r="A90" s="29">
        <v>87</v>
      </c>
      <c r="B90" s="21" t="s">
        <v>194</v>
      </c>
      <c r="C90" s="21" t="s">
        <v>195</v>
      </c>
      <c r="D90" s="20" t="s">
        <v>133</v>
      </c>
      <c r="E90" s="21" t="s">
        <v>53</v>
      </c>
      <c r="F90" s="22">
        <v>0.0403125</v>
      </c>
      <c r="G90" s="23">
        <v>0.23680555555555557</v>
      </c>
      <c r="H90" s="11">
        <f t="shared" si="1"/>
        <v>0.017430555555555557</v>
      </c>
      <c r="I90" s="17">
        <f>F90-INDEX($F$4:$F$2242,MATCH(D90,$D$4:$D$2242,0))</f>
        <v>0.008344907407407412</v>
      </c>
    </row>
    <row r="91" spans="1:9" ht="17.25" customHeight="1">
      <c r="A91" s="29">
        <v>88</v>
      </c>
      <c r="B91" s="21" t="s">
        <v>196</v>
      </c>
      <c r="C91" s="21" t="s">
        <v>197</v>
      </c>
      <c r="D91" s="20" t="s">
        <v>198</v>
      </c>
      <c r="E91" s="21" t="s">
        <v>199</v>
      </c>
      <c r="F91" s="22">
        <v>0.04064814814814815</v>
      </c>
      <c r="G91" s="23">
        <v>0.2388888888888889</v>
      </c>
      <c r="H91" s="11">
        <f t="shared" si="1"/>
        <v>0.017766203703703704</v>
      </c>
      <c r="I91" s="17">
        <f>F91-INDEX($F$4:$F$2242,MATCH(D91,$D$4:$D$2242,0))</f>
        <v>0</v>
      </c>
    </row>
    <row r="92" spans="1:9" ht="17.25" customHeight="1">
      <c r="A92" s="29">
        <v>89</v>
      </c>
      <c r="B92" s="21" t="s">
        <v>200</v>
      </c>
      <c r="C92" s="21" t="s">
        <v>201</v>
      </c>
      <c r="D92" s="20" t="s">
        <v>144</v>
      </c>
      <c r="E92" s="21" t="s">
        <v>53</v>
      </c>
      <c r="F92" s="22">
        <v>0.04126157407407407</v>
      </c>
      <c r="G92" s="23">
        <v>0.2423611111111111</v>
      </c>
      <c r="H92" s="11">
        <f t="shared" si="1"/>
        <v>0.018379629629629624</v>
      </c>
      <c r="I92" s="17">
        <f>F92-INDEX($F$4:$F$2242,MATCH(D92,$D$4:$D$2242,0))</f>
        <v>0.008391203703703692</v>
      </c>
    </row>
    <row r="93" spans="1:9" ht="17.25" customHeight="1">
      <c r="A93" s="29">
        <v>90</v>
      </c>
      <c r="B93" s="21" t="s">
        <v>202</v>
      </c>
      <c r="C93" s="21" t="s">
        <v>203</v>
      </c>
      <c r="D93" s="20" t="s">
        <v>187</v>
      </c>
      <c r="E93" s="21" t="s">
        <v>13</v>
      </c>
      <c r="F93" s="22">
        <v>0.043645833333333335</v>
      </c>
      <c r="G93" s="23">
        <v>0.25625</v>
      </c>
      <c r="H93" s="11">
        <f t="shared" si="1"/>
        <v>0.02076388888888889</v>
      </c>
      <c r="I93" s="17">
        <f>F93-INDEX($F$4:$F$2242,MATCH(D93,$D$4:$D$2242,0))</f>
        <v>0.00450231481481482</v>
      </c>
    </row>
    <row r="94" spans="1:9" ht="17.25" customHeight="1">
      <c r="A94" s="29">
        <v>91</v>
      </c>
      <c r="B94" s="21" t="s">
        <v>204</v>
      </c>
      <c r="C94" s="21" t="s">
        <v>162</v>
      </c>
      <c r="D94" s="20" t="s">
        <v>111</v>
      </c>
      <c r="E94" s="21" t="s">
        <v>59</v>
      </c>
      <c r="F94" s="22">
        <v>0.048263888888888884</v>
      </c>
      <c r="G94" s="23">
        <v>0.2833333333333333</v>
      </c>
      <c r="H94" s="11">
        <f t="shared" si="1"/>
        <v>0.02538194444444444</v>
      </c>
      <c r="I94" s="17">
        <f>F94-INDEX($F$4:$F$2242,MATCH(D94,$D$4:$D$2242,0))</f>
        <v>0.01847222222222222</v>
      </c>
    </row>
    <row r="95" spans="1:9" ht="17.25" customHeight="1">
      <c r="A95" s="35">
        <v>92</v>
      </c>
      <c r="B95" s="36" t="s">
        <v>205</v>
      </c>
      <c r="C95" s="36" t="s">
        <v>206</v>
      </c>
      <c r="D95" s="37" t="s">
        <v>75</v>
      </c>
      <c r="E95" s="36" t="s">
        <v>211</v>
      </c>
      <c r="F95" s="38">
        <v>0.049479166666666664</v>
      </c>
      <c r="G95" s="39">
        <v>0.29097222222222224</v>
      </c>
      <c r="H95" s="10">
        <f t="shared" si="1"/>
        <v>0.02659722222222222</v>
      </c>
      <c r="I95" s="40">
        <f>F95-INDEX($F$4:$F$2242,MATCH(D95,$D$4:$D$2242,0))</f>
        <v>0.021435185185185186</v>
      </c>
    </row>
    <row r="96" spans="1:9" ht="17.25" customHeight="1" thickBot="1">
      <c r="A96" s="30">
        <v>93</v>
      </c>
      <c r="B96" s="31" t="s">
        <v>207</v>
      </c>
      <c r="C96" s="31" t="s">
        <v>208</v>
      </c>
      <c r="D96" s="32" t="s">
        <v>209</v>
      </c>
      <c r="E96" s="31" t="s">
        <v>210</v>
      </c>
      <c r="F96" s="33">
        <v>0.06028935185185185</v>
      </c>
      <c r="G96" s="34">
        <v>0.3541666666666667</v>
      </c>
      <c r="H96" s="18">
        <f t="shared" si="1"/>
        <v>0.0374074074074074</v>
      </c>
      <c r="I96" s="19">
        <f>F96-INDEX($F$4:$F$2242,MATCH(D96,$D$4:$D$2242,0))</f>
        <v>0</v>
      </c>
    </row>
  </sheetData>
  <autoFilter ref="A3:I96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Club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Tognalini</dc:creator>
  <cp:keywords/>
  <dc:description/>
  <cp:lastModifiedBy>Administrator</cp:lastModifiedBy>
  <dcterms:created xsi:type="dcterms:W3CDTF">2010-08-01T09:33:28Z</dcterms:created>
  <dcterms:modified xsi:type="dcterms:W3CDTF">2010-08-12T04:34:58Z</dcterms:modified>
  <cp:category/>
  <cp:version/>
  <cp:contentType/>
  <cp:contentStatus/>
</cp:coreProperties>
</file>