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<sst xmlns="http://schemas.openxmlformats.org/spreadsheetml/2006/main" count="637" uniqueCount="305">
  <si>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</si>
  <si>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</si>
  <si>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</si>
  <si>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</si>
  <si>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</si>
  <si>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</si>
  <si>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</si>
  <si>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</si>
  <si>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</si>
  <si>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</si>
  <si>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</si>
  <si>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</si>
  <si>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</si>
  <si>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</si>
  <si>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</si>
  <si>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</si>
  <si>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PAOLO</t>
  </si>
  <si>
    <t>LUCIANO</t>
  </si>
  <si>
    <t>MAURO</t>
  </si>
  <si>
    <t>ALESSANDRO</t>
  </si>
  <si>
    <t>ROBERTO</t>
  </si>
  <si>
    <t>LUIGI</t>
  </si>
  <si>
    <t>FABIO</t>
  </si>
  <si>
    <t>MAURIZIO</t>
  </si>
  <si>
    <t>MARCO</t>
  </si>
  <si>
    <t>DANIELE</t>
  </si>
  <si>
    <t>CLAUDIO</t>
  </si>
  <si>
    <t>ANDREA</t>
  </si>
  <si>
    <t>MASSIMILIANO</t>
  </si>
  <si>
    <t>GIULIO</t>
  </si>
  <si>
    <t>MICHELE</t>
  </si>
  <si>
    <t>ANGELO</t>
  </si>
  <si>
    <t>ENRICO</t>
  </si>
  <si>
    <t>DANIELA</t>
  </si>
  <si>
    <t>SERGIO</t>
  </si>
  <si>
    <t>PATRIZIA</t>
  </si>
  <si>
    <t>MM35</t>
  </si>
  <si>
    <t>MM40</t>
  </si>
  <si>
    <t>LATINA RUNNERS</t>
  </si>
  <si>
    <t>MM45</t>
  </si>
  <si>
    <t>MM55</t>
  </si>
  <si>
    <t>MM50</t>
  </si>
  <si>
    <t>MF40</t>
  </si>
  <si>
    <t>MF35</t>
  </si>
  <si>
    <t>VINCENZO</t>
  </si>
  <si>
    <t>MM60</t>
  </si>
  <si>
    <t>ENZO</t>
  </si>
  <si>
    <t>MF45</t>
  </si>
  <si>
    <t>DOMENICO</t>
  </si>
  <si>
    <t>MM65</t>
  </si>
  <si>
    <t>BARBARA</t>
  </si>
  <si>
    <t>WALTER</t>
  </si>
  <si>
    <t>MM70</t>
  </si>
  <si>
    <t>GUGLIELMO</t>
  </si>
  <si>
    <t>STEFANIA</t>
  </si>
  <si>
    <t>MF50</t>
  </si>
  <si>
    <t>EMILIO</t>
  </si>
  <si>
    <t>MANCINI</t>
  </si>
  <si>
    <t>DANTE</t>
  </si>
  <si>
    <t>ESPOSITO</t>
  </si>
  <si>
    <t>GIORGIO</t>
  </si>
  <si>
    <t>MARIANI</t>
  </si>
  <si>
    <t>SONIA</t>
  </si>
  <si>
    <t>AGOMERI</t>
  </si>
  <si>
    <t>CALCATERRA</t>
  </si>
  <si>
    <t>DE SANTIS</t>
  </si>
  <si>
    <t>CORREALE</t>
  </si>
  <si>
    <t>VERONICA</t>
  </si>
  <si>
    <t>PIATTELLA</t>
  </si>
  <si>
    <t>MARINA</t>
  </si>
  <si>
    <t>MF55</t>
  </si>
  <si>
    <t>ROMANO</t>
  </si>
  <si>
    <t>RUNNING CLUB FUTURA</t>
  </si>
  <si>
    <t>MERCURI</t>
  </si>
  <si>
    <t>BRUNI</t>
  </si>
  <si>
    <t>PIETRO</t>
  </si>
  <si>
    <t>LBM SPORT</t>
  </si>
  <si>
    <t>RENZI</t>
  </si>
  <si>
    <t>ZONZIN</t>
  </si>
  <si>
    <t>GIANLUCA</t>
  </si>
  <si>
    <t>RICCI</t>
  </si>
  <si>
    <t>RAFFAELE</t>
  </si>
  <si>
    <t>HAIBEL</t>
  </si>
  <si>
    <t>MOURAD</t>
  </si>
  <si>
    <t>SENIOR M</t>
  </si>
  <si>
    <t>LIBERTAS ORVIETO</t>
  </si>
  <si>
    <t>VARRELLA</t>
  </si>
  <si>
    <t>GENNARO</t>
  </si>
  <si>
    <t>INT SECURITY SERVICE</t>
  </si>
  <si>
    <t>OCCHIOLINI</t>
  </si>
  <si>
    <t>FILIPPO</t>
  </si>
  <si>
    <t>POLICIANO AREZZO ATLETICA</t>
  </si>
  <si>
    <t>MINICI</t>
  </si>
  <si>
    <t>FALOMI</t>
  </si>
  <si>
    <t>SIMONE</t>
  </si>
  <si>
    <t>ATLETICA AVIS PERUGIA</t>
  </si>
  <si>
    <t>FANTOZZI</t>
  </si>
  <si>
    <t>MIRKO</t>
  </si>
  <si>
    <t>USA AVEZZANO</t>
  </si>
  <si>
    <t>SCIULLO</t>
  </si>
  <si>
    <t>ASI ATLETICA LATINA 80</t>
  </si>
  <si>
    <t>SINATTI</t>
  </si>
  <si>
    <t>STEFANO</t>
  </si>
  <si>
    <t>CUTILLO</t>
  </si>
  <si>
    <t>ASD ERCO SPORT</t>
  </si>
  <si>
    <t>PINARDI</t>
  </si>
  <si>
    <t>G.S. MARSICA</t>
  </si>
  <si>
    <t>BARTOLOMUCCI</t>
  </si>
  <si>
    <t>BOLLETTA</t>
  </si>
  <si>
    <t>SFONDALMONDO</t>
  </si>
  <si>
    <t>IANNARILLI</t>
  </si>
  <si>
    <t>PATRIZIO</t>
  </si>
  <si>
    <t>ASD PODISTICA TERRACINA</t>
  </si>
  <si>
    <t>CELEBRIN</t>
  </si>
  <si>
    <t>NUOVA PODISTICA LATINA</t>
  </si>
  <si>
    <t>PORRICELLI</t>
  </si>
  <si>
    <t>RALLO</t>
  </si>
  <si>
    <t>BOVE</t>
  </si>
  <si>
    <t>AMATORI PODISMO BENEVENTO</t>
  </si>
  <si>
    <t>COLANTUONO</t>
  </si>
  <si>
    <t>MULAS</t>
  </si>
  <si>
    <t>NATALE</t>
  </si>
  <si>
    <t>DANESE</t>
  </si>
  <si>
    <t>LITAL</t>
  </si>
  <si>
    <t>RIGGI</t>
  </si>
  <si>
    <t>DE FILIPPO</t>
  </si>
  <si>
    <t>ASD PODISTI ALTO SANNIO</t>
  </si>
  <si>
    <t>FOLCARELLI</t>
  </si>
  <si>
    <t>GINO</t>
  </si>
  <si>
    <t>PODISTICA AVIS PRIVERNO</t>
  </si>
  <si>
    <t>ANGELUCCI</t>
  </si>
  <si>
    <t>MALVENO</t>
  </si>
  <si>
    <t>CITTADUCALE RUNNERS</t>
  </si>
  <si>
    <t>DI CERBO</t>
  </si>
  <si>
    <t>CARLO</t>
  </si>
  <si>
    <t>ASD ATLETICA DUGENTA</t>
  </si>
  <si>
    <t>VALENTINO</t>
  </si>
  <si>
    <t>BEATRICE</t>
  </si>
  <si>
    <t>ETTORE</t>
  </si>
  <si>
    <t>STELLA</t>
  </si>
  <si>
    <t>GIACOMO</t>
  </si>
  <si>
    <t>ATLETICA MONTEROTONDO</t>
  </si>
  <si>
    <t>COCCIOLO</t>
  </si>
  <si>
    <t>ISMAELE</t>
  </si>
  <si>
    <t>PODISTICA CARSULAE TERNI</t>
  </si>
  <si>
    <t>OTTAVI</t>
  </si>
  <si>
    <t>EMANUELE</t>
  </si>
  <si>
    <t>BOTTIGLIA</t>
  </si>
  <si>
    <t>ERNESTO</t>
  </si>
  <si>
    <t>SCRIBANO</t>
  </si>
  <si>
    <t>MARTA</t>
  </si>
  <si>
    <t>POMPEI</t>
  </si>
  <si>
    <t>MASOCCO</t>
  </si>
  <si>
    <t>MUSA</t>
  </si>
  <si>
    <t>ELPIDIO</t>
  </si>
  <si>
    <t>ASD PREDATOR CORI</t>
  </si>
  <si>
    <t>CUCCHIARELLI</t>
  </si>
  <si>
    <t>ELISA</t>
  </si>
  <si>
    <t>ABAGNALE</t>
  </si>
  <si>
    <t>COLLETTI</t>
  </si>
  <si>
    <t>DE POLIS</t>
  </si>
  <si>
    <t>EDOARDO</t>
  </si>
  <si>
    <t>MONTELLA</t>
  </si>
  <si>
    <t>DIONISI</t>
  </si>
  <si>
    <t>BRUNO</t>
  </si>
  <si>
    <t>PERNA</t>
  </si>
  <si>
    <t>SENIOR F</t>
  </si>
  <si>
    <t>CUS TIRRENO ATLETICA</t>
  </si>
  <si>
    <t>PELOSI</t>
  </si>
  <si>
    <t>TEODORI</t>
  </si>
  <si>
    <t>CARLETTI</t>
  </si>
  <si>
    <t>GOLVELLI</t>
  </si>
  <si>
    <t>ATLETICA SERMONETA</t>
  </si>
  <si>
    <t>ANDREOLI</t>
  </si>
  <si>
    <t>ROBERTA</t>
  </si>
  <si>
    <t>MONTUANO</t>
  </si>
  <si>
    <t>NORI</t>
  </si>
  <si>
    <t>BUZZI</t>
  </si>
  <si>
    <t>ADELMO</t>
  </si>
  <si>
    <t>BAIOLA</t>
  </si>
  <si>
    <t>DE ANGELIS</t>
  </si>
  <si>
    <t>LEONARDO</t>
  </si>
  <si>
    <t>VIGLIONE</t>
  </si>
  <si>
    <t>GIAMBARTOLOMEI</t>
  </si>
  <si>
    <t>PELAGALLI</t>
  </si>
  <si>
    <t>GARGANO</t>
  </si>
  <si>
    <t>ROMOLO</t>
  </si>
  <si>
    <t>LAZIO RUNNERS TEAM</t>
  </si>
  <si>
    <t>MASSIMO VINCENZO</t>
  </si>
  <si>
    <t>COSTA</t>
  </si>
  <si>
    <t>ROSARIO</t>
  </si>
  <si>
    <t>NEMESIO</t>
  </si>
  <si>
    <t>CELOTTO</t>
  </si>
  <si>
    <t>RITA</t>
  </si>
  <si>
    <t>ASD CENTRO FITNESS MONTELLO</t>
  </si>
  <si>
    <t>CENNI</t>
  </si>
  <si>
    <t>GENZIANA</t>
  </si>
  <si>
    <t>SERRECCHIA</t>
  </si>
  <si>
    <t>D'ABRUZZO</t>
  </si>
  <si>
    <t>ARMANDO</t>
  </si>
  <si>
    <t>MERCANTINI</t>
  </si>
  <si>
    <t>FRANCO</t>
  </si>
  <si>
    <t>FICAROLA</t>
  </si>
  <si>
    <t>LUDOVICO</t>
  </si>
  <si>
    <t>DE MARCHIS</t>
  </si>
  <si>
    <t>GERMANO</t>
  </si>
  <si>
    <t>CECCARINI</t>
  </si>
  <si>
    <t>ATLETICA BORGATE RIUNITE SERMONETA</t>
  </si>
  <si>
    <t>FUSCO</t>
  </si>
  <si>
    <t>ANTONIETTA</t>
  </si>
  <si>
    <t>COLETTA</t>
  </si>
  <si>
    <t>ALESSIA</t>
  </si>
  <si>
    <t>CANAPARI</t>
  </si>
  <si>
    <t>BARATTA</t>
  </si>
  <si>
    <t>DENTINI</t>
  </si>
  <si>
    <t>DEL BIANCO</t>
  </si>
  <si>
    <t>SILVIA</t>
  </si>
  <si>
    <t>FERRAIOLI</t>
  </si>
  <si>
    <t>ALFONSO</t>
  </si>
  <si>
    <t>CREMAROSSA</t>
  </si>
  <si>
    <t>TOMMASO</t>
  </si>
  <si>
    <t>ATLETICA STUDENTESCA CARIRI</t>
  </si>
  <si>
    <t>TRUOCCHIO</t>
  </si>
  <si>
    <t>ARDUINO</t>
  </si>
  <si>
    <t>MOBILIA</t>
  </si>
  <si>
    <t>NICOLA</t>
  </si>
  <si>
    <t>PODISTI ALTO SANNIO</t>
  </si>
  <si>
    <t>VALERIO</t>
  </si>
  <si>
    <t>MENEGUZZO</t>
  </si>
  <si>
    <t>GRAZIANO</t>
  </si>
  <si>
    <t>IMBUCATURA</t>
  </si>
  <si>
    <t>CRISTINA MARILENA</t>
  </si>
  <si>
    <t>SGUILLA</t>
  </si>
  <si>
    <t>TROUCCHIO</t>
  </si>
  <si>
    <t>ROSALBA</t>
  </si>
  <si>
    <t>OPOA PLUS ULTRA</t>
  </si>
  <si>
    <t>MARINELLI</t>
  </si>
  <si>
    <t>FRANCESCHINI</t>
  </si>
  <si>
    <t>DI FILIPPO</t>
  </si>
  <si>
    <t>GS BANCARI ROMANI</t>
  </si>
  <si>
    <t>FERRACCI</t>
  </si>
  <si>
    <t>LUIGIA</t>
  </si>
  <si>
    <t>SUPPA</t>
  </si>
  <si>
    <t>CHERUBINI</t>
  </si>
  <si>
    <t>LIBERATI</t>
  </si>
  <si>
    <t>ALESSANDRA</t>
  </si>
  <si>
    <t>TEDESCO</t>
  </si>
  <si>
    <t>BOCCADORI</t>
  </si>
  <si>
    <t>PARASMO</t>
  </si>
  <si>
    <t>SANTORI</t>
  </si>
  <si>
    <t>CAVALLO</t>
  </si>
  <si>
    <t>DI SAURO</t>
  </si>
  <si>
    <t>DE LUCA</t>
  </si>
  <si>
    <t>PIASTRA</t>
  </si>
  <si>
    <t>LORENA</t>
  </si>
  <si>
    <t>LI PIZZI</t>
  </si>
  <si>
    <t>ANNA</t>
  </si>
  <si>
    <t>RANALLI</t>
  </si>
  <si>
    <t>VITO</t>
  </si>
  <si>
    <t>SPAZIANI</t>
  </si>
  <si>
    <t>FIAMME GIALLE G.SIMONI</t>
  </si>
  <si>
    <t>ORNELLA</t>
  </si>
  <si>
    <t>CECCARELLI</t>
  </si>
  <si>
    <t>LIBERTAS ARCS STROZZACAPPONI</t>
  </si>
  <si>
    <t>RINALDI</t>
  </si>
  <si>
    <t>WISSIA</t>
  </si>
  <si>
    <t>SALVATORE</t>
  </si>
  <si>
    <t>MIRANDI</t>
  </si>
  <si>
    <t>GERARDO</t>
  </si>
  <si>
    <t>DE MICHELE</t>
  </si>
  <si>
    <t>ALDO</t>
  </si>
  <si>
    <t>RIETI IN CORSA</t>
  </si>
  <si>
    <t>IAGROSSI</t>
  </si>
  <si>
    <t>VOLPE</t>
  </si>
  <si>
    <t>CAMPOLONGO</t>
  </si>
  <si>
    <t>ATLETICA MONTEMARIO</t>
  </si>
  <si>
    <t>SABATINI</t>
  </si>
  <si>
    <t>AGOSTINI</t>
  </si>
  <si>
    <t>CINZIA</t>
  </si>
  <si>
    <t>DI COLA</t>
  </si>
  <si>
    <t>MORRONI</t>
  </si>
  <si>
    <t>VERZILLI</t>
  </si>
  <si>
    <t>DAMIANI</t>
  </si>
  <si>
    <t>ATLETICA ROCCA DI PAPA</t>
  </si>
  <si>
    <t>DE CICCO</t>
  </si>
  <si>
    <t>SOLOMON</t>
  </si>
  <si>
    <t>FLORENTINA</t>
  </si>
  <si>
    <t>DI GREGORIO</t>
  </si>
  <si>
    <t>TIZIANA</t>
  </si>
  <si>
    <t>LUCARINI</t>
  </si>
  <si>
    <t>PALLOTTA</t>
  </si>
  <si>
    <t>LUISA</t>
  </si>
  <si>
    <t>VIGLIOTTA</t>
  </si>
  <si>
    <t>MELCHIOR</t>
  </si>
  <si>
    <t>PETRUCCI</t>
  </si>
  <si>
    <t>COSSU</t>
  </si>
  <si>
    <t>FILESI</t>
  </si>
  <si>
    <t>CERVELLI</t>
  </si>
  <si>
    <t>AMATORI PODISTICA TERNI</t>
  </si>
  <si>
    <t>LUCARONI</t>
  </si>
  <si>
    <t>LETIZIA</t>
  </si>
  <si>
    <t>PETRELLI</t>
  </si>
  <si>
    <t>VANIO</t>
  </si>
  <si>
    <r>
      <t xml:space="preserve">Memorial Clara Rinaldi </t>
    </r>
    <r>
      <rPr>
        <i/>
        <sz val="18"/>
        <rFont val="Arial"/>
        <family val="2"/>
      </rPr>
      <t>10ª edizione</t>
    </r>
  </si>
  <si>
    <t>Riserva Naturale - Poggio Bustone (RI) Italia - Sabato 24/07/2010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</si>
</sst>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4" fillId="4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3" xfId="0" applyNumberForma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21" fontId="14" fillId="4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47" t="s">
        <v>303</v>
      </c>
      <c r="B1" s="48"/>
      <c r="C1" s="48"/>
      <c r="D1" s="48"/>
      <c r="E1" s="48"/>
      <c r="F1" s="48"/>
      <c r="G1" s="49"/>
      <c r="H1" s="49"/>
      <c r="I1" s="50"/>
    </row>
    <row r="2" spans="1:9" ht="24.75" customHeight="1">
      <c r="A2" s="51" t="s">
        <v>304</v>
      </c>
      <c r="B2" s="52"/>
      <c r="C2" s="52"/>
      <c r="D2" s="52"/>
      <c r="E2" s="52"/>
      <c r="F2" s="52"/>
      <c r="G2" s="53"/>
      <c r="H2" s="13" t="s">
        <v>0</v>
      </c>
      <c r="I2" s="14">
        <v>10</v>
      </c>
    </row>
    <row r="3" spans="1:9" ht="37.5" customHeight="1">
      <c r="A3" s="4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</row>
    <row r="4" spans="1:9" s="1" customFormat="1" ht="15" customHeight="1">
      <c r="A4" s="7">
        <v>1</v>
      </c>
      <c r="B4" s="35" t="s">
        <v>82</v>
      </c>
      <c r="C4" s="35" t="s">
        <v>83</v>
      </c>
      <c r="D4" s="38" t="s">
        <v>84</v>
      </c>
      <c r="E4" s="35" t="s">
        <v>85</v>
      </c>
      <c r="F4" s="41">
        <v>0.022430555555555554</v>
      </c>
      <c r="G4" s="7" t="str">
        <f aca="true" t="shared" si="0" ref="G4:G67">TEXT(INT((HOUR(F4)*3600+MINUTE(F4)*60+SECOND(F4))/$I$2/60),"0")&amp;"."&amp;TEXT(MOD((HOUR(F4)*3600+MINUTE(F4)*60+SECOND(F4))/$I$2,60),"00")&amp;"/km"</f>
        <v>3.14/km</v>
      </c>
      <c r="H4" s="8">
        <f aca="true" t="shared" si="1" ref="H4:H31">F4-$F$4</f>
        <v>0</v>
      </c>
      <c r="I4" s="8">
        <f aca="true" t="shared" si="2" ref="I4:I35">F4-INDEX($F$4:$F$858,MATCH(D4,$D$4:$D$858,0))</f>
        <v>0</v>
      </c>
    </row>
    <row r="5" spans="1:9" s="1" customFormat="1" ht="15" customHeight="1">
      <c r="A5" s="9">
        <v>2</v>
      </c>
      <c r="B5" s="36" t="s">
        <v>86</v>
      </c>
      <c r="C5" s="36" t="s">
        <v>87</v>
      </c>
      <c r="D5" s="39" t="s">
        <v>36</v>
      </c>
      <c r="E5" s="36" t="s">
        <v>88</v>
      </c>
      <c r="F5" s="42">
        <v>0.022754629629629628</v>
      </c>
      <c r="G5" s="9" t="str">
        <f t="shared" si="0"/>
        <v>3.17/km</v>
      </c>
      <c r="H5" s="10">
        <f t="shared" si="1"/>
        <v>0.00032407407407407385</v>
      </c>
      <c r="I5" s="10">
        <f t="shared" si="2"/>
        <v>0</v>
      </c>
    </row>
    <row r="6" spans="1:9" s="1" customFormat="1" ht="15" customHeight="1">
      <c r="A6" s="9">
        <v>3</v>
      </c>
      <c r="B6" s="36" t="s">
        <v>89</v>
      </c>
      <c r="C6" s="36" t="s">
        <v>90</v>
      </c>
      <c r="D6" s="39" t="s">
        <v>84</v>
      </c>
      <c r="E6" s="36" t="s">
        <v>91</v>
      </c>
      <c r="F6" s="42">
        <v>0.0227662037037037</v>
      </c>
      <c r="G6" s="9" t="str">
        <f t="shared" si="0"/>
        <v>3.17/km</v>
      </c>
      <c r="H6" s="10">
        <f t="shared" si="1"/>
        <v>0.0003356481481481474</v>
      </c>
      <c r="I6" s="10">
        <f t="shared" si="2"/>
        <v>0.0003356481481481474</v>
      </c>
    </row>
    <row r="7" spans="1:9" s="1" customFormat="1" ht="15" customHeight="1">
      <c r="A7" s="9">
        <v>4</v>
      </c>
      <c r="B7" s="36" t="s">
        <v>64</v>
      </c>
      <c r="C7" s="36" t="s">
        <v>60</v>
      </c>
      <c r="D7" s="39" t="s">
        <v>36</v>
      </c>
      <c r="E7" s="36" t="s">
        <v>72</v>
      </c>
      <c r="F7" s="42">
        <v>0.023020833333333334</v>
      </c>
      <c r="G7" s="9" t="str">
        <f t="shared" si="0"/>
        <v>3.19/km</v>
      </c>
      <c r="H7" s="10">
        <f t="shared" si="1"/>
        <v>0.0005902777777777798</v>
      </c>
      <c r="I7" s="10">
        <f t="shared" si="2"/>
        <v>0.000266203703703706</v>
      </c>
    </row>
    <row r="8" spans="1:9" s="1" customFormat="1" ht="15" customHeight="1">
      <c r="A8" s="9">
        <v>5</v>
      </c>
      <c r="B8" s="36" t="s">
        <v>92</v>
      </c>
      <c r="C8" s="36" t="s">
        <v>15</v>
      </c>
      <c r="D8" s="39" t="s">
        <v>84</v>
      </c>
      <c r="E8" s="36" t="s">
        <v>76</v>
      </c>
      <c r="F8" s="42">
        <v>0.02314814814814815</v>
      </c>
      <c r="G8" s="9" t="str">
        <f t="shared" si="0"/>
        <v>3.20/km</v>
      </c>
      <c r="H8" s="10">
        <f t="shared" si="1"/>
        <v>0.0007175925925925961</v>
      </c>
      <c r="I8" s="10">
        <f t="shared" si="2"/>
        <v>0.0007175925925925961</v>
      </c>
    </row>
    <row r="9" spans="1:9" s="1" customFormat="1" ht="15" customHeight="1">
      <c r="A9" s="9">
        <v>6</v>
      </c>
      <c r="B9" s="36" t="s">
        <v>93</v>
      </c>
      <c r="C9" s="36" t="s">
        <v>94</v>
      </c>
      <c r="D9" s="39" t="s">
        <v>36</v>
      </c>
      <c r="E9" s="36" t="s">
        <v>95</v>
      </c>
      <c r="F9" s="42">
        <v>0.024189814814814817</v>
      </c>
      <c r="G9" s="9" t="str">
        <f t="shared" si="0"/>
        <v>3.29/km</v>
      </c>
      <c r="H9" s="10">
        <f t="shared" si="1"/>
        <v>0.0017592592592592625</v>
      </c>
      <c r="I9" s="10">
        <f t="shared" si="2"/>
        <v>0.0014351851851851886</v>
      </c>
    </row>
    <row r="10" spans="1:9" s="1" customFormat="1" ht="15" customHeight="1">
      <c r="A10" s="9">
        <v>7</v>
      </c>
      <c r="B10" s="36" t="s">
        <v>96</v>
      </c>
      <c r="C10" s="36" t="s">
        <v>97</v>
      </c>
      <c r="D10" s="39" t="s">
        <v>84</v>
      </c>
      <c r="E10" s="36" t="s">
        <v>98</v>
      </c>
      <c r="F10" s="42">
        <v>0.024293981481481482</v>
      </c>
      <c r="G10" s="9" t="str">
        <f t="shared" si="0"/>
        <v>3.30/km</v>
      </c>
      <c r="H10" s="10">
        <f t="shared" si="1"/>
        <v>0.001863425925925928</v>
      </c>
      <c r="I10" s="10">
        <f t="shared" si="2"/>
        <v>0.001863425925925928</v>
      </c>
    </row>
    <row r="11" spans="1:9" s="1" customFormat="1" ht="15" customHeight="1">
      <c r="A11" s="9">
        <v>8</v>
      </c>
      <c r="B11" s="36" t="s">
        <v>99</v>
      </c>
      <c r="C11" s="36" t="s">
        <v>18</v>
      </c>
      <c r="D11" s="39" t="s">
        <v>37</v>
      </c>
      <c r="E11" s="36" t="s">
        <v>100</v>
      </c>
      <c r="F11" s="42">
        <v>0.02460648148148148</v>
      </c>
      <c r="G11" s="9" t="str">
        <f t="shared" si="0"/>
        <v>3.33/km</v>
      </c>
      <c r="H11" s="10">
        <f t="shared" si="1"/>
        <v>0.002175925925925925</v>
      </c>
      <c r="I11" s="10">
        <f t="shared" si="2"/>
        <v>0</v>
      </c>
    </row>
    <row r="12" spans="1:9" s="1" customFormat="1" ht="15" customHeight="1">
      <c r="A12" s="9">
        <v>9</v>
      </c>
      <c r="B12" s="36" t="s">
        <v>101</v>
      </c>
      <c r="C12" s="36" t="s">
        <v>102</v>
      </c>
      <c r="D12" s="39" t="s">
        <v>39</v>
      </c>
      <c r="E12" s="36" t="s">
        <v>91</v>
      </c>
      <c r="F12" s="42">
        <v>0.0250462962962963</v>
      </c>
      <c r="G12" s="9" t="str">
        <f t="shared" si="0"/>
        <v>3.36/km</v>
      </c>
      <c r="H12" s="10">
        <f t="shared" si="1"/>
        <v>0.002615740740740745</v>
      </c>
      <c r="I12" s="10">
        <f t="shared" si="2"/>
        <v>0</v>
      </c>
    </row>
    <row r="13" spans="1:9" s="1" customFormat="1" ht="15" customHeight="1">
      <c r="A13" s="9">
        <v>10</v>
      </c>
      <c r="B13" s="36" t="s">
        <v>103</v>
      </c>
      <c r="C13" s="36" t="s">
        <v>12</v>
      </c>
      <c r="D13" s="39" t="s">
        <v>39</v>
      </c>
      <c r="E13" s="36" t="s">
        <v>104</v>
      </c>
      <c r="F13" s="42">
        <v>0.02515046296296296</v>
      </c>
      <c r="G13" s="9" t="str">
        <f t="shared" si="0"/>
        <v>3.37/km</v>
      </c>
      <c r="H13" s="10">
        <f t="shared" si="1"/>
        <v>0.002719907407407407</v>
      </c>
      <c r="I13" s="10">
        <f t="shared" si="2"/>
        <v>0.00010416666666666213</v>
      </c>
    </row>
    <row r="14" spans="1:9" s="1" customFormat="1" ht="15" customHeight="1">
      <c r="A14" s="9">
        <v>11</v>
      </c>
      <c r="B14" s="36" t="s">
        <v>105</v>
      </c>
      <c r="C14" s="36" t="s">
        <v>51</v>
      </c>
      <c r="D14" s="39" t="s">
        <v>37</v>
      </c>
      <c r="E14" s="36" t="s">
        <v>106</v>
      </c>
      <c r="F14" s="42">
        <v>0.02542824074074074</v>
      </c>
      <c r="G14" s="9" t="str">
        <f t="shared" si="0"/>
        <v>3.40/km</v>
      </c>
      <c r="H14" s="10">
        <f t="shared" si="1"/>
        <v>0.0029976851851851866</v>
      </c>
      <c r="I14" s="10">
        <f t="shared" si="2"/>
        <v>0.0008217592592592617</v>
      </c>
    </row>
    <row r="15" spans="1:9" s="1" customFormat="1" ht="15" customHeight="1">
      <c r="A15" s="9">
        <v>12</v>
      </c>
      <c r="B15" s="36" t="s">
        <v>107</v>
      </c>
      <c r="C15" s="36" t="s">
        <v>22</v>
      </c>
      <c r="D15" s="39" t="s">
        <v>84</v>
      </c>
      <c r="E15" s="36" t="s">
        <v>100</v>
      </c>
      <c r="F15" s="42">
        <v>0.025474537037037035</v>
      </c>
      <c r="G15" s="9" t="str">
        <f t="shared" si="0"/>
        <v>3.40/km</v>
      </c>
      <c r="H15" s="10">
        <f t="shared" si="1"/>
        <v>0.003043981481481481</v>
      </c>
      <c r="I15" s="10">
        <f t="shared" si="2"/>
        <v>0.003043981481481481</v>
      </c>
    </row>
    <row r="16" spans="1:9" s="1" customFormat="1" ht="15" customHeight="1">
      <c r="A16" s="9">
        <v>13</v>
      </c>
      <c r="B16" s="36" t="s">
        <v>108</v>
      </c>
      <c r="C16" s="36" t="s">
        <v>24</v>
      </c>
      <c r="D16" s="39" t="s">
        <v>36</v>
      </c>
      <c r="E16" s="36" t="s">
        <v>95</v>
      </c>
      <c r="F16" s="42">
        <v>0.026064814814814815</v>
      </c>
      <c r="G16" s="9" t="str">
        <f t="shared" si="0"/>
        <v>3.45/km</v>
      </c>
      <c r="H16" s="10">
        <f t="shared" si="1"/>
        <v>0.0036342592592592607</v>
      </c>
      <c r="I16" s="10">
        <f t="shared" si="2"/>
        <v>0.003310185185185187</v>
      </c>
    </row>
    <row r="17" spans="1:9" s="1" customFormat="1" ht="15" customHeight="1">
      <c r="A17" s="9">
        <v>14</v>
      </c>
      <c r="B17" s="36" t="s">
        <v>109</v>
      </c>
      <c r="C17" s="36" t="s">
        <v>28</v>
      </c>
      <c r="D17" s="39" t="s">
        <v>36</v>
      </c>
      <c r="E17" s="36" t="s">
        <v>95</v>
      </c>
      <c r="F17" s="42">
        <v>0.026064814814814815</v>
      </c>
      <c r="G17" s="9" t="str">
        <f t="shared" si="0"/>
        <v>3.45/km</v>
      </c>
      <c r="H17" s="10">
        <f t="shared" si="1"/>
        <v>0.0036342592592592607</v>
      </c>
      <c r="I17" s="10">
        <f t="shared" si="2"/>
        <v>0.003310185185185187</v>
      </c>
    </row>
    <row r="18" spans="1:9" s="1" customFormat="1" ht="15" customHeight="1">
      <c r="A18" s="9">
        <v>15</v>
      </c>
      <c r="B18" s="36" t="s">
        <v>110</v>
      </c>
      <c r="C18" s="36" t="s">
        <v>111</v>
      </c>
      <c r="D18" s="39" t="s">
        <v>37</v>
      </c>
      <c r="E18" s="36" t="s">
        <v>112</v>
      </c>
      <c r="F18" s="42">
        <v>0.02613425925925926</v>
      </c>
      <c r="G18" s="9" t="str">
        <f t="shared" si="0"/>
        <v>3.46/km</v>
      </c>
      <c r="H18" s="10">
        <f t="shared" si="1"/>
        <v>0.0037037037037037056</v>
      </c>
      <c r="I18" s="10">
        <f t="shared" si="2"/>
        <v>0.0015277777777777807</v>
      </c>
    </row>
    <row r="19" spans="1:9" s="1" customFormat="1" ht="15" customHeight="1">
      <c r="A19" s="9">
        <v>16</v>
      </c>
      <c r="B19" s="36" t="s">
        <v>113</v>
      </c>
      <c r="C19" s="36" t="s">
        <v>94</v>
      </c>
      <c r="D19" s="39" t="s">
        <v>84</v>
      </c>
      <c r="E19" s="36" t="s">
        <v>114</v>
      </c>
      <c r="F19" s="42">
        <v>0.02614583333333333</v>
      </c>
      <c r="G19" s="9" t="str">
        <f t="shared" si="0"/>
        <v>3.46/km</v>
      </c>
      <c r="H19" s="10">
        <f t="shared" si="1"/>
        <v>0.0037152777777777757</v>
      </c>
      <c r="I19" s="10">
        <f t="shared" si="2"/>
        <v>0.0037152777777777757</v>
      </c>
    </row>
    <row r="20" spans="1:9" s="1" customFormat="1" ht="15" customHeight="1">
      <c r="A20" s="9">
        <v>17</v>
      </c>
      <c r="B20" s="36" t="s">
        <v>115</v>
      </c>
      <c r="C20" s="36" t="s">
        <v>13</v>
      </c>
      <c r="D20" s="39" t="s">
        <v>84</v>
      </c>
      <c r="E20" s="36" t="s">
        <v>104</v>
      </c>
      <c r="F20" s="42">
        <v>0.02621527777777778</v>
      </c>
      <c r="G20" s="9" t="str">
        <f t="shared" si="0"/>
        <v>3.47/km</v>
      </c>
      <c r="H20" s="10">
        <f t="shared" si="1"/>
        <v>0.003784722222222224</v>
      </c>
      <c r="I20" s="10">
        <f t="shared" si="2"/>
        <v>0.003784722222222224</v>
      </c>
    </row>
    <row r="21" spans="1:9" s="1" customFormat="1" ht="15" customHeight="1">
      <c r="A21" s="9">
        <v>18</v>
      </c>
      <c r="B21" s="36" t="s">
        <v>116</v>
      </c>
      <c r="C21" s="36" t="s">
        <v>13</v>
      </c>
      <c r="D21" s="39" t="s">
        <v>41</v>
      </c>
      <c r="E21" s="36" t="s">
        <v>95</v>
      </c>
      <c r="F21" s="42">
        <v>0.026747685185185183</v>
      </c>
      <c r="G21" s="9" t="str">
        <f t="shared" si="0"/>
        <v>3.51/km</v>
      </c>
      <c r="H21" s="10">
        <f t="shared" si="1"/>
        <v>0.004317129629629629</v>
      </c>
      <c r="I21" s="10">
        <f t="shared" si="2"/>
        <v>0</v>
      </c>
    </row>
    <row r="22" spans="1:9" s="1" customFormat="1" ht="15" customHeight="1">
      <c r="A22" s="9">
        <v>19</v>
      </c>
      <c r="B22" s="36" t="s">
        <v>117</v>
      </c>
      <c r="C22" s="36" t="s">
        <v>12</v>
      </c>
      <c r="D22" s="39" t="s">
        <v>39</v>
      </c>
      <c r="E22" s="36" t="s">
        <v>118</v>
      </c>
      <c r="F22" s="42">
        <v>0.02697916666666667</v>
      </c>
      <c r="G22" s="9" t="str">
        <f t="shared" si="0"/>
        <v>3.53/km</v>
      </c>
      <c r="H22" s="10">
        <f t="shared" si="1"/>
        <v>0.004548611111111114</v>
      </c>
      <c r="I22" s="10">
        <f t="shared" si="2"/>
        <v>0.0019328703703703695</v>
      </c>
    </row>
    <row r="23" spans="1:9" s="1" customFormat="1" ht="15" customHeight="1">
      <c r="A23" s="9">
        <v>20</v>
      </c>
      <c r="B23" s="36" t="s">
        <v>119</v>
      </c>
      <c r="C23" s="36" t="s">
        <v>81</v>
      </c>
      <c r="D23" s="39" t="s">
        <v>41</v>
      </c>
      <c r="E23" s="36" t="s">
        <v>104</v>
      </c>
      <c r="F23" s="42">
        <v>0.02704861111111111</v>
      </c>
      <c r="G23" s="9" t="str">
        <f t="shared" si="0"/>
        <v>3.54/km</v>
      </c>
      <c r="H23" s="10">
        <f t="shared" si="1"/>
        <v>0.004618055555555556</v>
      </c>
      <c r="I23" s="10">
        <f t="shared" si="2"/>
        <v>0.0003009259259259267</v>
      </c>
    </row>
    <row r="24" spans="1:9" s="1" customFormat="1" ht="15" customHeight="1">
      <c r="A24" s="9">
        <v>21</v>
      </c>
      <c r="B24" s="36" t="s">
        <v>120</v>
      </c>
      <c r="C24" s="36" t="s">
        <v>121</v>
      </c>
      <c r="D24" s="39" t="s">
        <v>40</v>
      </c>
      <c r="E24" s="36" t="s">
        <v>91</v>
      </c>
      <c r="F24" s="42">
        <v>0.02715277777777778</v>
      </c>
      <c r="G24" s="9" t="str">
        <f t="shared" si="0"/>
        <v>3.55/km</v>
      </c>
      <c r="H24" s="10">
        <f t="shared" si="1"/>
        <v>0.004722222222222225</v>
      </c>
      <c r="I24" s="10">
        <f t="shared" si="2"/>
        <v>0</v>
      </c>
    </row>
    <row r="25" spans="1:9" s="1" customFormat="1" ht="15" customHeight="1">
      <c r="A25" s="9">
        <v>22</v>
      </c>
      <c r="B25" s="36" t="s">
        <v>122</v>
      </c>
      <c r="C25" s="36" t="s">
        <v>14</v>
      </c>
      <c r="D25" s="39" t="s">
        <v>84</v>
      </c>
      <c r="E25" s="36" t="s">
        <v>123</v>
      </c>
      <c r="F25" s="42">
        <v>0.027222222222222228</v>
      </c>
      <c r="G25" s="9" t="str">
        <f t="shared" si="0"/>
        <v>3.55/km</v>
      </c>
      <c r="H25" s="10">
        <f t="shared" si="1"/>
        <v>0.004791666666666673</v>
      </c>
      <c r="I25" s="10">
        <f t="shared" si="2"/>
        <v>0.004791666666666673</v>
      </c>
    </row>
    <row r="26" spans="1:9" s="1" customFormat="1" ht="15" customHeight="1">
      <c r="A26" s="9">
        <v>23</v>
      </c>
      <c r="B26" s="36" t="s">
        <v>124</v>
      </c>
      <c r="C26" s="36" t="s">
        <v>102</v>
      </c>
      <c r="D26" s="39" t="s">
        <v>39</v>
      </c>
      <c r="E26" s="36" t="s">
        <v>100</v>
      </c>
      <c r="F26" s="42">
        <v>0.027407407407407408</v>
      </c>
      <c r="G26" s="9" t="str">
        <f t="shared" si="0"/>
        <v>3.57/km</v>
      </c>
      <c r="H26" s="10">
        <f t="shared" si="1"/>
        <v>0.004976851851851854</v>
      </c>
      <c r="I26" s="10">
        <f t="shared" si="2"/>
        <v>0.002361111111111109</v>
      </c>
    </row>
    <row r="27" spans="1:9" s="2" customFormat="1" ht="15" customHeight="1">
      <c r="A27" s="9">
        <v>24</v>
      </c>
      <c r="B27" s="36" t="s">
        <v>125</v>
      </c>
      <c r="C27" s="36" t="s">
        <v>12</v>
      </c>
      <c r="D27" s="39" t="s">
        <v>84</v>
      </c>
      <c r="E27" s="36" t="s">
        <v>126</v>
      </c>
      <c r="F27" s="42">
        <v>0.027407407407407408</v>
      </c>
      <c r="G27" s="9" t="str">
        <f t="shared" si="0"/>
        <v>3.57/km</v>
      </c>
      <c r="H27" s="10">
        <f t="shared" si="1"/>
        <v>0.004976851851851854</v>
      </c>
      <c r="I27" s="10">
        <f t="shared" si="2"/>
        <v>0.004976851851851854</v>
      </c>
    </row>
    <row r="28" spans="1:9" s="1" customFormat="1" ht="15" customHeight="1">
      <c r="A28" s="9">
        <v>25</v>
      </c>
      <c r="B28" s="36" t="s">
        <v>127</v>
      </c>
      <c r="C28" s="36" t="s">
        <v>128</v>
      </c>
      <c r="D28" s="39" t="s">
        <v>84</v>
      </c>
      <c r="E28" s="36" t="s">
        <v>129</v>
      </c>
      <c r="F28" s="42">
        <v>0.02758101851851852</v>
      </c>
      <c r="G28" s="9" t="str">
        <f t="shared" si="0"/>
        <v>3.58/km</v>
      </c>
      <c r="H28" s="10">
        <f t="shared" si="1"/>
        <v>0.005150462962962964</v>
      </c>
      <c r="I28" s="10">
        <f t="shared" si="2"/>
        <v>0.005150462962962964</v>
      </c>
    </row>
    <row r="29" spans="1:9" s="1" customFormat="1" ht="15" customHeight="1">
      <c r="A29" s="9">
        <v>26</v>
      </c>
      <c r="B29" s="36" t="s">
        <v>130</v>
      </c>
      <c r="C29" s="36" t="s">
        <v>131</v>
      </c>
      <c r="D29" s="39" t="s">
        <v>41</v>
      </c>
      <c r="E29" s="36" t="s">
        <v>132</v>
      </c>
      <c r="F29" s="42">
        <v>0.02775462962962963</v>
      </c>
      <c r="G29" s="9" t="str">
        <f t="shared" si="0"/>
        <v>3.60/km</v>
      </c>
      <c r="H29" s="10">
        <f t="shared" si="1"/>
        <v>0.005324074074074075</v>
      </c>
      <c r="I29" s="10">
        <f t="shared" si="2"/>
        <v>0.0010069444444444457</v>
      </c>
    </row>
    <row r="30" spans="1:9" s="1" customFormat="1" ht="15" customHeight="1">
      <c r="A30" s="9">
        <v>27</v>
      </c>
      <c r="B30" s="36" t="s">
        <v>133</v>
      </c>
      <c r="C30" s="36" t="s">
        <v>134</v>
      </c>
      <c r="D30" s="39" t="s">
        <v>37</v>
      </c>
      <c r="E30" s="36" t="s">
        <v>135</v>
      </c>
      <c r="F30" s="42">
        <v>0.02775462962962963</v>
      </c>
      <c r="G30" s="9" t="str">
        <f t="shared" si="0"/>
        <v>3.60/km</v>
      </c>
      <c r="H30" s="10">
        <f t="shared" si="1"/>
        <v>0.005324074074074075</v>
      </c>
      <c r="I30" s="10">
        <f t="shared" si="2"/>
        <v>0.00314814814814815</v>
      </c>
    </row>
    <row r="31" spans="1:9" s="1" customFormat="1" ht="15" customHeight="1">
      <c r="A31" s="9">
        <v>28</v>
      </c>
      <c r="B31" s="36" t="s">
        <v>136</v>
      </c>
      <c r="C31" s="36" t="s">
        <v>31</v>
      </c>
      <c r="D31" s="39" t="s">
        <v>37</v>
      </c>
      <c r="E31" s="36" t="s">
        <v>135</v>
      </c>
      <c r="F31" s="42">
        <v>0.02775462962962963</v>
      </c>
      <c r="G31" s="9" t="str">
        <f t="shared" si="0"/>
        <v>3.60/km</v>
      </c>
      <c r="H31" s="10">
        <f t="shared" si="1"/>
        <v>0.005324074074074075</v>
      </c>
      <c r="I31" s="10">
        <f t="shared" si="2"/>
        <v>0.00314814814814815</v>
      </c>
    </row>
    <row r="32" spans="1:9" s="1" customFormat="1" ht="15" customHeight="1">
      <c r="A32" s="9">
        <v>29</v>
      </c>
      <c r="B32" s="36" t="s">
        <v>137</v>
      </c>
      <c r="C32" s="36" t="s">
        <v>138</v>
      </c>
      <c r="D32" s="39" t="s">
        <v>40</v>
      </c>
      <c r="E32" s="36" t="s">
        <v>104</v>
      </c>
      <c r="F32" s="42">
        <v>0.02798611111111111</v>
      </c>
      <c r="G32" s="9" t="str">
        <f t="shared" si="0"/>
        <v>4.02/km</v>
      </c>
      <c r="H32" s="10">
        <f aca="true" t="shared" si="3" ref="H32:H78">F32-$F$4</f>
        <v>0.005555555555555557</v>
      </c>
      <c r="I32" s="10">
        <f t="shared" si="2"/>
        <v>0.0008333333333333318</v>
      </c>
    </row>
    <row r="33" spans="1:9" s="1" customFormat="1" ht="15" customHeight="1">
      <c r="A33" s="9">
        <v>30</v>
      </c>
      <c r="B33" s="36" t="s">
        <v>139</v>
      </c>
      <c r="C33" s="36" t="s">
        <v>140</v>
      </c>
      <c r="D33" s="39" t="s">
        <v>37</v>
      </c>
      <c r="E33" s="36" t="s">
        <v>141</v>
      </c>
      <c r="F33" s="42">
        <v>0.028113425925925927</v>
      </c>
      <c r="G33" s="9" t="str">
        <f t="shared" si="0"/>
        <v>4.03/km</v>
      </c>
      <c r="H33" s="10">
        <f t="shared" si="3"/>
        <v>0.005682870370370373</v>
      </c>
      <c r="I33" s="10">
        <f t="shared" si="2"/>
        <v>0.003506944444444448</v>
      </c>
    </row>
    <row r="34" spans="1:9" s="1" customFormat="1" ht="15" customHeight="1">
      <c r="A34" s="9">
        <v>31</v>
      </c>
      <c r="B34" s="36" t="s">
        <v>142</v>
      </c>
      <c r="C34" s="36" t="s">
        <v>143</v>
      </c>
      <c r="D34" s="39" t="s">
        <v>36</v>
      </c>
      <c r="E34" s="36" t="s">
        <v>144</v>
      </c>
      <c r="F34" s="42">
        <v>0.028171296296296302</v>
      </c>
      <c r="G34" s="9" t="str">
        <f t="shared" si="0"/>
        <v>4.03/km</v>
      </c>
      <c r="H34" s="10">
        <f t="shared" si="3"/>
        <v>0.005740740740740748</v>
      </c>
      <c r="I34" s="10">
        <f t="shared" si="2"/>
        <v>0.005416666666666674</v>
      </c>
    </row>
    <row r="35" spans="1:9" s="1" customFormat="1" ht="15" customHeight="1">
      <c r="A35" s="9">
        <v>32</v>
      </c>
      <c r="B35" s="36" t="s">
        <v>145</v>
      </c>
      <c r="C35" s="36" t="s">
        <v>146</v>
      </c>
      <c r="D35" s="39" t="s">
        <v>36</v>
      </c>
      <c r="E35" s="36" t="s">
        <v>144</v>
      </c>
      <c r="F35" s="42">
        <v>0.02826388888888889</v>
      </c>
      <c r="G35" s="9" t="str">
        <f t="shared" si="0"/>
        <v>4.04/km</v>
      </c>
      <c r="H35" s="10">
        <f t="shared" si="3"/>
        <v>0.005833333333333336</v>
      </c>
      <c r="I35" s="10">
        <f t="shared" si="2"/>
        <v>0.005509259259259262</v>
      </c>
    </row>
    <row r="36" spans="1:9" s="1" customFormat="1" ht="15" customHeight="1">
      <c r="A36" s="9">
        <v>33</v>
      </c>
      <c r="B36" s="36" t="s">
        <v>147</v>
      </c>
      <c r="C36" s="36" t="s">
        <v>148</v>
      </c>
      <c r="D36" s="39" t="s">
        <v>39</v>
      </c>
      <c r="E36" s="36" t="s">
        <v>112</v>
      </c>
      <c r="F36" s="42">
        <v>0.02849537037037037</v>
      </c>
      <c r="G36" s="9" t="str">
        <f t="shared" si="0"/>
        <v>4.06/km</v>
      </c>
      <c r="H36" s="10">
        <f t="shared" si="3"/>
        <v>0.0060648148148148145</v>
      </c>
      <c r="I36" s="10">
        <f aca="true" t="shared" si="4" ref="I36:I67">F36-INDEX($F$4:$F$858,MATCH(D36,$D$4:$D$858,0))</f>
        <v>0.0034490740740740697</v>
      </c>
    </row>
    <row r="37" spans="1:9" s="1" customFormat="1" ht="15" customHeight="1">
      <c r="A37" s="9">
        <v>34</v>
      </c>
      <c r="B37" s="36" t="s">
        <v>149</v>
      </c>
      <c r="C37" s="36" t="s">
        <v>150</v>
      </c>
      <c r="D37" s="39" t="s">
        <v>43</v>
      </c>
      <c r="E37" s="36" t="s">
        <v>95</v>
      </c>
      <c r="F37" s="42">
        <v>0.028506944444444442</v>
      </c>
      <c r="G37" s="9" t="str">
        <f t="shared" si="0"/>
        <v>4.06/km</v>
      </c>
      <c r="H37" s="10">
        <f t="shared" si="3"/>
        <v>0.006076388888888888</v>
      </c>
      <c r="I37" s="10">
        <f t="shared" si="4"/>
        <v>0</v>
      </c>
    </row>
    <row r="38" spans="1:9" s="1" customFormat="1" ht="15" customHeight="1">
      <c r="A38" s="9">
        <v>35</v>
      </c>
      <c r="B38" s="36" t="s">
        <v>151</v>
      </c>
      <c r="C38" s="36" t="s">
        <v>32</v>
      </c>
      <c r="D38" s="39" t="s">
        <v>41</v>
      </c>
      <c r="E38" s="36" t="s">
        <v>95</v>
      </c>
      <c r="F38" s="42">
        <v>0.028506944444444442</v>
      </c>
      <c r="G38" s="9" t="str">
        <f t="shared" si="0"/>
        <v>4.06/km</v>
      </c>
      <c r="H38" s="10">
        <f t="shared" si="3"/>
        <v>0.006076388888888888</v>
      </c>
      <c r="I38" s="10">
        <f t="shared" si="4"/>
        <v>0.001759259259259259</v>
      </c>
    </row>
    <row r="39" spans="1:9" s="1" customFormat="1" ht="15" customHeight="1">
      <c r="A39" s="9">
        <v>36</v>
      </c>
      <c r="B39" s="36" t="s">
        <v>152</v>
      </c>
      <c r="C39" s="36" t="s">
        <v>29</v>
      </c>
      <c r="D39" s="39" t="s">
        <v>39</v>
      </c>
      <c r="E39" s="36" t="s">
        <v>129</v>
      </c>
      <c r="F39" s="42">
        <v>0.028599537037037034</v>
      </c>
      <c r="G39" s="9" t="str">
        <f t="shared" si="0"/>
        <v>4.07/km</v>
      </c>
      <c r="H39" s="10">
        <f t="shared" si="3"/>
        <v>0.00616898148148148</v>
      </c>
      <c r="I39" s="10">
        <f t="shared" si="4"/>
        <v>0.0035532407407407353</v>
      </c>
    </row>
    <row r="40" spans="1:9" s="1" customFormat="1" ht="15" customHeight="1">
      <c r="A40" s="9">
        <v>37</v>
      </c>
      <c r="B40" s="36" t="s">
        <v>153</v>
      </c>
      <c r="C40" s="36" t="s">
        <v>154</v>
      </c>
      <c r="D40" s="39" t="s">
        <v>84</v>
      </c>
      <c r="E40" s="36" t="s">
        <v>155</v>
      </c>
      <c r="F40" s="42">
        <v>0.028622685185185185</v>
      </c>
      <c r="G40" s="9" t="str">
        <f t="shared" si="0"/>
        <v>4.07/km</v>
      </c>
      <c r="H40" s="10">
        <f t="shared" si="3"/>
        <v>0.006192129629629631</v>
      </c>
      <c r="I40" s="10">
        <f t="shared" si="4"/>
        <v>0.006192129629629631</v>
      </c>
    </row>
    <row r="41" spans="1:9" s="1" customFormat="1" ht="15" customHeight="1">
      <c r="A41" s="9">
        <v>38</v>
      </c>
      <c r="B41" s="36" t="s">
        <v>156</v>
      </c>
      <c r="C41" s="36" t="s">
        <v>157</v>
      </c>
      <c r="D41" s="39" t="s">
        <v>42</v>
      </c>
      <c r="E41" s="36" t="s">
        <v>155</v>
      </c>
      <c r="F41" s="42">
        <v>0.028935185185185185</v>
      </c>
      <c r="G41" s="9" t="str">
        <f t="shared" si="0"/>
        <v>4.10/km</v>
      </c>
      <c r="H41" s="10">
        <f t="shared" si="3"/>
        <v>0.006504629629629631</v>
      </c>
      <c r="I41" s="10">
        <f t="shared" si="4"/>
        <v>0</v>
      </c>
    </row>
    <row r="42" spans="1:9" s="1" customFormat="1" ht="15" customHeight="1">
      <c r="A42" s="9">
        <v>39</v>
      </c>
      <c r="B42" s="36" t="s">
        <v>158</v>
      </c>
      <c r="C42" s="36" t="s">
        <v>30</v>
      </c>
      <c r="D42" s="39" t="s">
        <v>37</v>
      </c>
      <c r="E42" s="36" t="s">
        <v>155</v>
      </c>
      <c r="F42" s="42">
        <v>0.028958333333333336</v>
      </c>
      <c r="G42" s="9" t="str">
        <f t="shared" si="0"/>
        <v>4.10/km</v>
      </c>
      <c r="H42" s="10">
        <f t="shared" si="3"/>
        <v>0.006527777777777782</v>
      </c>
      <c r="I42" s="10">
        <f t="shared" si="4"/>
        <v>0.004351851851851857</v>
      </c>
    </row>
    <row r="43" spans="1:9" s="1" customFormat="1" ht="15" customHeight="1">
      <c r="A43" s="9">
        <v>40</v>
      </c>
      <c r="B43" s="36" t="s">
        <v>159</v>
      </c>
      <c r="C43" s="36" t="s">
        <v>44</v>
      </c>
      <c r="D43" s="39" t="s">
        <v>37</v>
      </c>
      <c r="E43" s="36" t="s">
        <v>132</v>
      </c>
      <c r="F43" s="42">
        <v>0.0290625</v>
      </c>
      <c r="G43" s="9" t="str">
        <f t="shared" si="0"/>
        <v>4.11/km</v>
      </c>
      <c r="H43" s="10">
        <f t="shared" si="3"/>
        <v>0.006631944444444447</v>
      </c>
      <c r="I43" s="10">
        <f t="shared" si="4"/>
        <v>0.004456018518518522</v>
      </c>
    </row>
    <row r="44" spans="1:9" s="1" customFormat="1" ht="15" customHeight="1">
      <c r="A44" s="9">
        <v>41</v>
      </c>
      <c r="B44" s="36" t="s">
        <v>160</v>
      </c>
      <c r="C44" s="36" t="s">
        <v>161</v>
      </c>
      <c r="D44" s="39" t="s">
        <v>36</v>
      </c>
      <c r="E44" s="36" t="s">
        <v>129</v>
      </c>
      <c r="F44" s="42">
        <v>0.02925925925925926</v>
      </c>
      <c r="G44" s="9" t="str">
        <f t="shared" si="0"/>
        <v>4.13/km</v>
      </c>
      <c r="H44" s="10">
        <f t="shared" si="3"/>
        <v>0.006828703703703705</v>
      </c>
      <c r="I44" s="10">
        <f t="shared" si="4"/>
        <v>0.006504629629629631</v>
      </c>
    </row>
    <row r="45" spans="1:9" s="1" customFormat="1" ht="15" customHeight="1">
      <c r="A45" s="9">
        <v>42</v>
      </c>
      <c r="B45" s="36" t="s">
        <v>162</v>
      </c>
      <c r="C45" s="36" t="s">
        <v>12</v>
      </c>
      <c r="D45" s="39" t="s">
        <v>41</v>
      </c>
      <c r="E45" s="36" t="s">
        <v>135</v>
      </c>
      <c r="F45" s="42">
        <v>0.029270833333333333</v>
      </c>
      <c r="G45" s="9" t="str">
        <f t="shared" si="0"/>
        <v>4.13/km</v>
      </c>
      <c r="H45" s="10">
        <f t="shared" si="3"/>
        <v>0.0068402777777777785</v>
      </c>
      <c r="I45" s="10">
        <f t="shared" si="4"/>
        <v>0.0025231481481481494</v>
      </c>
    </row>
    <row r="46" spans="1:9" s="1" customFormat="1" ht="15" customHeight="1">
      <c r="A46" s="9">
        <v>43</v>
      </c>
      <c r="B46" s="36" t="s">
        <v>163</v>
      </c>
      <c r="C46" s="36" t="s">
        <v>164</v>
      </c>
      <c r="D46" s="39" t="s">
        <v>41</v>
      </c>
      <c r="E46" s="36" t="s">
        <v>132</v>
      </c>
      <c r="F46" s="42">
        <v>0.029305555555555557</v>
      </c>
      <c r="G46" s="9" t="str">
        <f t="shared" si="0"/>
        <v>4.13/km</v>
      </c>
      <c r="H46" s="10">
        <f t="shared" si="3"/>
        <v>0.006875000000000003</v>
      </c>
      <c r="I46" s="10">
        <f t="shared" si="4"/>
        <v>0.0025578703703703735</v>
      </c>
    </row>
    <row r="47" spans="1:9" s="1" customFormat="1" ht="15" customHeight="1">
      <c r="A47" s="9">
        <v>44</v>
      </c>
      <c r="B47" s="36" t="s">
        <v>165</v>
      </c>
      <c r="C47" s="36" t="s">
        <v>44</v>
      </c>
      <c r="D47" s="39" t="s">
        <v>39</v>
      </c>
      <c r="E47" s="36" t="s">
        <v>129</v>
      </c>
      <c r="F47" s="42">
        <v>0.02935185185185185</v>
      </c>
      <c r="G47" s="9" t="str">
        <f t="shared" si="0"/>
        <v>4.14/km</v>
      </c>
      <c r="H47" s="10">
        <f t="shared" si="3"/>
        <v>0.006921296296296297</v>
      </c>
      <c r="I47" s="10">
        <f t="shared" si="4"/>
        <v>0.004305555555555552</v>
      </c>
    </row>
    <row r="48" spans="1:9" s="1" customFormat="1" ht="15" customHeight="1">
      <c r="A48" s="9">
        <v>45</v>
      </c>
      <c r="B48" s="36" t="s">
        <v>66</v>
      </c>
      <c r="C48" s="36" t="s">
        <v>67</v>
      </c>
      <c r="D48" s="39" t="s">
        <v>166</v>
      </c>
      <c r="E48" s="36" t="s">
        <v>167</v>
      </c>
      <c r="F48" s="42">
        <v>0.02935185185185185</v>
      </c>
      <c r="G48" s="9" t="str">
        <f t="shared" si="0"/>
        <v>4.14/km</v>
      </c>
      <c r="H48" s="10">
        <f t="shared" si="3"/>
        <v>0.006921296296296297</v>
      </c>
      <c r="I48" s="10">
        <f t="shared" si="4"/>
        <v>0</v>
      </c>
    </row>
    <row r="49" spans="1:9" s="1" customFormat="1" ht="15" customHeight="1">
      <c r="A49" s="9">
        <v>46</v>
      </c>
      <c r="B49" s="36" t="s">
        <v>168</v>
      </c>
      <c r="C49" s="36" t="s">
        <v>30</v>
      </c>
      <c r="D49" s="39" t="s">
        <v>39</v>
      </c>
      <c r="E49" s="36" t="s">
        <v>126</v>
      </c>
      <c r="F49" s="42">
        <v>0.02952546296296296</v>
      </c>
      <c r="G49" s="9" t="str">
        <f t="shared" si="0"/>
        <v>4.15/km</v>
      </c>
      <c r="H49" s="10">
        <f t="shared" si="3"/>
        <v>0.007094907407407407</v>
      </c>
      <c r="I49" s="10">
        <f t="shared" si="4"/>
        <v>0.0044791666666666625</v>
      </c>
    </row>
    <row r="50" spans="1:9" s="1" customFormat="1" ht="15" customHeight="1">
      <c r="A50" s="9">
        <v>47</v>
      </c>
      <c r="B50" s="36" t="s">
        <v>169</v>
      </c>
      <c r="C50" s="36" t="s">
        <v>21</v>
      </c>
      <c r="D50" s="39" t="s">
        <v>41</v>
      </c>
      <c r="E50" s="36" t="s">
        <v>141</v>
      </c>
      <c r="F50" s="42">
        <v>0.02974537037037037</v>
      </c>
      <c r="G50" s="9" t="str">
        <f t="shared" si="0"/>
        <v>4.17/km</v>
      </c>
      <c r="H50" s="10">
        <f t="shared" si="3"/>
        <v>0.007314814814814816</v>
      </c>
      <c r="I50" s="10">
        <f t="shared" si="4"/>
        <v>0.0029976851851851866</v>
      </c>
    </row>
    <row r="51" spans="1:9" s="1" customFormat="1" ht="15" customHeight="1">
      <c r="A51" s="9">
        <v>48</v>
      </c>
      <c r="B51" s="36" t="s">
        <v>170</v>
      </c>
      <c r="C51" s="36" t="s">
        <v>19</v>
      </c>
      <c r="D51" s="39" t="s">
        <v>39</v>
      </c>
      <c r="E51" s="36" t="s">
        <v>141</v>
      </c>
      <c r="F51" s="42">
        <v>0.02980324074074074</v>
      </c>
      <c r="G51" s="9" t="str">
        <f t="shared" si="0"/>
        <v>4.18/km</v>
      </c>
      <c r="H51" s="10">
        <f t="shared" si="3"/>
        <v>0.007372685185185187</v>
      </c>
      <c r="I51" s="10">
        <f t="shared" si="4"/>
        <v>0.004756944444444442</v>
      </c>
    </row>
    <row r="52" spans="1:9" s="1" customFormat="1" ht="15" customHeight="1">
      <c r="A52" s="19">
        <v>49</v>
      </c>
      <c r="B52" s="45" t="s">
        <v>171</v>
      </c>
      <c r="C52" s="45" t="s">
        <v>14</v>
      </c>
      <c r="D52" s="19" t="s">
        <v>45</v>
      </c>
      <c r="E52" s="45" t="s">
        <v>11</v>
      </c>
      <c r="F52" s="46">
        <v>0.03002314814814815</v>
      </c>
      <c r="G52" s="19" t="str">
        <f t="shared" si="0"/>
        <v>4.19/km</v>
      </c>
      <c r="H52" s="20">
        <f t="shared" si="3"/>
        <v>0.007592592592592595</v>
      </c>
      <c r="I52" s="20">
        <f t="shared" si="4"/>
        <v>0</v>
      </c>
    </row>
    <row r="53" spans="1:9" s="3" customFormat="1" ht="15" customHeight="1">
      <c r="A53" s="9">
        <v>50</v>
      </c>
      <c r="B53" s="36" t="s">
        <v>73</v>
      </c>
      <c r="C53" s="36" t="s">
        <v>27</v>
      </c>
      <c r="D53" s="39" t="s">
        <v>37</v>
      </c>
      <c r="E53" s="36" t="s">
        <v>172</v>
      </c>
      <c r="F53" s="42">
        <v>0.030162037037037032</v>
      </c>
      <c r="G53" s="9" t="str">
        <f t="shared" si="0"/>
        <v>4.21/km</v>
      </c>
      <c r="H53" s="10">
        <f t="shared" si="3"/>
        <v>0.007731481481481478</v>
      </c>
      <c r="I53" s="10">
        <f t="shared" si="4"/>
        <v>0.005555555555555553</v>
      </c>
    </row>
    <row r="54" spans="1:9" s="1" customFormat="1" ht="15" customHeight="1">
      <c r="A54" s="9">
        <v>51</v>
      </c>
      <c r="B54" s="36" t="s">
        <v>173</v>
      </c>
      <c r="C54" s="36" t="s">
        <v>174</v>
      </c>
      <c r="D54" s="39" t="s">
        <v>166</v>
      </c>
      <c r="E54" s="36" t="s">
        <v>129</v>
      </c>
      <c r="F54" s="42">
        <v>0.030219907407407407</v>
      </c>
      <c r="G54" s="9" t="str">
        <f t="shared" si="0"/>
        <v>4.21/km</v>
      </c>
      <c r="H54" s="10">
        <f t="shared" si="3"/>
        <v>0.007789351851851853</v>
      </c>
      <c r="I54" s="10">
        <f t="shared" si="4"/>
        <v>0.0008680555555555559</v>
      </c>
    </row>
    <row r="55" spans="1:9" s="1" customFormat="1" ht="15" customHeight="1">
      <c r="A55" s="9">
        <v>52</v>
      </c>
      <c r="B55" s="36" t="s">
        <v>175</v>
      </c>
      <c r="C55" s="36" t="s">
        <v>17</v>
      </c>
      <c r="D55" s="39" t="s">
        <v>39</v>
      </c>
      <c r="E55" s="36" t="s">
        <v>129</v>
      </c>
      <c r="F55" s="42">
        <v>0.03023148148148148</v>
      </c>
      <c r="G55" s="9" t="str">
        <f t="shared" si="0"/>
        <v>4.21/km</v>
      </c>
      <c r="H55" s="10">
        <f t="shared" si="3"/>
        <v>0.007800925925925926</v>
      </c>
      <c r="I55" s="10">
        <f t="shared" si="4"/>
        <v>0.005185185185185182</v>
      </c>
    </row>
    <row r="56" spans="1:9" s="1" customFormat="1" ht="15" customHeight="1">
      <c r="A56" s="19">
        <v>53</v>
      </c>
      <c r="B56" s="45" t="s">
        <v>176</v>
      </c>
      <c r="C56" s="45" t="s">
        <v>22</v>
      </c>
      <c r="D56" s="19" t="s">
        <v>39</v>
      </c>
      <c r="E56" s="45" t="s">
        <v>11</v>
      </c>
      <c r="F56" s="46">
        <v>0.03026620370370371</v>
      </c>
      <c r="G56" s="19" t="str">
        <f t="shared" si="0"/>
        <v>4.22/km</v>
      </c>
      <c r="H56" s="20">
        <f t="shared" si="3"/>
        <v>0.007835648148148154</v>
      </c>
      <c r="I56" s="20">
        <f t="shared" si="4"/>
        <v>0.005219907407407409</v>
      </c>
    </row>
    <row r="57" spans="1:9" s="1" customFormat="1" ht="15" customHeight="1">
      <c r="A57" s="9">
        <v>54</v>
      </c>
      <c r="B57" s="36" t="s">
        <v>177</v>
      </c>
      <c r="C57" s="36" t="s">
        <v>178</v>
      </c>
      <c r="D57" s="39" t="s">
        <v>37</v>
      </c>
      <c r="E57" s="36" t="s">
        <v>141</v>
      </c>
      <c r="F57" s="42">
        <v>0.0303125</v>
      </c>
      <c r="G57" s="9" t="str">
        <f t="shared" si="0"/>
        <v>4.22/km</v>
      </c>
      <c r="H57" s="10">
        <f t="shared" si="3"/>
        <v>0.007881944444444445</v>
      </c>
      <c r="I57" s="10">
        <f t="shared" si="4"/>
        <v>0.00570601851851852</v>
      </c>
    </row>
    <row r="58" spans="1:9" s="1" customFormat="1" ht="15" customHeight="1">
      <c r="A58" s="9">
        <v>55</v>
      </c>
      <c r="B58" s="36" t="s">
        <v>179</v>
      </c>
      <c r="C58" s="36" t="s">
        <v>29</v>
      </c>
      <c r="D58" s="39" t="s">
        <v>36</v>
      </c>
      <c r="E58" s="36" t="s">
        <v>172</v>
      </c>
      <c r="F58" s="42">
        <v>0.030347222222222223</v>
      </c>
      <c r="G58" s="9" t="str">
        <f t="shared" si="0"/>
        <v>4.22/km</v>
      </c>
      <c r="H58" s="10">
        <f t="shared" si="3"/>
        <v>0.007916666666666669</v>
      </c>
      <c r="I58" s="10">
        <f t="shared" si="4"/>
        <v>0.007592592592592595</v>
      </c>
    </row>
    <row r="59" spans="1:9" s="1" customFormat="1" ht="15" customHeight="1">
      <c r="A59" s="9">
        <v>56</v>
      </c>
      <c r="B59" s="36" t="s">
        <v>101</v>
      </c>
      <c r="C59" s="36" t="s">
        <v>22</v>
      </c>
      <c r="D59" s="39" t="s">
        <v>40</v>
      </c>
      <c r="E59" s="36" t="s">
        <v>91</v>
      </c>
      <c r="F59" s="42">
        <v>0.03043981481481482</v>
      </c>
      <c r="G59" s="9" t="str">
        <f t="shared" si="0"/>
        <v>4.23/km</v>
      </c>
      <c r="H59" s="10">
        <f t="shared" si="3"/>
        <v>0.008009259259259265</v>
      </c>
      <c r="I59" s="10">
        <f t="shared" si="4"/>
        <v>0.0032870370370370397</v>
      </c>
    </row>
    <row r="60" spans="1:9" s="1" customFormat="1" ht="15" customHeight="1">
      <c r="A60" s="9">
        <v>57</v>
      </c>
      <c r="B60" s="36" t="s">
        <v>180</v>
      </c>
      <c r="C60" s="36" t="s">
        <v>181</v>
      </c>
      <c r="D60" s="39" t="s">
        <v>39</v>
      </c>
      <c r="E60" s="36" t="s">
        <v>144</v>
      </c>
      <c r="F60" s="42">
        <v>0.030462962962962966</v>
      </c>
      <c r="G60" s="9" t="str">
        <f t="shared" si="0"/>
        <v>4.23/km</v>
      </c>
      <c r="H60" s="10">
        <f t="shared" si="3"/>
        <v>0.008032407407407412</v>
      </c>
      <c r="I60" s="10">
        <f t="shared" si="4"/>
        <v>0.005416666666666667</v>
      </c>
    </row>
    <row r="61" spans="1:9" s="1" customFormat="1" ht="15" customHeight="1">
      <c r="A61" s="9">
        <v>58</v>
      </c>
      <c r="B61" s="36" t="s">
        <v>182</v>
      </c>
      <c r="C61" s="36" t="s">
        <v>140</v>
      </c>
      <c r="D61" s="39" t="s">
        <v>40</v>
      </c>
      <c r="E61" s="36" t="s">
        <v>126</v>
      </c>
      <c r="F61" s="42">
        <v>0.030567129629629628</v>
      </c>
      <c r="G61" s="9" t="str">
        <f t="shared" si="0"/>
        <v>4.24/km</v>
      </c>
      <c r="H61" s="10">
        <f t="shared" si="3"/>
        <v>0.008136574074074074</v>
      </c>
      <c r="I61" s="10">
        <f t="shared" si="4"/>
        <v>0.003414351851851849</v>
      </c>
    </row>
    <row r="62" spans="1:9" s="1" customFormat="1" ht="15" customHeight="1">
      <c r="A62" s="19">
        <v>59</v>
      </c>
      <c r="B62" s="45" t="s">
        <v>183</v>
      </c>
      <c r="C62" s="45" t="s">
        <v>16</v>
      </c>
      <c r="D62" s="19" t="s">
        <v>37</v>
      </c>
      <c r="E62" s="45" t="s">
        <v>11</v>
      </c>
      <c r="F62" s="46">
        <v>0.03061342592592593</v>
      </c>
      <c r="G62" s="19" t="str">
        <f t="shared" si="0"/>
        <v>4.25/km</v>
      </c>
      <c r="H62" s="20">
        <f t="shared" si="3"/>
        <v>0.008182870370370375</v>
      </c>
      <c r="I62" s="20">
        <f t="shared" si="4"/>
        <v>0.00600694444444445</v>
      </c>
    </row>
    <row r="63" spans="1:9" s="1" customFormat="1" ht="15" customHeight="1">
      <c r="A63" s="9">
        <v>60</v>
      </c>
      <c r="B63" s="36" t="s">
        <v>184</v>
      </c>
      <c r="C63" s="36" t="s">
        <v>53</v>
      </c>
      <c r="D63" s="39" t="s">
        <v>84</v>
      </c>
      <c r="E63" s="36" t="s">
        <v>129</v>
      </c>
      <c r="F63" s="42">
        <v>0.030625</v>
      </c>
      <c r="G63" s="9" t="str">
        <f t="shared" si="0"/>
        <v>4.25/km</v>
      </c>
      <c r="H63" s="10">
        <f t="shared" si="3"/>
        <v>0.008194444444444445</v>
      </c>
      <c r="I63" s="10">
        <f t="shared" si="4"/>
        <v>0.008194444444444445</v>
      </c>
    </row>
    <row r="64" spans="1:9" s="1" customFormat="1" ht="15" customHeight="1">
      <c r="A64" s="9">
        <v>61</v>
      </c>
      <c r="B64" s="36" t="s">
        <v>185</v>
      </c>
      <c r="C64" s="36" t="s">
        <v>186</v>
      </c>
      <c r="D64" s="39" t="s">
        <v>40</v>
      </c>
      <c r="E64" s="36" t="s">
        <v>187</v>
      </c>
      <c r="F64" s="42">
        <v>0.030636574074074076</v>
      </c>
      <c r="G64" s="9" t="str">
        <f t="shared" si="0"/>
        <v>4.25/km</v>
      </c>
      <c r="H64" s="10">
        <f t="shared" si="3"/>
        <v>0.008206018518518522</v>
      </c>
      <c r="I64" s="10">
        <f t="shared" si="4"/>
        <v>0.0034837962962962973</v>
      </c>
    </row>
    <row r="65" spans="1:9" s="1" customFormat="1" ht="15" customHeight="1">
      <c r="A65" s="9">
        <v>62</v>
      </c>
      <c r="B65" s="36" t="s">
        <v>65</v>
      </c>
      <c r="C65" s="36" t="s">
        <v>188</v>
      </c>
      <c r="D65" s="39" t="s">
        <v>36</v>
      </c>
      <c r="E65" s="36" t="s">
        <v>114</v>
      </c>
      <c r="F65" s="42">
        <v>0.03068287037037037</v>
      </c>
      <c r="G65" s="9" t="str">
        <f t="shared" si="0"/>
        <v>4.25/km</v>
      </c>
      <c r="H65" s="10">
        <f t="shared" si="3"/>
        <v>0.008252314814814816</v>
      </c>
      <c r="I65" s="10">
        <f t="shared" si="4"/>
        <v>0.007928240740740743</v>
      </c>
    </row>
    <row r="66" spans="1:9" s="1" customFormat="1" ht="15" customHeight="1">
      <c r="A66" s="9">
        <v>63</v>
      </c>
      <c r="B66" s="36" t="s">
        <v>189</v>
      </c>
      <c r="C66" s="36" t="s">
        <v>190</v>
      </c>
      <c r="D66" s="39" t="s">
        <v>39</v>
      </c>
      <c r="E66" s="36" t="s">
        <v>104</v>
      </c>
      <c r="F66" s="42">
        <v>0.03070601851851852</v>
      </c>
      <c r="G66" s="9" t="str">
        <f t="shared" si="0"/>
        <v>4.25/km</v>
      </c>
      <c r="H66" s="10">
        <f t="shared" si="3"/>
        <v>0.008275462962962967</v>
      </c>
      <c r="I66" s="10">
        <f t="shared" si="4"/>
        <v>0.005659722222222222</v>
      </c>
    </row>
    <row r="67" spans="1:9" s="1" customFormat="1" ht="15" customHeight="1">
      <c r="A67" s="9">
        <v>64</v>
      </c>
      <c r="B67" s="36" t="s">
        <v>80</v>
      </c>
      <c r="C67" s="36" t="s">
        <v>191</v>
      </c>
      <c r="D67" s="39" t="s">
        <v>36</v>
      </c>
      <c r="E67" s="36" t="s">
        <v>38</v>
      </c>
      <c r="F67" s="42">
        <v>0.030775462962962966</v>
      </c>
      <c r="G67" s="9" t="str">
        <f t="shared" si="0"/>
        <v>4.26/km</v>
      </c>
      <c r="H67" s="10">
        <f t="shared" si="3"/>
        <v>0.008344907407407412</v>
      </c>
      <c r="I67" s="10">
        <f t="shared" si="4"/>
        <v>0.008020833333333338</v>
      </c>
    </row>
    <row r="68" spans="1:9" s="1" customFormat="1" ht="15" customHeight="1">
      <c r="A68" s="9">
        <v>65</v>
      </c>
      <c r="B68" s="36" t="s">
        <v>192</v>
      </c>
      <c r="C68" s="36" t="s">
        <v>193</v>
      </c>
      <c r="D68" s="39" t="s">
        <v>43</v>
      </c>
      <c r="E68" s="36" t="s">
        <v>104</v>
      </c>
      <c r="F68" s="42">
        <v>0.030879629629629632</v>
      </c>
      <c r="G68" s="9" t="str">
        <f aca="true" t="shared" si="5" ref="G68:G131">TEXT(INT((HOUR(F68)*3600+MINUTE(F68)*60+SECOND(F68))/$I$2/60),"0")&amp;"."&amp;TEXT(MOD((HOUR(F68)*3600+MINUTE(F68)*60+SECOND(F68))/$I$2,60),"00")&amp;"/km"</f>
        <v>4.27/km</v>
      </c>
      <c r="H68" s="10">
        <f t="shared" si="3"/>
        <v>0.008449074074074078</v>
      </c>
      <c r="I68" s="10">
        <f aca="true" t="shared" si="6" ref="I68:I100">F68-INDEX($F$4:$F$858,MATCH(D68,$D$4:$D$858,0))</f>
        <v>0.0023726851851851895</v>
      </c>
    </row>
    <row r="69" spans="1:9" s="1" customFormat="1" ht="15" customHeight="1">
      <c r="A69" s="9">
        <v>66</v>
      </c>
      <c r="B69" s="36" t="s">
        <v>78</v>
      </c>
      <c r="C69" s="36" t="s">
        <v>34</v>
      </c>
      <c r="D69" s="39" t="s">
        <v>41</v>
      </c>
      <c r="E69" s="36" t="s">
        <v>194</v>
      </c>
      <c r="F69" s="42">
        <v>0.030879629629629632</v>
      </c>
      <c r="G69" s="9" t="str">
        <f t="shared" si="5"/>
        <v>4.27/km</v>
      </c>
      <c r="H69" s="10">
        <f t="shared" si="3"/>
        <v>0.008449074074074078</v>
      </c>
      <c r="I69" s="10">
        <f t="shared" si="6"/>
        <v>0.0041319444444444485</v>
      </c>
    </row>
    <row r="70" spans="1:9" s="1" customFormat="1" ht="15" customHeight="1">
      <c r="A70" s="9">
        <v>67</v>
      </c>
      <c r="B70" s="36" t="s">
        <v>68</v>
      </c>
      <c r="C70" s="36" t="s">
        <v>69</v>
      </c>
      <c r="D70" s="39" t="s">
        <v>47</v>
      </c>
      <c r="E70" s="36" t="s">
        <v>129</v>
      </c>
      <c r="F70" s="42">
        <v>0.031053240740740742</v>
      </c>
      <c r="G70" s="9" t="str">
        <f t="shared" si="5"/>
        <v>4.28/km</v>
      </c>
      <c r="H70" s="10">
        <f t="shared" si="3"/>
        <v>0.008622685185185188</v>
      </c>
      <c r="I70" s="10">
        <f t="shared" si="6"/>
        <v>0</v>
      </c>
    </row>
    <row r="71" spans="1:9" s="1" customFormat="1" ht="15" customHeight="1">
      <c r="A71" s="9">
        <v>68</v>
      </c>
      <c r="B71" s="36" t="s">
        <v>195</v>
      </c>
      <c r="C71" s="36" t="s">
        <v>196</v>
      </c>
      <c r="D71" s="39" t="s">
        <v>166</v>
      </c>
      <c r="E71" s="36" t="s">
        <v>91</v>
      </c>
      <c r="F71" s="42">
        <v>0.03107638888888889</v>
      </c>
      <c r="G71" s="9" t="str">
        <f t="shared" si="5"/>
        <v>4.29/km</v>
      </c>
      <c r="H71" s="10">
        <f t="shared" si="3"/>
        <v>0.008645833333333335</v>
      </c>
      <c r="I71" s="10">
        <f t="shared" si="6"/>
        <v>0.0017245370370370383</v>
      </c>
    </row>
    <row r="72" spans="1:9" s="1" customFormat="1" ht="15" customHeight="1">
      <c r="A72" s="9">
        <v>69</v>
      </c>
      <c r="B72" s="36" t="s">
        <v>197</v>
      </c>
      <c r="C72" s="36" t="s">
        <v>186</v>
      </c>
      <c r="D72" s="39" t="s">
        <v>37</v>
      </c>
      <c r="E72" s="36" t="s">
        <v>141</v>
      </c>
      <c r="F72" s="42">
        <v>0.031111111111111107</v>
      </c>
      <c r="G72" s="9" t="str">
        <f t="shared" si="5"/>
        <v>4.29/km</v>
      </c>
      <c r="H72" s="10">
        <f t="shared" si="3"/>
        <v>0.008680555555555552</v>
      </c>
      <c r="I72" s="10">
        <f t="shared" si="6"/>
        <v>0.006504629629629628</v>
      </c>
    </row>
    <row r="73" spans="1:9" s="1" customFormat="1" ht="15" customHeight="1">
      <c r="A73" s="9">
        <v>70</v>
      </c>
      <c r="B73" s="36" t="s">
        <v>198</v>
      </c>
      <c r="C73" s="36" t="s">
        <v>199</v>
      </c>
      <c r="D73" s="39" t="s">
        <v>37</v>
      </c>
      <c r="E73" s="36" t="s">
        <v>135</v>
      </c>
      <c r="F73" s="42">
        <v>0.03113425925925926</v>
      </c>
      <c r="G73" s="9" t="str">
        <f t="shared" si="5"/>
        <v>4.29/km</v>
      </c>
      <c r="H73" s="10">
        <f t="shared" si="3"/>
        <v>0.008703703703703707</v>
      </c>
      <c r="I73" s="10">
        <f t="shared" si="6"/>
        <v>0.006527777777777782</v>
      </c>
    </row>
    <row r="74" spans="1:9" s="1" customFormat="1" ht="15" customHeight="1">
      <c r="A74" s="9">
        <v>71</v>
      </c>
      <c r="B74" s="36" t="s">
        <v>200</v>
      </c>
      <c r="C74" s="36" t="s">
        <v>201</v>
      </c>
      <c r="D74" s="39" t="s">
        <v>39</v>
      </c>
      <c r="E74" s="36" t="s">
        <v>144</v>
      </c>
      <c r="F74" s="42">
        <v>0.031203703703703702</v>
      </c>
      <c r="G74" s="9" t="str">
        <f t="shared" si="5"/>
        <v>4.30/km</v>
      </c>
      <c r="H74" s="10">
        <f t="shared" si="3"/>
        <v>0.008773148148148148</v>
      </c>
      <c r="I74" s="10">
        <f t="shared" si="6"/>
        <v>0.006157407407407403</v>
      </c>
    </row>
    <row r="75" spans="1:9" s="1" customFormat="1" ht="15" customHeight="1">
      <c r="A75" s="9">
        <v>72</v>
      </c>
      <c r="B75" s="36" t="s">
        <v>202</v>
      </c>
      <c r="C75" s="36" t="s">
        <v>203</v>
      </c>
      <c r="D75" s="39" t="s">
        <v>39</v>
      </c>
      <c r="E75" s="36" t="s">
        <v>129</v>
      </c>
      <c r="F75" s="42">
        <v>0.03140046296296296</v>
      </c>
      <c r="G75" s="9" t="str">
        <f t="shared" si="5"/>
        <v>4.31/km</v>
      </c>
      <c r="H75" s="10">
        <f t="shared" si="3"/>
        <v>0.008969907407407409</v>
      </c>
      <c r="I75" s="10">
        <f t="shared" si="6"/>
        <v>0.006354166666666664</v>
      </c>
    </row>
    <row r="76" spans="1:9" s="1" customFormat="1" ht="15" customHeight="1">
      <c r="A76" s="9">
        <v>73</v>
      </c>
      <c r="B76" s="36" t="s">
        <v>204</v>
      </c>
      <c r="C76" s="36" t="s">
        <v>205</v>
      </c>
      <c r="D76" s="39" t="s">
        <v>37</v>
      </c>
      <c r="E76" s="36" t="s">
        <v>129</v>
      </c>
      <c r="F76" s="42">
        <v>0.031747685185185184</v>
      </c>
      <c r="G76" s="9" t="str">
        <f t="shared" si="5"/>
        <v>4.34/km</v>
      </c>
      <c r="H76" s="10">
        <f t="shared" si="3"/>
        <v>0.00931712962962963</v>
      </c>
      <c r="I76" s="10">
        <f t="shared" si="6"/>
        <v>0.007141203703703705</v>
      </c>
    </row>
    <row r="77" spans="1:9" s="1" customFormat="1" ht="15" customHeight="1">
      <c r="A77" s="9">
        <v>74</v>
      </c>
      <c r="B77" s="36" t="s">
        <v>206</v>
      </c>
      <c r="C77" s="36" t="s">
        <v>20</v>
      </c>
      <c r="D77" s="39" t="s">
        <v>37</v>
      </c>
      <c r="E77" s="36" t="s">
        <v>207</v>
      </c>
      <c r="F77" s="42">
        <v>0.03175925925925926</v>
      </c>
      <c r="G77" s="9" t="str">
        <f t="shared" si="5"/>
        <v>4.34/km</v>
      </c>
      <c r="H77" s="10">
        <f t="shared" si="3"/>
        <v>0.009328703703703704</v>
      </c>
      <c r="I77" s="10">
        <f t="shared" si="6"/>
        <v>0.007152777777777779</v>
      </c>
    </row>
    <row r="78" spans="1:9" s="1" customFormat="1" ht="15" customHeight="1">
      <c r="A78" s="9">
        <v>75</v>
      </c>
      <c r="B78" s="36" t="s">
        <v>208</v>
      </c>
      <c r="C78" s="36" t="s">
        <v>209</v>
      </c>
      <c r="D78" s="39" t="s">
        <v>166</v>
      </c>
      <c r="E78" s="36" t="s">
        <v>129</v>
      </c>
      <c r="F78" s="42">
        <v>0.03180555555555555</v>
      </c>
      <c r="G78" s="9" t="str">
        <f t="shared" si="5"/>
        <v>4.35/km</v>
      </c>
      <c r="H78" s="10">
        <f t="shared" si="3"/>
        <v>0.009374999999999998</v>
      </c>
      <c r="I78" s="10">
        <f t="shared" si="6"/>
        <v>0.002453703703703701</v>
      </c>
    </row>
    <row r="79" spans="1:9" s="1" customFormat="1" ht="15" customHeight="1">
      <c r="A79" s="9">
        <v>76</v>
      </c>
      <c r="B79" s="36" t="s">
        <v>210</v>
      </c>
      <c r="C79" s="36" t="s">
        <v>26</v>
      </c>
      <c r="D79" s="39" t="s">
        <v>37</v>
      </c>
      <c r="E79" s="36" t="s">
        <v>126</v>
      </c>
      <c r="F79" s="42">
        <v>0.03193287037037037</v>
      </c>
      <c r="G79" s="9" t="str">
        <f t="shared" si="5"/>
        <v>4.36/km</v>
      </c>
      <c r="H79" s="10">
        <f aca="true" t="shared" si="7" ref="H79:H100">F79-$F$4</f>
        <v>0.009502314814814814</v>
      </c>
      <c r="I79" s="10">
        <f t="shared" si="6"/>
        <v>0.007326388888888889</v>
      </c>
    </row>
    <row r="80" spans="1:9" s="3" customFormat="1" ht="15" customHeight="1">
      <c r="A80" s="9">
        <v>77</v>
      </c>
      <c r="B80" s="36" t="s">
        <v>71</v>
      </c>
      <c r="C80" s="36" t="s">
        <v>211</v>
      </c>
      <c r="D80" s="39" t="s">
        <v>166</v>
      </c>
      <c r="E80" s="36" t="s">
        <v>123</v>
      </c>
      <c r="F80" s="42">
        <v>0.03201388888888889</v>
      </c>
      <c r="G80" s="9" t="str">
        <f t="shared" si="5"/>
        <v>4.37/km</v>
      </c>
      <c r="H80" s="10">
        <f t="shared" si="7"/>
        <v>0.009583333333333336</v>
      </c>
      <c r="I80" s="10">
        <f t="shared" si="6"/>
        <v>0.002662037037037039</v>
      </c>
    </row>
    <row r="81" spans="1:9" ht="15" customHeight="1">
      <c r="A81" s="9">
        <v>78</v>
      </c>
      <c r="B81" s="36" t="s">
        <v>212</v>
      </c>
      <c r="C81" s="36" t="s">
        <v>13</v>
      </c>
      <c r="D81" s="39" t="s">
        <v>41</v>
      </c>
      <c r="E81" s="36" t="s">
        <v>95</v>
      </c>
      <c r="F81" s="42">
        <v>0.032199074074074074</v>
      </c>
      <c r="G81" s="9" t="str">
        <f t="shared" si="5"/>
        <v>4.38/km</v>
      </c>
      <c r="H81" s="10">
        <f t="shared" si="7"/>
        <v>0.00976851851851852</v>
      </c>
      <c r="I81" s="10">
        <f t="shared" si="6"/>
        <v>0.005451388888888891</v>
      </c>
    </row>
    <row r="82" spans="1:9" ht="15" customHeight="1">
      <c r="A82" s="9">
        <v>79</v>
      </c>
      <c r="B82" s="36" t="s">
        <v>57</v>
      </c>
      <c r="C82" s="36" t="s">
        <v>48</v>
      </c>
      <c r="D82" s="39" t="s">
        <v>37</v>
      </c>
      <c r="E82" s="36" t="s">
        <v>129</v>
      </c>
      <c r="F82" s="42">
        <v>0.03224537037037037</v>
      </c>
      <c r="G82" s="9" t="str">
        <f t="shared" si="5"/>
        <v>4.39/km</v>
      </c>
      <c r="H82" s="10">
        <f t="shared" si="7"/>
        <v>0.009814814814814814</v>
      </c>
      <c r="I82" s="10">
        <f t="shared" si="6"/>
        <v>0.0076388888888888895</v>
      </c>
    </row>
    <row r="83" spans="1:9" ht="15" customHeight="1">
      <c r="A83" s="9">
        <v>80</v>
      </c>
      <c r="B83" s="36" t="s">
        <v>213</v>
      </c>
      <c r="C83" s="36" t="s">
        <v>79</v>
      </c>
      <c r="D83" s="39" t="s">
        <v>84</v>
      </c>
      <c r="E83" s="36" t="s">
        <v>129</v>
      </c>
      <c r="F83" s="42">
        <v>0.03224537037037037</v>
      </c>
      <c r="G83" s="9" t="str">
        <f t="shared" si="5"/>
        <v>4.39/km</v>
      </c>
      <c r="H83" s="10">
        <f t="shared" si="7"/>
        <v>0.009814814814814814</v>
      </c>
      <c r="I83" s="10">
        <f t="shared" si="6"/>
        <v>0.009814814814814814</v>
      </c>
    </row>
    <row r="84" spans="1:9" ht="15" customHeight="1">
      <c r="A84" s="9">
        <v>81</v>
      </c>
      <c r="B84" s="36" t="s">
        <v>214</v>
      </c>
      <c r="C84" s="36" t="s">
        <v>18</v>
      </c>
      <c r="D84" s="39" t="s">
        <v>49</v>
      </c>
      <c r="E84" s="36" t="s">
        <v>95</v>
      </c>
      <c r="F84" s="42">
        <v>0.03231481481481482</v>
      </c>
      <c r="G84" s="9" t="str">
        <f t="shared" si="5"/>
        <v>4.39/km</v>
      </c>
      <c r="H84" s="10">
        <f t="shared" si="7"/>
        <v>0.009884259259259263</v>
      </c>
      <c r="I84" s="10">
        <f t="shared" si="6"/>
        <v>0</v>
      </c>
    </row>
    <row r="85" spans="1:9" ht="15" customHeight="1">
      <c r="A85" s="9">
        <v>82</v>
      </c>
      <c r="B85" s="36" t="s">
        <v>215</v>
      </c>
      <c r="C85" s="36" t="s">
        <v>216</v>
      </c>
      <c r="D85" s="39" t="s">
        <v>47</v>
      </c>
      <c r="E85" s="36" t="s">
        <v>95</v>
      </c>
      <c r="F85" s="42">
        <v>0.03244212962962963</v>
      </c>
      <c r="G85" s="9" t="str">
        <f t="shared" si="5"/>
        <v>4.40/km</v>
      </c>
      <c r="H85" s="10">
        <f t="shared" si="7"/>
        <v>0.010011574074074079</v>
      </c>
      <c r="I85" s="10">
        <f t="shared" si="6"/>
        <v>0.001388888888888891</v>
      </c>
    </row>
    <row r="86" spans="1:9" ht="15" customHeight="1">
      <c r="A86" s="9">
        <v>83</v>
      </c>
      <c r="B86" s="36" t="s">
        <v>217</v>
      </c>
      <c r="C86" s="36" t="s">
        <v>48</v>
      </c>
      <c r="D86" s="39" t="s">
        <v>37</v>
      </c>
      <c r="E86" s="36" t="s">
        <v>129</v>
      </c>
      <c r="F86" s="42">
        <v>0.03255787037037037</v>
      </c>
      <c r="G86" s="9" t="str">
        <f t="shared" si="5"/>
        <v>4.41/km</v>
      </c>
      <c r="H86" s="10">
        <f t="shared" si="7"/>
        <v>0.010127314814814815</v>
      </c>
      <c r="I86" s="10">
        <f t="shared" si="6"/>
        <v>0.00795138888888889</v>
      </c>
    </row>
    <row r="87" spans="1:9" ht="15" customHeight="1">
      <c r="A87" s="9">
        <v>84</v>
      </c>
      <c r="B87" s="36" t="s">
        <v>136</v>
      </c>
      <c r="C87" s="36" t="s">
        <v>218</v>
      </c>
      <c r="D87" s="39" t="s">
        <v>37</v>
      </c>
      <c r="E87" s="36" t="s">
        <v>135</v>
      </c>
      <c r="F87" s="42">
        <v>0.03256944444444444</v>
      </c>
      <c r="G87" s="9" t="str">
        <f t="shared" si="5"/>
        <v>4.41/km</v>
      </c>
      <c r="H87" s="10">
        <f t="shared" si="7"/>
        <v>0.010138888888888888</v>
      </c>
      <c r="I87" s="10">
        <f t="shared" si="6"/>
        <v>0.007962962962962963</v>
      </c>
    </row>
    <row r="88" spans="1:9" ht="15" customHeight="1">
      <c r="A88" s="9">
        <v>85</v>
      </c>
      <c r="B88" s="36" t="s">
        <v>219</v>
      </c>
      <c r="C88" s="36" t="s">
        <v>220</v>
      </c>
      <c r="D88" s="39" t="s">
        <v>37</v>
      </c>
      <c r="E88" s="36" t="s">
        <v>221</v>
      </c>
      <c r="F88" s="42">
        <v>0.032685185185185185</v>
      </c>
      <c r="G88" s="9" t="str">
        <f t="shared" si="5"/>
        <v>4.42/km</v>
      </c>
      <c r="H88" s="10">
        <f t="shared" si="7"/>
        <v>0.010254629629629631</v>
      </c>
      <c r="I88" s="10">
        <f t="shared" si="6"/>
        <v>0.008078703703703706</v>
      </c>
    </row>
    <row r="89" spans="1:9" ht="15" customHeight="1">
      <c r="A89" s="9">
        <v>86</v>
      </c>
      <c r="B89" s="36" t="s">
        <v>222</v>
      </c>
      <c r="C89" s="36" t="s">
        <v>223</v>
      </c>
      <c r="D89" s="39" t="s">
        <v>36</v>
      </c>
      <c r="E89" s="36" t="s">
        <v>221</v>
      </c>
      <c r="F89" s="42">
        <v>0.032685185185185185</v>
      </c>
      <c r="G89" s="9" t="str">
        <f t="shared" si="5"/>
        <v>4.42/km</v>
      </c>
      <c r="H89" s="10">
        <f t="shared" si="7"/>
        <v>0.010254629629629631</v>
      </c>
      <c r="I89" s="10">
        <f t="shared" si="6"/>
        <v>0.009930555555555557</v>
      </c>
    </row>
    <row r="90" spans="1:9" ht="15" customHeight="1">
      <c r="A90" s="9">
        <v>87</v>
      </c>
      <c r="B90" s="36" t="s">
        <v>224</v>
      </c>
      <c r="C90" s="36" t="s">
        <v>225</v>
      </c>
      <c r="D90" s="39" t="s">
        <v>41</v>
      </c>
      <c r="E90" s="36" t="s">
        <v>226</v>
      </c>
      <c r="F90" s="42">
        <v>0.032916666666666664</v>
      </c>
      <c r="G90" s="9" t="str">
        <f t="shared" si="5"/>
        <v>4.44/km</v>
      </c>
      <c r="H90" s="10">
        <f t="shared" si="7"/>
        <v>0.01048611111111111</v>
      </c>
      <c r="I90" s="10">
        <f t="shared" si="6"/>
        <v>0.00616898148148148</v>
      </c>
    </row>
    <row r="91" spans="1:9" ht="15" customHeight="1">
      <c r="A91" s="19">
        <v>88</v>
      </c>
      <c r="B91" s="45" t="s">
        <v>227</v>
      </c>
      <c r="C91" s="45" t="s">
        <v>13</v>
      </c>
      <c r="D91" s="19" t="s">
        <v>40</v>
      </c>
      <c r="E91" s="45" t="s">
        <v>11</v>
      </c>
      <c r="F91" s="46">
        <v>0.03295138888888889</v>
      </c>
      <c r="G91" s="19" t="str">
        <f t="shared" si="5"/>
        <v>4.45/km</v>
      </c>
      <c r="H91" s="20">
        <f t="shared" si="7"/>
        <v>0.010520833333333337</v>
      </c>
      <c r="I91" s="20">
        <f t="shared" si="6"/>
        <v>0.005798611111111112</v>
      </c>
    </row>
    <row r="92" spans="1:9" ht="15" customHeight="1">
      <c r="A92" s="19">
        <v>89</v>
      </c>
      <c r="B92" s="45" t="s">
        <v>228</v>
      </c>
      <c r="C92" s="45" t="s">
        <v>229</v>
      </c>
      <c r="D92" s="19" t="s">
        <v>37</v>
      </c>
      <c r="E92" s="45" t="s">
        <v>11</v>
      </c>
      <c r="F92" s="46">
        <v>0.032962962962962965</v>
      </c>
      <c r="G92" s="19" t="str">
        <f t="shared" si="5"/>
        <v>4.45/km</v>
      </c>
      <c r="H92" s="20">
        <f t="shared" si="7"/>
        <v>0.01053240740740741</v>
      </c>
      <c r="I92" s="20">
        <f t="shared" si="6"/>
        <v>0.008356481481481486</v>
      </c>
    </row>
    <row r="93" spans="1:9" ht="15" customHeight="1">
      <c r="A93" s="19">
        <v>90</v>
      </c>
      <c r="B93" s="45" t="s">
        <v>230</v>
      </c>
      <c r="C93" s="45" t="s">
        <v>231</v>
      </c>
      <c r="D93" s="19" t="s">
        <v>43</v>
      </c>
      <c r="E93" s="45" t="s">
        <v>11</v>
      </c>
      <c r="F93" s="46">
        <v>0.0330787037037037</v>
      </c>
      <c r="G93" s="19" t="str">
        <f t="shared" si="5"/>
        <v>4.46/km</v>
      </c>
      <c r="H93" s="20">
        <f t="shared" si="7"/>
        <v>0.010648148148148146</v>
      </c>
      <c r="I93" s="20">
        <f t="shared" si="6"/>
        <v>0.004571759259259258</v>
      </c>
    </row>
    <row r="94" spans="1:9" ht="15" customHeight="1">
      <c r="A94" s="9">
        <v>91</v>
      </c>
      <c r="B94" s="36" t="s">
        <v>232</v>
      </c>
      <c r="C94" s="36" t="s">
        <v>46</v>
      </c>
      <c r="D94" s="39" t="s">
        <v>40</v>
      </c>
      <c r="E94" s="36" t="s">
        <v>95</v>
      </c>
      <c r="F94" s="42">
        <v>0.033136574074074075</v>
      </c>
      <c r="G94" s="9" t="str">
        <f t="shared" si="5"/>
        <v>4.46/km</v>
      </c>
      <c r="H94" s="10">
        <f t="shared" si="7"/>
        <v>0.010706018518518521</v>
      </c>
      <c r="I94" s="10">
        <f t="shared" si="6"/>
        <v>0.005983796296296296</v>
      </c>
    </row>
    <row r="95" spans="1:9" ht="15" customHeight="1">
      <c r="A95" s="9">
        <v>92</v>
      </c>
      <c r="B95" s="36" t="s">
        <v>233</v>
      </c>
      <c r="C95" s="36" t="s">
        <v>234</v>
      </c>
      <c r="D95" s="39" t="s">
        <v>42</v>
      </c>
      <c r="E95" s="36" t="s">
        <v>235</v>
      </c>
      <c r="F95" s="42">
        <v>0.03319444444444444</v>
      </c>
      <c r="G95" s="9" t="str">
        <f t="shared" si="5"/>
        <v>4.47/km</v>
      </c>
      <c r="H95" s="10">
        <f t="shared" si="7"/>
        <v>0.010763888888888889</v>
      </c>
      <c r="I95" s="10">
        <f t="shared" si="6"/>
        <v>0.004259259259259258</v>
      </c>
    </row>
    <row r="96" spans="1:9" ht="15" customHeight="1">
      <c r="A96" s="9">
        <v>93</v>
      </c>
      <c r="B96" s="36" t="s">
        <v>236</v>
      </c>
      <c r="C96" s="36" t="s">
        <v>16</v>
      </c>
      <c r="D96" s="39" t="s">
        <v>52</v>
      </c>
      <c r="E96" s="36" t="s">
        <v>141</v>
      </c>
      <c r="F96" s="42">
        <v>0.033240740740740744</v>
      </c>
      <c r="G96" s="9" t="str">
        <f t="shared" si="5"/>
        <v>4.47/km</v>
      </c>
      <c r="H96" s="10">
        <f t="shared" si="7"/>
        <v>0.01081018518518519</v>
      </c>
      <c r="I96" s="10">
        <f t="shared" si="6"/>
        <v>0</v>
      </c>
    </row>
    <row r="97" spans="1:9" ht="15" customHeight="1">
      <c r="A97" s="9">
        <v>94</v>
      </c>
      <c r="B97" s="36" t="s">
        <v>237</v>
      </c>
      <c r="C97" s="36" t="s">
        <v>54</v>
      </c>
      <c r="D97" s="39" t="s">
        <v>42</v>
      </c>
      <c r="E97" s="36" t="s">
        <v>221</v>
      </c>
      <c r="F97" s="42">
        <v>0.03329861111111111</v>
      </c>
      <c r="G97" s="9" t="str">
        <f t="shared" si="5"/>
        <v>4.48/km</v>
      </c>
      <c r="H97" s="10">
        <f t="shared" si="7"/>
        <v>0.010868055555555558</v>
      </c>
      <c r="I97" s="10">
        <f t="shared" si="6"/>
        <v>0.004363425925925927</v>
      </c>
    </row>
    <row r="98" spans="1:9" ht="15" customHeight="1">
      <c r="A98" s="9">
        <v>95</v>
      </c>
      <c r="B98" s="36" t="s">
        <v>238</v>
      </c>
      <c r="C98" s="36" t="s">
        <v>75</v>
      </c>
      <c r="D98" s="39" t="s">
        <v>39</v>
      </c>
      <c r="E98" s="36" t="s">
        <v>239</v>
      </c>
      <c r="F98" s="42">
        <v>0.03342592592592592</v>
      </c>
      <c r="G98" s="9" t="str">
        <f t="shared" si="5"/>
        <v>4.49/km</v>
      </c>
      <c r="H98" s="10">
        <f t="shared" si="7"/>
        <v>0.010995370370370367</v>
      </c>
      <c r="I98" s="10">
        <f t="shared" si="6"/>
        <v>0.008379629629629622</v>
      </c>
    </row>
    <row r="99" spans="1:9" ht="15" customHeight="1">
      <c r="A99" s="9">
        <v>96</v>
      </c>
      <c r="B99" s="36" t="s">
        <v>240</v>
      </c>
      <c r="C99" s="36" t="s">
        <v>241</v>
      </c>
      <c r="D99" s="39" t="s">
        <v>43</v>
      </c>
      <c r="E99" s="36" t="s">
        <v>129</v>
      </c>
      <c r="F99" s="42">
        <v>0.03342592592592592</v>
      </c>
      <c r="G99" s="9" t="str">
        <f t="shared" si="5"/>
        <v>4.49/km</v>
      </c>
      <c r="H99" s="10">
        <f t="shared" si="7"/>
        <v>0.010995370370370367</v>
      </c>
      <c r="I99" s="10">
        <f t="shared" si="6"/>
        <v>0.004918981481481479</v>
      </c>
    </row>
    <row r="100" spans="1:9" ht="15" customHeight="1">
      <c r="A100" s="9">
        <v>97</v>
      </c>
      <c r="B100" s="36" t="s">
        <v>242</v>
      </c>
      <c r="C100" s="36" t="s">
        <v>30</v>
      </c>
      <c r="D100" s="39" t="s">
        <v>45</v>
      </c>
      <c r="E100" s="36" t="s">
        <v>135</v>
      </c>
      <c r="F100" s="42">
        <v>0.03365740740740741</v>
      </c>
      <c r="G100" s="9" t="str">
        <f t="shared" si="5"/>
        <v>4.51/km</v>
      </c>
      <c r="H100" s="10">
        <f t="shared" si="7"/>
        <v>0.011226851851851852</v>
      </c>
      <c r="I100" s="10">
        <f t="shared" si="6"/>
        <v>0.0036342592592592572</v>
      </c>
    </row>
    <row r="101" spans="1:9" ht="15" customHeight="1">
      <c r="A101" s="9">
        <v>98</v>
      </c>
      <c r="B101" s="36" t="s">
        <v>243</v>
      </c>
      <c r="C101" s="36" t="s">
        <v>21</v>
      </c>
      <c r="D101" s="39" t="s">
        <v>41</v>
      </c>
      <c r="E101" s="36" t="s">
        <v>141</v>
      </c>
      <c r="F101" s="42">
        <v>0.03369212962962963</v>
      </c>
      <c r="G101" s="9" t="str">
        <f t="shared" si="5"/>
        <v>4.51/km</v>
      </c>
      <c r="H101" s="10">
        <f aca="true" t="shared" si="8" ref="H101:H126">F101-$F$4</f>
        <v>0.011261574074074073</v>
      </c>
      <c r="I101" s="10">
        <f aca="true" t="shared" si="9" ref="I101:I126">F101-INDEX($F$4:$F$858,MATCH(D101,$D$4:$D$858,0))</f>
        <v>0.006944444444444444</v>
      </c>
    </row>
    <row r="102" spans="1:9" ht="15" customHeight="1">
      <c r="A102" s="9">
        <v>99</v>
      </c>
      <c r="B102" s="36" t="s">
        <v>244</v>
      </c>
      <c r="C102" s="36" t="s">
        <v>50</v>
      </c>
      <c r="D102" s="39" t="s">
        <v>166</v>
      </c>
      <c r="E102" s="36" t="s">
        <v>106</v>
      </c>
      <c r="F102" s="42">
        <v>0.033715277777777775</v>
      </c>
      <c r="G102" s="9" t="str">
        <f t="shared" si="5"/>
        <v>4.51/km</v>
      </c>
      <c r="H102" s="10">
        <f t="shared" si="8"/>
        <v>0.01128472222222222</v>
      </c>
      <c r="I102" s="10">
        <f t="shared" si="9"/>
        <v>0.004363425925925923</v>
      </c>
    </row>
    <row r="103" spans="1:9" ht="15" customHeight="1">
      <c r="A103" s="9">
        <v>100</v>
      </c>
      <c r="B103" s="36" t="s">
        <v>244</v>
      </c>
      <c r="C103" s="36" t="s">
        <v>245</v>
      </c>
      <c r="D103" s="39" t="s">
        <v>166</v>
      </c>
      <c r="E103" s="36" t="s">
        <v>106</v>
      </c>
      <c r="F103" s="42">
        <v>0.033715277777777775</v>
      </c>
      <c r="G103" s="9" t="str">
        <f t="shared" si="5"/>
        <v>4.51/km</v>
      </c>
      <c r="H103" s="10">
        <f t="shared" si="8"/>
        <v>0.01128472222222222</v>
      </c>
      <c r="I103" s="10">
        <f t="shared" si="9"/>
        <v>0.004363425925925923</v>
      </c>
    </row>
    <row r="104" spans="1:9" ht="15" customHeight="1">
      <c r="A104" s="9">
        <v>101</v>
      </c>
      <c r="B104" s="36" t="s">
        <v>246</v>
      </c>
      <c r="C104" s="36" t="s">
        <v>87</v>
      </c>
      <c r="D104" s="39" t="s">
        <v>45</v>
      </c>
      <c r="E104" s="36" t="s">
        <v>172</v>
      </c>
      <c r="F104" s="42">
        <v>0.03377314814814815</v>
      </c>
      <c r="G104" s="9" t="str">
        <f t="shared" si="5"/>
        <v>4.52/km</v>
      </c>
      <c r="H104" s="10">
        <f t="shared" si="8"/>
        <v>0.011342592592592595</v>
      </c>
      <c r="I104" s="10">
        <f t="shared" si="9"/>
        <v>0.00375</v>
      </c>
    </row>
    <row r="105" spans="1:9" ht="15" customHeight="1">
      <c r="A105" s="9">
        <v>102</v>
      </c>
      <c r="B105" s="36" t="s">
        <v>247</v>
      </c>
      <c r="C105" s="36" t="s">
        <v>21</v>
      </c>
      <c r="D105" s="39" t="s">
        <v>41</v>
      </c>
      <c r="E105" s="36" t="s">
        <v>141</v>
      </c>
      <c r="F105" s="42">
        <v>0.0338425925925926</v>
      </c>
      <c r="G105" s="9" t="str">
        <f t="shared" si="5"/>
        <v>4.52/km</v>
      </c>
      <c r="H105" s="10">
        <f t="shared" si="8"/>
        <v>0.011412037037037043</v>
      </c>
      <c r="I105" s="10">
        <f t="shared" si="9"/>
        <v>0.007094907407407414</v>
      </c>
    </row>
    <row r="106" spans="1:9" ht="15" customHeight="1">
      <c r="A106" s="9">
        <v>103</v>
      </c>
      <c r="B106" s="36" t="s">
        <v>133</v>
      </c>
      <c r="C106" s="36" t="s">
        <v>188</v>
      </c>
      <c r="D106" s="39" t="s">
        <v>41</v>
      </c>
      <c r="E106" s="36" t="s">
        <v>135</v>
      </c>
      <c r="F106" s="42">
        <v>0.033900462962962966</v>
      </c>
      <c r="G106" s="9" t="str">
        <f t="shared" si="5"/>
        <v>4.53/km</v>
      </c>
      <c r="H106" s="10">
        <f t="shared" si="8"/>
        <v>0.011469907407407411</v>
      </c>
      <c r="I106" s="10">
        <f t="shared" si="9"/>
        <v>0.007152777777777782</v>
      </c>
    </row>
    <row r="107" spans="1:9" ht="15" customHeight="1">
      <c r="A107" s="9">
        <v>104</v>
      </c>
      <c r="B107" s="36" t="s">
        <v>248</v>
      </c>
      <c r="C107" s="36" t="s">
        <v>27</v>
      </c>
      <c r="D107" s="39" t="s">
        <v>84</v>
      </c>
      <c r="E107" s="36" t="s">
        <v>114</v>
      </c>
      <c r="F107" s="42">
        <v>0.03398148148148148</v>
      </c>
      <c r="G107" s="9" t="str">
        <f t="shared" si="5"/>
        <v>4.54/km</v>
      </c>
      <c r="H107" s="10">
        <f t="shared" si="8"/>
        <v>0.011550925925925926</v>
      </c>
      <c r="I107" s="10">
        <f t="shared" si="9"/>
        <v>0.011550925925925926</v>
      </c>
    </row>
    <row r="108" spans="1:9" ht="15" customHeight="1">
      <c r="A108" s="9">
        <v>105</v>
      </c>
      <c r="B108" s="36" t="s">
        <v>249</v>
      </c>
      <c r="C108" s="36" t="s">
        <v>216</v>
      </c>
      <c r="D108" s="39" t="s">
        <v>42</v>
      </c>
      <c r="E108" s="36" t="s">
        <v>141</v>
      </c>
      <c r="F108" s="42">
        <v>0.03401620370370371</v>
      </c>
      <c r="G108" s="9" t="str">
        <f t="shared" si="5"/>
        <v>4.54/km</v>
      </c>
      <c r="H108" s="10">
        <f t="shared" si="8"/>
        <v>0.011585648148148154</v>
      </c>
      <c r="I108" s="10">
        <f t="shared" si="9"/>
        <v>0.005081018518518523</v>
      </c>
    </row>
    <row r="109" spans="1:9" ht="15" customHeight="1">
      <c r="A109" s="19">
        <v>106</v>
      </c>
      <c r="B109" s="45" t="s">
        <v>250</v>
      </c>
      <c r="C109" s="45" t="s">
        <v>30</v>
      </c>
      <c r="D109" s="19" t="s">
        <v>84</v>
      </c>
      <c r="E109" s="45" t="s">
        <v>11</v>
      </c>
      <c r="F109" s="46">
        <v>0.034212962962962966</v>
      </c>
      <c r="G109" s="19" t="str">
        <f t="shared" si="5"/>
        <v>4.56/km</v>
      </c>
      <c r="H109" s="20">
        <f t="shared" si="8"/>
        <v>0.011782407407407412</v>
      </c>
      <c r="I109" s="20">
        <f t="shared" si="9"/>
        <v>0.011782407407407412</v>
      </c>
    </row>
    <row r="110" spans="1:9" ht="15" customHeight="1">
      <c r="A110" s="9">
        <v>107</v>
      </c>
      <c r="B110" s="36" t="s">
        <v>251</v>
      </c>
      <c r="C110" s="36" t="s">
        <v>17</v>
      </c>
      <c r="D110" s="39" t="s">
        <v>40</v>
      </c>
      <c r="E110" s="36" t="s">
        <v>112</v>
      </c>
      <c r="F110" s="42">
        <v>0.03428240740740741</v>
      </c>
      <c r="G110" s="9" t="str">
        <f t="shared" si="5"/>
        <v>4.56/km</v>
      </c>
      <c r="H110" s="10">
        <f t="shared" si="8"/>
        <v>0.011851851851851853</v>
      </c>
      <c r="I110" s="10">
        <f t="shared" si="9"/>
        <v>0.007129629629629628</v>
      </c>
    </row>
    <row r="111" spans="1:9" ht="15" customHeight="1">
      <c r="A111" s="9">
        <v>108</v>
      </c>
      <c r="B111" s="36" t="s">
        <v>61</v>
      </c>
      <c r="C111" s="36" t="s">
        <v>16</v>
      </c>
      <c r="D111" s="39" t="s">
        <v>45</v>
      </c>
      <c r="E111" s="36" t="s">
        <v>144</v>
      </c>
      <c r="F111" s="42">
        <v>0.034375</v>
      </c>
      <c r="G111" s="9" t="str">
        <f t="shared" si="5"/>
        <v>4.57/km</v>
      </c>
      <c r="H111" s="10">
        <f t="shared" si="8"/>
        <v>0.011944444444444448</v>
      </c>
      <c r="I111" s="10">
        <f t="shared" si="9"/>
        <v>0.004351851851851853</v>
      </c>
    </row>
    <row r="112" spans="1:9" ht="15" customHeight="1">
      <c r="A112" s="9">
        <v>109</v>
      </c>
      <c r="B112" s="36" t="s">
        <v>252</v>
      </c>
      <c r="C112" s="36" t="s">
        <v>14</v>
      </c>
      <c r="D112" s="39" t="s">
        <v>40</v>
      </c>
      <c r="E112" s="36" t="s">
        <v>118</v>
      </c>
      <c r="F112" s="42">
        <v>0.03445601851851852</v>
      </c>
      <c r="G112" s="9" t="str">
        <f t="shared" si="5"/>
        <v>4.58/km</v>
      </c>
      <c r="H112" s="10">
        <f t="shared" si="8"/>
        <v>0.012025462962962963</v>
      </c>
      <c r="I112" s="10">
        <f t="shared" si="9"/>
        <v>0.007303240740740739</v>
      </c>
    </row>
    <row r="113" spans="1:9" ht="15" customHeight="1">
      <c r="A113" s="9">
        <v>110</v>
      </c>
      <c r="B113" s="36" t="s">
        <v>253</v>
      </c>
      <c r="C113" s="36" t="s">
        <v>254</v>
      </c>
      <c r="D113" s="39" t="s">
        <v>166</v>
      </c>
      <c r="E113" s="36" t="s">
        <v>95</v>
      </c>
      <c r="F113" s="42">
        <v>0.034571759259259253</v>
      </c>
      <c r="G113" s="9" t="str">
        <f t="shared" si="5"/>
        <v>4.59/km</v>
      </c>
      <c r="H113" s="10">
        <f t="shared" si="8"/>
        <v>0.0121412037037037</v>
      </c>
      <c r="I113" s="10">
        <f t="shared" si="9"/>
        <v>0.005219907407407402</v>
      </c>
    </row>
    <row r="114" spans="1:9" ht="15" customHeight="1">
      <c r="A114" s="9">
        <v>111</v>
      </c>
      <c r="B114" s="36" t="s">
        <v>255</v>
      </c>
      <c r="C114" s="36" t="s">
        <v>256</v>
      </c>
      <c r="D114" s="39" t="s">
        <v>42</v>
      </c>
      <c r="E114" s="36" t="s">
        <v>104</v>
      </c>
      <c r="F114" s="42">
        <v>0.034583333333333334</v>
      </c>
      <c r="G114" s="9" t="str">
        <f t="shared" si="5"/>
        <v>4.59/km</v>
      </c>
      <c r="H114" s="10">
        <f t="shared" si="8"/>
        <v>0.01215277777777778</v>
      </c>
      <c r="I114" s="10">
        <f t="shared" si="9"/>
        <v>0.005648148148148149</v>
      </c>
    </row>
    <row r="115" spans="1:9" ht="15" customHeight="1">
      <c r="A115" s="9">
        <v>112</v>
      </c>
      <c r="B115" s="36" t="s">
        <v>257</v>
      </c>
      <c r="C115" s="36" t="s">
        <v>258</v>
      </c>
      <c r="D115" s="39" t="s">
        <v>49</v>
      </c>
      <c r="E115" s="36" t="s">
        <v>141</v>
      </c>
      <c r="F115" s="42">
        <v>0.034826388888888886</v>
      </c>
      <c r="G115" s="9" t="str">
        <f t="shared" si="5"/>
        <v>5.01/km</v>
      </c>
      <c r="H115" s="10">
        <f t="shared" si="8"/>
        <v>0.012395833333333332</v>
      </c>
      <c r="I115" s="10">
        <f t="shared" si="9"/>
        <v>0.002511574074074069</v>
      </c>
    </row>
    <row r="116" spans="1:9" ht="15" customHeight="1">
      <c r="A116" s="9">
        <v>113</v>
      </c>
      <c r="B116" s="36" t="s">
        <v>259</v>
      </c>
      <c r="C116" s="36" t="s">
        <v>15</v>
      </c>
      <c r="D116" s="39" t="s">
        <v>45</v>
      </c>
      <c r="E116" s="36" t="s">
        <v>260</v>
      </c>
      <c r="F116" s="42">
        <v>0.03484953703703703</v>
      </c>
      <c r="G116" s="9" t="str">
        <f t="shared" si="5"/>
        <v>5.01/km</v>
      </c>
      <c r="H116" s="10">
        <f t="shared" si="8"/>
        <v>0.012418981481481479</v>
      </c>
      <c r="I116" s="10">
        <f t="shared" si="9"/>
        <v>0.0048263888888888835</v>
      </c>
    </row>
    <row r="117" spans="1:9" ht="15" customHeight="1">
      <c r="A117" s="9">
        <v>114</v>
      </c>
      <c r="B117" s="36" t="s">
        <v>240</v>
      </c>
      <c r="C117" s="36" t="s">
        <v>261</v>
      </c>
      <c r="D117" s="39" t="s">
        <v>42</v>
      </c>
      <c r="E117" s="36" t="s">
        <v>129</v>
      </c>
      <c r="F117" s="42">
        <v>0.035196759259259254</v>
      </c>
      <c r="G117" s="9" t="str">
        <f t="shared" si="5"/>
        <v>5.04/km</v>
      </c>
      <c r="H117" s="10">
        <f t="shared" si="8"/>
        <v>0.0127662037037037</v>
      </c>
      <c r="I117" s="10">
        <f t="shared" si="9"/>
        <v>0.006261574074074069</v>
      </c>
    </row>
    <row r="118" spans="1:9" ht="15" customHeight="1">
      <c r="A118" s="9">
        <v>115</v>
      </c>
      <c r="B118" s="36" t="s">
        <v>262</v>
      </c>
      <c r="C118" s="36" t="s">
        <v>34</v>
      </c>
      <c r="D118" s="39" t="s">
        <v>40</v>
      </c>
      <c r="E118" s="36" t="s">
        <v>263</v>
      </c>
      <c r="F118" s="42">
        <v>0.03546296296296297</v>
      </c>
      <c r="G118" s="9" t="str">
        <f t="shared" si="5"/>
        <v>5.06/km</v>
      </c>
      <c r="H118" s="10">
        <f t="shared" si="8"/>
        <v>0.013032407407407413</v>
      </c>
      <c r="I118" s="10">
        <f t="shared" si="9"/>
        <v>0.008310185185185188</v>
      </c>
    </row>
    <row r="119" spans="1:9" ht="15" customHeight="1">
      <c r="A119" s="9">
        <v>116</v>
      </c>
      <c r="B119" s="36" t="s">
        <v>264</v>
      </c>
      <c r="C119" s="36" t="s">
        <v>265</v>
      </c>
      <c r="D119" s="39" t="s">
        <v>43</v>
      </c>
      <c r="E119" s="36" t="s">
        <v>129</v>
      </c>
      <c r="F119" s="42">
        <v>0.035486111111111114</v>
      </c>
      <c r="G119" s="9" t="str">
        <f t="shared" si="5"/>
        <v>5.07/km</v>
      </c>
      <c r="H119" s="10">
        <f t="shared" si="8"/>
        <v>0.01305555555555556</v>
      </c>
      <c r="I119" s="10">
        <f t="shared" si="9"/>
        <v>0.006979166666666672</v>
      </c>
    </row>
    <row r="120" spans="1:9" ht="15" customHeight="1">
      <c r="A120" s="9">
        <v>117</v>
      </c>
      <c r="B120" s="36" t="s">
        <v>74</v>
      </c>
      <c r="C120" s="36" t="s">
        <v>23</v>
      </c>
      <c r="D120" s="39" t="s">
        <v>41</v>
      </c>
      <c r="E120" s="36" t="s">
        <v>114</v>
      </c>
      <c r="F120" s="42">
        <v>0.03553240740740741</v>
      </c>
      <c r="G120" s="9" t="str">
        <f t="shared" si="5"/>
        <v>5.07/km</v>
      </c>
      <c r="H120" s="10">
        <f t="shared" si="8"/>
        <v>0.013101851851851854</v>
      </c>
      <c r="I120" s="10">
        <f t="shared" si="9"/>
        <v>0.008784722222222225</v>
      </c>
    </row>
    <row r="121" spans="1:9" ht="15" customHeight="1">
      <c r="A121" s="9">
        <v>118</v>
      </c>
      <c r="B121" s="36" t="s">
        <v>77</v>
      </c>
      <c r="C121" s="36" t="s">
        <v>266</v>
      </c>
      <c r="D121" s="39" t="s">
        <v>40</v>
      </c>
      <c r="E121" s="36" t="s">
        <v>129</v>
      </c>
      <c r="F121" s="42">
        <v>0.035555555555555556</v>
      </c>
      <c r="G121" s="9" t="str">
        <f t="shared" si="5"/>
        <v>5.07/km</v>
      </c>
      <c r="H121" s="10">
        <f t="shared" si="8"/>
        <v>0.013125000000000001</v>
      </c>
      <c r="I121" s="10">
        <f t="shared" si="9"/>
        <v>0.008402777777777776</v>
      </c>
    </row>
    <row r="122" spans="1:9" ht="15" customHeight="1">
      <c r="A122" s="9">
        <v>119</v>
      </c>
      <c r="B122" s="36" t="s">
        <v>267</v>
      </c>
      <c r="C122" s="36" t="s">
        <v>13</v>
      </c>
      <c r="D122" s="39" t="s">
        <v>40</v>
      </c>
      <c r="E122" s="36" t="s">
        <v>141</v>
      </c>
      <c r="F122" s="42">
        <v>0.03556712962962963</v>
      </c>
      <c r="G122" s="9" t="str">
        <f t="shared" si="5"/>
        <v>5.07/km</v>
      </c>
      <c r="H122" s="10">
        <f t="shared" si="8"/>
        <v>0.013136574074074075</v>
      </c>
      <c r="I122" s="10">
        <f t="shared" si="9"/>
        <v>0.00841435185185185</v>
      </c>
    </row>
    <row r="123" spans="1:9" ht="15" customHeight="1">
      <c r="A123" s="9">
        <v>120</v>
      </c>
      <c r="B123" s="36" t="s">
        <v>264</v>
      </c>
      <c r="C123" s="36" t="s">
        <v>268</v>
      </c>
      <c r="D123" s="39" t="s">
        <v>40</v>
      </c>
      <c r="E123" s="36" t="s">
        <v>126</v>
      </c>
      <c r="F123" s="42">
        <v>0.03570601851851852</v>
      </c>
      <c r="G123" s="9" t="str">
        <f t="shared" si="5"/>
        <v>5.09/km</v>
      </c>
      <c r="H123" s="10">
        <f t="shared" si="8"/>
        <v>0.013275462962962965</v>
      </c>
      <c r="I123" s="10">
        <f t="shared" si="9"/>
        <v>0.00855324074074074</v>
      </c>
    </row>
    <row r="124" spans="1:9" ht="15" customHeight="1">
      <c r="A124" s="9">
        <v>121</v>
      </c>
      <c r="B124" s="36" t="s">
        <v>269</v>
      </c>
      <c r="C124" s="36" t="s">
        <v>270</v>
      </c>
      <c r="D124" s="39" t="s">
        <v>40</v>
      </c>
      <c r="E124" s="36" t="s">
        <v>271</v>
      </c>
      <c r="F124" s="42">
        <v>0.035740740740740747</v>
      </c>
      <c r="G124" s="9" t="str">
        <f t="shared" si="5"/>
        <v>5.09/km</v>
      </c>
      <c r="H124" s="10">
        <f t="shared" si="8"/>
        <v>0.013310185185185192</v>
      </c>
      <c r="I124" s="10">
        <f t="shared" si="9"/>
        <v>0.008587962962962967</v>
      </c>
    </row>
    <row r="125" spans="1:9" ht="15" customHeight="1">
      <c r="A125" s="9">
        <v>122</v>
      </c>
      <c r="B125" s="36" t="s">
        <v>272</v>
      </c>
      <c r="C125" s="36" t="s">
        <v>14</v>
      </c>
      <c r="D125" s="39" t="s">
        <v>39</v>
      </c>
      <c r="E125" s="36" t="s">
        <v>126</v>
      </c>
      <c r="F125" s="42">
        <v>0.03597222222222222</v>
      </c>
      <c r="G125" s="9" t="str">
        <f t="shared" si="5"/>
        <v>5.11/km</v>
      </c>
      <c r="H125" s="10">
        <f t="shared" si="8"/>
        <v>0.013541666666666664</v>
      </c>
      <c r="I125" s="10">
        <f t="shared" si="9"/>
        <v>0.010925925925925919</v>
      </c>
    </row>
    <row r="126" spans="1:9" ht="15" customHeight="1">
      <c r="A126" s="9">
        <v>123</v>
      </c>
      <c r="B126" s="36" t="s">
        <v>273</v>
      </c>
      <c r="C126" s="36" t="s">
        <v>15</v>
      </c>
      <c r="D126" s="39" t="s">
        <v>45</v>
      </c>
      <c r="E126" s="36" t="s">
        <v>104</v>
      </c>
      <c r="F126" s="42">
        <v>0.0362037037037037</v>
      </c>
      <c r="G126" s="9" t="str">
        <f t="shared" si="5"/>
        <v>5.13/km</v>
      </c>
      <c r="H126" s="10">
        <f t="shared" si="8"/>
        <v>0.013773148148148149</v>
      </c>
      <c r="I126" s="10">
        <f t="shared" si="9"/>
        <v>0.006180555555555554</v>
      </c>
    </row>
    <row r="127" spans="1:9" ht="15" customHeight="1">
      <c r="A127" s="9">
        <v>124</v>
      </c>
      <c r="B127" s="36" t="s">
        <v>274</v>
      </c>
      <c r="C127" s="36" t="s">
        <v>56</v>
      </c>
      <c r="D127" s="39" t="s">
        <v>39</v>
      </c>
      <c r="E127" s="36" t="s">
        <v>275</v>
      </c>
      <c r="F127" s="42">
        <v>0.036516203703703703</v>
      </c>
      <c r="G127" s="9" t="str">
        <f t="shared" si="5"/>
        <v>5.16/km</v>
      </c>
      <c r="H127" s="10">
        <f aca="true" t="shared" si="10" ref="H127:H149">F127-$F$4</f>
        <v>0.01408564814814815</v>
      </c>
      <c r="I127" s="10">
        <f aca="true" t="shared" si="11" ref="I127:I149">F127-INDEX($F$4:$F$858,MATCH(D127,$D$4:$D$858,0))</f>
        <v>0.011469907407407404</v>
      </c>
    </row>
    <row r="128" spans="1:9" ht="15" customHeight="1">
      <c r="A128" s="9">
        <v>125</v>
      </c>
      <c r="B128" s="36" t="s">
        <v>276</v>
      </c>
      <c r="C128" s="36" t="s">
        <v>33</v>
      </c>
      <c r="D128" s="39" t="s">
        <v>55</v>
      </c>
      <c r="E128" s="36" t="s">
        <v>144</v>
      </c>
      <c r="F128" s="42">
        <v>0.036550925925925924</v>
      </c>
      <c r="G128" s="9" t="str">
        <f t="shared" si="5"/>
        <v>5.16/km</v>
      </c>
      <c r="H128" s="10">
        <f t="shared" si="10"/>
        <v>0.01412037037037037</v>
      </c>
      <c r="I128" s="10">
        <f t="shared" si="11"/>
        <v>0</v>
      </c>
    </row>
    <row r="129" spans="1:9" ht="15" customHeight="1">
      <c r="A129" s="19">
        <v>126</v>
      </c>
      <c r="B129" s="45" t="s">
        <v>277</v>
      </c>
      <c r="C129" s="45" t="s">
        <v>278</v>
      </c>
      <c r="D129" s="19" t="s">
        <v>70</v>
      </c>
      <c r="E129" s="45" t="s">
        <v>11</v>
      </c>
      <c r="F129" s="46">
        <v>0.03697916666666667</v>
      </c>
      <c r="G129" s="19" t="str">
        <f t="shared" si="5"/>
        <v>5.20/km</v>
      </c>
      <c r="H129" s="20">
        <f t="shared" si="10"/>
        <v>0.014548611111111113</v>
      </c>
      <c r="I129" s="20">
        <f t="shared" si="11"/>
        <v>0</v>
      </c>
    </row>
    <row r="130" spans="1:9" ht="15" customHeight="1">
      <c r="A130" s="19">
        <v>127</v>
      </c>
      <c r="B130" s="45" t="s">
        <v>279</v>
      </c>
      <c r="C130" s="45" t="s">
        <v>199</v>
      </c>
      <c r="D130" s="19" t="s">
        <v>41</v>
      </c>
      <c r="E130" s="45" t="s">
        <v>11</v>
      </c>
      <c r="F130" s="46">
        <v>0.037083333333333336</v>
      </c>
      <c r="G130" s="19" t="str">
        <f t="shared" si="5"/>
        <v>5.20/km</v>
      </c>
      <c r="H130" s="20">
        <f t="shared" si="10"/>
        <v>0.014652777777777782</v>
      </c>
      <c r="I130" s="20">
        <f t="shared" si="11"/>
        <v>0.010335648148148153</v>
      </c>
    </row>
    <row r="131" spans="1:9" ht="15" customHeight="1">
      <c r="A131" s="9">
        <v>128</v>
      </c>
      <c r="B131" s="36" t="s">
        <v>280</v>
      </c>
      <c r="C131" s="36" t="s">
        <v>15</v>
      </c>
      <c r="D131" s="39" t="s">
        <v>36</v>
      </c>
      <c r="E131" s="36" t="s">
        <v>155</v>
      </c>
      <c r="F131" s="42">
        <v>0.037395833333333336</v>
      </c>
      <c r="G131" s="9" t="str">
        <f t="shared" si="5"/>
        <v>5.23/km</v>
      </c>
      <c r="H131" s="10">
        <f t="shared" si="10"/>
        <v>0.014965277777777782</v>
      </c>
      <c r="I131" s="10">
        <f t="shared" si="11"/>
        <v>0.014641203703703708</v>
      </c>
    </row>
    <row r="132" spans="1:9" ht="15" customHeight="1">
      <c r="A132" s="9">
        <v>129</v>
      </c>
      <c r="B132" s="36" t="s">
        <v>281</v>
      </c>
      <c r="C132" s="36" t="s">
        <v>14</v>
      </c>
      <c r="D132" s="39" t="s">
        <v>36</v>
      </c>
      <c r="E132" s="36" t="s">
        <v>141</v>
      </c>
      <c r="F132" s="42">
        <v>0.03753472222222222</v>
      </c>
      <c r="G132" s="9" t="str">
        <f aca="true" t="shared" si="12" ref="G132:G149">TEXT(INT((HOUR(F132)*3600+MINUTE(F132)*60+SECOND(F132))/$I$2/60),"0")&amp;"."&amp;TEXT(MOD((HOUR(F132)*3600+MINUTE(F132)*60+SECOND(F132))/$I$2,60),"00")&amp;"/km"</f>
        <v>5.24/km</v>
      </c>
      <c r="H132" s="10">
        <f t="shared" si="10"/>
        <v>0.015104166666666665</v>
      </c>
      <c r="I132" s="10">
        <f t="shared" si="11"/>
        <v>0.014780092592592591</v>
      </c>
    </row>
    <row r="133" spans="1:9" ht="15" customHeight="1">
      <c r="A133" s="9">
        <v>130</v>
      </c>
      <c r="B133" s="36" t="s">
        <v>282</v>
      </c>
      <c r="C133" s="36" t="s">
        <v>25</v>
      </c>
      <c r="D133" s="39" t="s">
        <v>40</v>
      </c>
      <c r="E133" s="36" t="s">
        <v>283</v>
      </c>
      <c r="F133" s="42">
        <v>0.037986111111111116</v>
      </c>
      <c r="G133" s="9" t="str">
        <f t="shared" si="12"/>
        <v>5.28/km</v>
      </c>
      <c r="H133" s="10">
        <f t="shared" si="10"/>
        <v>0.015555555555555562</v>
      </c>
      <c r="I133" s="10">
        <f t="shared" si="11"/>
        <v>0.010833333333333337</v>
      </c>
    </row>
    <row r="134" spans="1:9" ht="15" customHeight="1">
      <c r="A134" s="9">
        <v>131</v>
      </c>
      <c r="B134" s="36" t="s">
        <v>284</v>
      </c>
      <c r="C134" s="36" t="s">
        <v>201</v>
      </c>
      <c r="D134" s="39" t="s">
        <v>40</v>
      </c>
      <c r="E134" s="36" t="s">
        <v>126</v>
      </c>
      <c r="F134" s="42">
        <v>0.03819444444444444</v>
      </c>
      <c r="G134" s="9" t="str">
        <f t="shared" si="12"/>
        <v>5.30/km</v>
      </c>
      <c r="H134" s="10">
        <f t="shared" si="10"/>
        <v>0.015763888888888886</v>
      </c>
      <c r="I134" s="10">
        <f t="shared" si="11"/>
        <v>0.011041666666666661</v>
      </c>
    </row>
    <row r="135" spans="1:9" ht="15" customHeight="1">
      <c r="A135" s="9">
        <v>132</v>
      </c>
      <c r="B135" s="36" t="s">
        <v>285</v>
      </c>
      <c r="C135" s="36" t="s">
        <v>286</v>
      </c>
      <c r="D135" s="39" t="s">
        <v>166</v>
      </c>
      <c r="E135" s="36" t="s">
        <v>95</v>
      </c>
      <c r="F135" s="42">
        <v>0.03819444444444444</v>
      </c>
      <c r="G135" s="9" t="str">
        <f t="shared" si="12"/>
        <v>5.30/km</v>
      </c>
      <c r="H135" s="10">
        <f t="shared" si="10"/>
        <v>0.015763888888888886</v>
      </c>
      <c r="I135" s="10">
        <f t="shared" si="11"/>
        <v>0.00884259259259259</v>
      </c>
    </row>
    <row r="136" spans="1:9" ht="15" customHeight="1">
      <c r="A136" s="9">
        <v>133</v>
      </c>
      <c r="B136" s="36" t="s">
        <v>287</v>
      </c>
      <c r="C136" s="36" t="s">
        <v>32</v>
      </c>
      <c r="D136" s="39" t="s">
        <v>41</v>
      </c>
      <c r="E136" s="36" t="s">
        <v>114</v>
      </c>
      <c r="F136" s="42">
        <v>0.03820601851851852</v>
      </c>
      <c r="G136" s="9" t="str">
        <f t="shared" si="12"/>
        <v>5.30/km</v>
      </c>
      <c r="H136" s="10">
        <f t="shared" si="10"/>
        <v>0.015775462962962967</v>
      </c>
      <c r="I136" s="10">
        <f t="shared" si="11"/>
        <v>0.011458333333333338</v>
      </c>
    </row>
    <row r="137" spans="1:9" ht="15" customHeight="1">
      <c r="A137" s="9">
        <v>134</v>
      </c>
      <c r="B137" s="36" t="s">
        <v>177</v>
      </c>
      <c r="C137" s="36" t="s">
        <v>288</v>
      </c>
      <c r="D137" s="39" t="s">
        <v>47</v>
      </c>
      <c r="E137" s="36" t="s">
        <v>141</v>
      </c>
      <c r="F137" s="42">
        <v>0.03826388888888889</v>
      </c>
      <c r="G137" s="9" t="str">
        <f t="shared" si="12"/>
        <v>5.31/km</v>
      </c>
      <c r="H137" s="10">
        <f t="shared" si="10"/>
        <v>0.015833333333333335</v>
      </c>
      <c r="I137" s="10">
        <f t="shared" si="11"/>
        <v>0.007210648148148147</v>
      </c>
    </row>
    <row r="138" spans="1:9" ht="15" customHeight="1">
      <c r="A138" s="9">
        <v>135</v>
      </c>
      <c r="B138" s="36" t="s">
        <v>289</v>
      </c>
      <c r="C138" s="36" t="s">
        <v>62</v>
      </c>
      <c r="D138" s="39" t="s">
        <v>42</v>
      </c>
      <c r="E138" s="36" t="s">
        <v>129</v>
      </c>
      <c r="F138" s="42">
        <v>0.03854166666666667</v>
      </c>
      <c r="G138" s="9" t="str">
        <f t="shared" si="12"/>
        <v>5.33/km</v>
      </c>
      <c r="H138" s="10">
        <f t="shared" si="10"/>
        <v>0.016111111111111114</v>
      </c>
      <c r="I138" s="10">
        <f t="shared" si="11"/>
        <v>0.009606481481481483</v>
      </c>
    </row>
    <row r="139" spans="1:9" ht="15" customHeight="1">
      <c r="A139" s="9">
        <v>136</v>
      </c>
      <c r="B139" s="36" t="s">
        <v>63</v>
      </c>
      <c r="C139" s="36" t="s">
        <v>58</v>
      </c>
      <c r="D139" s="39" t="s">
        <v>45</v>
      </c>
      <c r="E139" s="36" t="s">
        <v>129</v>
      </c>
      <c r="F139" s="42">
        <v>0.03854166666666667</v>
      </c>
      <c r="G139" s="9" t="str">
        <f t="shared" si="12"/>
        <v>5.33/km</v>
      </c>
      <c r="H139" s="10">
        <f t="shared" si="10"/>
        <v>0.016111111111111114</v>
      </c>
      <c r="I139" s="10">
        <f t="shared" si="11"/>
        <v>0.008518518518518519</v>
      </c>
    </row>
    <row r="140" spans="1:9" ht="15" customHeight="1">
      <c r="A140" s="9">
        <v>137</v>
      </c>
      <c r="B140" s="36" t="s">
        <v>290</v>
      </c>
      <c r="C140" s="36" t="s">
        <v>291</v>
      </c>
      <c r="D140" s="39" t="s">
        <v>55</v>
      </c>
      <c r="E140" s="36" t="s">
        <v>112</v>
      </c>
      <c r="F140" s="42">
        <v>0.038877314814814816</v>
      </c>
      <c r="G140" s="9" t="str">
        <f t="shared" si="12"/>
        <v>5.36/km</v>
      </c>
      <c r="H140" s="10">
        <f t="shared" si="10"/>
        <v>0.01644675925925926</v>
      </c>
      <c r="I140" s="10">
        <f t="shared" si="11"/>
        <v>0.0023263888888888917</v>
      </c>
    </row>
    <row r="141" spans="1:9" ht="15" customHeight="1">
      <c r="A141" s="9">
        <v>138</v>
      </c>
      <c r="B141" s="36" t="s">
        <v>59</v>
      </c>
      <c r="C141" s="36" t="s">
        <v>21</v>
      </c>
      <c r="D141" s="39" t="s">
        <v>37</v>
      </c>
      <c r="E141" s="36" t="s">
        <v>263</v>
      </c>
      <c r="F141" s="42">
        <v>0.03930555555555556</v>
      </c>
      <c r="G141" s="9" t="str">
        <f t="shared" si="12"/>
        <v>5.40/km</v>
      </c>
      <c r="H141" s="10">
        <f t="shared" si="10"/>
        <v>0.016875000000000005</v>
      </c>
      <c r="I141" s="10">
        <f t="shared" si="11"/>
        <v>0.01469907407407408</v>
      </c>
    </row>
    <row r="142" spans="1:9" ht="15" customHeight="1">
      <c r="A142" s="9">
        <v>139</v>
      </c>
      <c r="B142" s="36" t="s">
        <v>292</v>
      </c>
      <c r="C142" s="36" t="s">
        <v>256</v>
      </c>
      <c r="D142" s="39" t="s">
        <v>70</v>
      </c>
      <c r="E142" s="36" t="s">
        <v>104</v>
      </c>
      <c r="F142" s="42">
        <v>0.04040509259259259</v>
      </c>
      <c r="G142" s="9" t="str">
        <f t="shared" si="12"/>
        <v>5.49/km</v>
      </c>
      <c r="H142" s="10">
        <f t="shared" si="10"/>
        <v>0.017974537037037035</v>
      </c>
      <c r="I142" s="10">
        <f t="shared" si="11"/>
        <v>0.0034259259259259225</v>
      </c>
    </row>
    <row r="143" spans="1:9" ht="15" customHeight="1">
      <c r="A143" s="19">
        <v>140</v>
      </c>
      <c r="B143" s="45" t="s">
        <v>293</v>
      </c>
      <c r="C143" s="45" t="s">
        <v>35</v>
      </c>
      <c r="D143" s="19" t="s">
        <v>42</v>
      </c>
      <c r="E143" s="45" t="s">
        <v>11</v>
      </c>
      <c r="F143" s="46">
        <v>0.040810185185185185</v>
      </c>
      <c r="G143" s="19" t="str">
        <f t="shared" si="12"/>
        <v>5.53/km</v>
      </c>
      <c r="H143" s="20">
        <f t="shared" si="10"/>
        <v>0.01837962962962963</v>
      </c>
      <c r="I143" s="20">
        <f t="shared" si="11"/>
        <v>0.011875</v>
      </c>
    </row>
    <row r="144" spans="1:9" ht="15" customHeight="1">
      <c r="A144" s="19">
        <v>141</v>
      </c>
      <c r="B144" s="45" t="s">
        <v>294</v>
      </c>
      <c r="C144" s="45" t="s">
        <v>34</v>
      </c>
      <c r="D144" s="19" t="s">
        <v>41</v>
      </c>
      <c r="E144" s="45" t="s">
        <v>11</v>
      </c>
      <c r="F144" s="46">
        <v>0.040810185185185185</v>
      </c>
      <c r="G144" s="19" t="str">
        <f t="shared" si="12"/>
        <v>5.53/km</v>
      </c>
      <c r="H144" s="20">
        <f t="shared" si="10"/>
        <v>0.01837962962962963</v>
      </c>
      <c r="I144" s="20">
        <f t="shared" si="11"/>
        <v>0.014062500000000002</v>
      </c>
    </row>
    <row r="145" spans="1:9" ht="15" customHeight="1">
      <c r="A145" s="19">
        <v>142</v>
      </c>
      <c r="B145" s="45" t="s">
        <v>295</v>
      </c>
      <c r="C145" s="45" t="s">
        <v>14</v>
      </c>
      <c r="D145" s="19" t="s">
        <v>41</v>
      </c>
      <c r="E145" s="45" t="s">
        <v>11</v>
      </c>
      <c r="F145" s="46">
        <v>0.04144675925925926</v>
      </c>
      <c r="G145" s="19" t="str">
        <f t="shared" si="12"/>
        <v>5.58/km</v>
      </c>
      <c r="H145" s="20">
        <f t="shared" si="10"/>
        <v>0.019016203703703705</v>
      </c>
      <c r="I145" s="20">
        <f t="shared" si="11"/>
        <v>0.014699074074074076</v>
      </c>
    </row>
    <row r="146" spans="1:9" ht="15" customHeight="1">
      <c r="A146" s="9">
        <v>143</v>
      </c>
      <c r="B146" s="36" t="s">
        <v>296</v>
      </c>
      <c r="C146" s="36" t="s">
        <v>256</v>
      </c>
      <c r="D146" s="39" t="s">
        <v>55</v>
      </c>
      <c r="E146" s="36" t="s">
        <v>141</v>
      </c>
      <c r="F146" s="42">
        <v>0.042916666666666665</v>
      </c>
      <c r="G146" s="9" t="str">
        <f t="shared" si="12"/>
        <v>6.11/km</v>
      </c>
      <c r="H146" s="10">
        <f t="shared" si="10"/>
        <v>0.02048611111111111</v>
      </c>
      <c r="I146" s="10">
        <f t="shared" si="11"/>
        <v>0.006365740740740741</v>
      </c>
    </row>
    <row r="147" spans="1:9" ht="15" customHeight="1">
      <c r="A147" s="9">
        <v>144</v>
      </c>
      <c r="B147" s="36" t="s">
        <v>297</v>
      </c>
      <c r="C147" s="36" t="s">
        <v>13</v>
      </c>
      <c r="D147" s="39" t="s">
        <v>52</v>
      </c>
      <c r="E147" s="36" t="s">
        <v>298</v>
      </c>
      <c r="F147" s="42">
        <v>0.04430555555555555</v>
      </c>
      <c r="G147" s="9" t="str">
        <f t="shared" si="12"/>
        <v>6.23/km</v>
      </c>
      <c r="H147" s="10">
        <f t="shared" si="10"/>
        <v>0.021874999999999995</v>
      </c>
      <c r="I147" s="10">
        <f t="shared" si="11"/>
        <v>0.011064814814814805</v>
      </c>
    </row>
    <row r="148" spans="1:9" ht="15" customHeight="1">
      <c r="A148" s="9">
        <v>145</v>
      </c>
      <c r="B148" s="36" t="s">
        <v>299</v>
      </c>
      <c r="C148" s="36" t="s">
        <v>300</v>
      </c>
      <c r="D148" s="39" t="s">
        <v>70</v>
      </c>
      <c r="E148" s="36" t="s">
        <v>141</v>
      </c>
      <c r="F148" s="42">
        <v>0.04430555555555555</v>
      </c>
      <c r="G148" s="9" t="str">
        <f t="shared" si="12"/>
        <v>6.23/km</v>
      </c>
      <c r="H148" s="10">
        <f t="shared" si="10"/>
        <v>0.021874999999999995</v>
      </c>
      <c r="I148" s="10">
        <f t="shared" si="11"/>
        <v>0.007326388888888882</v>
      </c>
    </row>
    <row r="149" spans="1:9" ht="15" customHeight="1">
      <c r="A149" s="11">
        <v>146</v>
      </c>
      <c r="B149" s="37" t="s">
        <v>301</v>
      </c>
      <c r="C149" s="37" t="s">
        <v>302</v>
      </c>
      <c r="D149" s="40" t="s">
        <v>45</v>
      </c>
      <c r="E149" s="37" t="s">
        <v>144</v>
      </c>
      <c r="F149" s="43">
        <v>0.046238425925925926</v>
      </c>
      <c r="G149" s="11" t="str">
        <f t="shared" si="12"/>
        <v>6.40/km</v>
      </c>
      <c r="H149" s="12">
        <f t="shared" si="10"/>
        <v>0.02380787037037037</v>
      </c>
      <c r="I149" s="12">
        <f t="shared" si="11"/>
        <v>0.016215277777777776</v>
      </c>
    </row>
  </sheetData>
  <autoFilter ref="A3:I14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54" t="str">
        <f>Individuale!A1</f>
        <v>Memorial Clara Rinaldi 10ª edizione</v>
      </c>
      <c r="B1" s="55"/>
      <c r="C1" s="56"/>
    </row>
    <row r="2" spans="1:3" ht="33" customHeight="1">
      <c r="A2" s="57" t="str">
        <f>Individuale!A2&amp;" km. "&amp;Individuale!I2</f>
        <v>Riserva Naturale - Poggio Bustone (RI) Italia - Sabato 24/07/2010 km. 10</v>
      </c>
      <c r="B2" s="58"/>
      <c r="C2" s="59"/>
    </row>
    <row r="3" spans="1:3" ht="24.75" customHeight="1">
      <c r="A3" s="22" t="s">
        <v>1</v>
      </c>
      <c r="B3" s="23" t="s">
        <v>5</v>
      </c>
      <c r="C3" s="23" t="s">
        <v>10</v>
      </c>
    </row>
    <row r="4" spans="1:3" ht="15" customHeight="1">
      <c r="A4" s="24">
        <v>1</v>
      </c>
      <c r="B4" s="29" t="s">
        <v>129</v>
      </c>
      <c r="C4" s="32">
        <v>20</v>
      </c>
    </row>
    <row r="5" spans="1:3" ht="15" customHeight="1">
      <c r="A5" s="25">
        <v>2</v>
      </c>
      <c r="B5" s="30" t="s">
        <v>141</v>
      </c>
      <c r="C5" s="33">
        <v>15</v>
      </c>
    </row>
    <row r="6" spans="1:3" ht="15" customHeight="1">
      <c r="A6" s="21">
        <v>3</v>
      </c>
      <c r="B6" s="27" t="s">
        <v>11</v>
      </c>
      <c r="C6" s="28">
        <v>12</v>
      </c>
    </row>
    <row r="7" spans="1:3" ht="15" customHeight="1">
      <c r="A7" s="25">
        <v>4</v>
      </c>
      <c r="B7" s="30" t="s">
        <v>95</v>
      </c>
      <c r="C7" s="33">
        <v>12</v>
      </c>
    </row>
    <row r="8" spans="1:3" ht="15" customHeight="1">
      <c r="A8" s="25">
        <v>5</v>
      </c>
      <c r="B8" s="30" t="s">
        <v>104</v>
      </c>
      <c r="C8" s="33">
        <v>9</v>
      </c>
    </row>
    <row r="9" spans="1:3" ht="15" customHeight="1">
      <c r="A9" s="25">
        <v>6</v>
      </c>
      <c r="B9" s="30" t="s">
        <v>135</v>
      </c>
      <c r="C9" s="33">
        <v>7</v>
      </c>
    </row>
    <row r="10" spans="1:3" ht="15" customHeight="1">
      <c r="A10" s="25">
        <v>7</v>
      </c>
      <c r="B10" s="30" t="s">
        <v>126</v>
      </c>
      <c r="C10" s="33">
        <v>7</v>
      </c>
    </row>
    <row r="11" spans="1:3" ht="15" customHeight="1">
      <c r="A11" s="25">
        <v>8</v>
      </c>
      <c r="B11" s="30" t="s">
        <v>144</v>
      </c>
      <c r="C11" s="33">
        <v>7</v>
      </c>
    </row>
    <row r="12" spans="1:3" ht="15" customHeight="1">
      <c r="A12" s="25">
        <v>9</v>
      </c>
      <c r="B12" s="30" t="s">
        <v>114</v>
      </c>
      <c r="C12" s="33">
        <v>5</v>
      </c>
    </row>
    <row r="13" spans="1:3" ht="15" customHeight="1">
      <c r="A13" s="25">
        <v>10</v>
      </c>
      <c r="B13" s="30" t="s">
        <v>91</v>
      </c>
      <c r="C13" s="33">
        <v>5</v>
      </c>
    </row>
    <row r="14" spans="1:3" ht="15" customHeight="1">
      <c r="A14" s="25">
        <v>11</v>
      </c>
      <c r="B14" s="30" t="s">
        <v>112</v>
      </c>
      <c r="C14" s="33">
        <v>4</v>
      </c>
    </row>
    <row r="15" spans="1:3" ht="15" customHeight="1">
      <c r="A15" s="25">
        <v>12</v>
      </c>
      <c r="B15" s="30" t="s">
        <v>155</v>
      </c>
      <c r="C15" s="33">
        <v>4</v>
      </c>
    </row>
    <row r="16" spans="1:3" ht="15" customHeight="1">
      <c r="A16" s="25">
        <v>13</v>
      </c>
      <c r="B16" s="30" t="s">
        <v>100</v>
      </c>
      <c r="C16" s="33">
        <v>3</v>
      </c>
    </row>
    <row r="17" spans="1:3" ht="15" customHeight="1">
      <c r="A17" s="25">
        <v>14</v>
      </c>
      <c r="B17" s="30" t="s">
        <v>172</v>
      </c>
      <c r="C17" s="33">
        <v>3</v>
      </c>
    </row>
    <row r="18" spans="1:3" ht="15" customHeight="1">
      <c r="A18" s="25">
        <v>15</v>
      </c>
      <c r="B18" s="30" t="s">
        <v>221</v>
      </c>
      <c r="C18" s="33">
        <v>3</v>
      </c>
    </row>
    <row r="19" spans="1:3" ht="15" customHeight="1">
      <c r="A19" s="25">
        <v>16</v>
      </c>
      <c r="B19" s="30" t="s">
        <v>132</v>
      </c>
      <c r="C19" s="33">
        <v>3</v>
      </c>
    </row>
    <row r="20" spans="1:3" ht="15" customHeight="1">
      <c r="A20" s="25">
        <v>17</v>
      </c>
      <c r="B20" s="30" t="s">
        <v>106</v>
      </c>
      <c r="C20" s="33">
        <v>3</v>
      </c>
    </row>
    <row r="21" spans="1:3" ht="15" customHeight="1">
      <c r="A21" s="25">
        <v>18</v>
      </c>
      <c r="B21" s="30" t="s">
        <v>118</v>
      </c>
      <c r="C21" s="33">
        <v>2</v>
      </c>
    </row>
    <row r="22" spans="1:3" ht="15" customHeight="1">
      <c r="A22" s="25">
        <v>19</v>
      </c>
      <c r="B22" s="30" t="s">
        <v>263</v>
      </c>
      <c r="C22" s="33">
        <v>2</v>
      </c>
    </row>
    <row r="23" spans="1:3" ht="15" customHeight="1">
      <c r="A23" s="25">
        <v>20</v>
      </c>
      <c r="B23" s="30" t="s">
        <v>123</v>
      </c>
      <c r="C23" s="33">
        <v>2</v>
      </c>
    </row>
    <row r="24" spans="1:3" ht="15" customHeight="1">
      <c r="A24" s="25">
        <v>21</v>
      </c>
      <c r="B24" s="30" t="s">
        <v>298</v>
      </c>
      <c r="C24" s="33">
        <v>1</v>
      </c>
    </row>
    <row r="25" spans="1:3" ht="15" customHeight="1">
      <c r="A25" s="25">
        <v>22</v>
      </c>
      <c r="B25" s="30" t="s">
        <v>194</v>
      </c>
      <c r="C25" s="33">
        <v>1</v>
      </c>
    </row>
    <row r="26" spans="1:3" ht="15" customHeight="1">
      <c r="A26" s="25">
        <v>23</v>
      </c>
      <c r="B26" s="30" t="s">
        <v>207</v>
      </c>
      <c r="C26" s="33">
        <v>1</v>
      </c>
    </row>
    <row r="27" spans="1:3" ht="15" customHeight="1">
      <c r="A27" s="25">
        <v>24</v>
      </c>
      <c r="B27" s="30" t="s">
        <v>275</v>
      </c>
      <c r="C27" s="33">
        <v>1</v>
      </c>
    </row>
    <row r="28" spans="1:3" ht="15" customHeight="1">
      <c r="A28" s="25">
        <v>25</v>
      </c>
      <c r="B28" s="30" t="s">
        <v>283</v>
      </c>
      <c r="C28" s="33">
        <v>1</v>
      </c>
    </row>
    <row r="29" spans="1:3" ht="15" customHeight="1">
      <c r="A29" s="25">
        <v>26</v>
      </c>
      <c r="B29" s="30" t="s">
        <v>167</v>
      </c>
      <c r="C29" s="33">
        <v>1</v>
      </c>
    </row>
    <row r="30" spans="1:3" ht="15" customHeight="1">
      <c r="A30" s="25">
        <v>27</v>
      </c>
      <c r="B30" s="30" t="s">
        <v>260</v>
      </c>
      <c r="C30" s="33">
        <v>1</v>
      </c>
    </row>
    <row r="31" spans="1:3" ht="15" customHeight="1">
      <c r="A31" s="25">
        <v>28</v>
      </c>
      <c r="B31" s="30" t="s">
        <v>239</v>
      </c>
      <c r="C31" s="33">
        <v>1</v>
      </c>
    </row>
    <row r="32" spans="1:3" ht="15" customHeight="1">
      <c r="A32" s="25">
        <v>29</v>
      </c>
      <c r="B32" s="30" t="s">
        <v>88</v>
      </c>
      <c r="C32" s="33">
        <v>1</v>
      </c>
    </row>
    <row r="33" spans="1:3" ht="15" customHeight="1">
      <c r="A33" s="25">
        <v>30</v>
      </c>
      <c r="B33" s="30" t="s">
        <v>38</v>
      </c>
      <c r="C33" s="33">
        <v>1</v>
      </c>
    </row>
    <row r="34" spans="1:3" ht="15" customHeight="1">
      <c r="A34" s="25">
        <v>31</v>
      </c>
      <c r="B34" s="30" t="s">
        <v>187</v>
      </c>
      <c r="C34" s="33">
        <v>1</v>
      </c>
    </row>
    <row r="35" spans="1:3" ht="15" customHeight="1">
      <c r="A35" s="25">
        <v>32</v>
      </c>
      <c r="B35" s="30" t="s">
        <v>76</v>
      </c>
      <c r="C35" s="33">
        <v>1</v>
      </c>
    </row>
    <row r="36" spans="1:3" ht="15" customHeight="1">
      <c r="A36" s="25">
        <v>33</v>
      </c>
      <c r="B36" s="30" t="s">
        <v>85</v>
      </c>
      <c r="C36" s="33">
        <v>1</v>
      </c>
    </row>
    <row r="37" spans="1:3" ht="15" customHeight="1">
      <c r="A37" s="25">
        <v>34</v>
      </c>
      <c r="B37" s="30" t="s">
        <v>235</v>
      </c>
      <c r="C37" s="33">
        <v>1</v>
      </c>
    </row>
    <row r="38" spans="1:3" ht="15" customHeight="1">
      <c r="A38" s="25">
        <v>35</v>
      </c>
      <c r="B38" s="30" t="s">
        <v>226</v>
      </c>
      <c r="C38" s="33">
        <v>1</v>
      </c>
    </row>
    <row r="39" spans="1:3" ht="15" customHeight="1">
      <c r="A39" s="25">
        <v>36</v>
      </c>
      <c r="B39" s="30" t="s">
        <v>271</v>
      </c>
      <c r="C39" s="33">
        <v>1</v>
      </c>
    </row>
    <row r="40" spans="1:3" ht="15" customHeight="1">
      <c r="A40" s="25">
        <v>37</v>
      </c>
      <c r="B40" s="30" t="s">
        <v>72</v>
      </c>
      <c r="C40" s="33">
        <v>1</v>
      </c>
    </row>
    <row r="41" spans="1:3" ht="15" customHeight="1">
      <c r="A41" s="26">
        <v>38</v>
      </c>
      <c r="B41" s="31" t="s">
        <v>98</v>
      </c>
      <c r="C41" s="34">
        <v>1</v>
      </c>
    </row>
    <row r="42" ht="12.75">
      <c r="C42" s="4">
        <f>SUM(C4:C41)</f>
        <v>146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2010-09-15T14:29:52Z</dcterms:modified>
  <cp:category/>
  <cp:version/>
  <cp:contentType/>
  <cp:contentStatus/>
</cp:coreProperties>
</file>