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'Individuale'!$A$4:$J$186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<sst xmlns="http://schemas.openxmlformats.org/spreadsheetml/2006/main" count="781" uniqueCount="333">
  <si>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</si>
  <si>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</si>
  <si>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</si>
  <si>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</si>
  <si>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</si>
  <si>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</si>
  <si>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</si>
  <si>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</si>
  <si>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</si>
  <si>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</si>
  <si>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</si>
  <si>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</si>
  <si>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</si>
  <si>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</si>
  <si>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</si>
  <si>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</si>
  <si>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</si>
  <si>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PAOLO</t>
  </si>
  <si>
    <t>INDIVIDUALE</t>
  </si>
  <si>
    <t>MASSIMO</t>
  </si>
  <si>
    <t>PIETRO</t>
  </si>
  <si>
    <t>SERGIO</t>
  </si>
  <si>
    <t>LUIGI</t>
  </si>
  <si>
    <t>BRUNO</t>
  </si>
  <si>
    <t>LAURA</t>
  </si>
  <si>
    <t>GIACOMO</t>
  </si>
  <si>
    <t>MERLI</t>
  </si>
  <si>
    <t>BARBARA</t>
  </si>
  <si>
    <t>VIGNOLI</t>
  </si>
  <si>
    <t>DANILO</t>
  </si>
  <si>
    <t>MARCO</t>
  </si>
  <si>
    <t>GIUSEPPE</t>
  </si>
  <si>
    <t>DE LUCA</t>
  </si>
  <si>
    <t>FRANCESCO</t>
  </si>
  <si>
    <t>MAURO</t>
  </si>
  <si>
    <t>LORENZO</t>
  </si>
  <si>
    <t>VINCENZO</t>
  </si>
  <si>
    <t>COSTANTINO</t>
  </si>
  <si>
    <t>DAVIDE</t>
  </si>
  <si>
    <t>GABRIELE</t>
  </si>
  <si>
    <t>STEFANO</t>
  </si>
  <si>
    <t>CLAUDIO</t>
  </si>
  <si>
    <t>GIOVANNI</t>
  </si>
  <si>
    <t>ENRICO</t>
  </si>
  <si>
    <t>ALBERTO</t>
  </si>
  <si>
    <t>MAURIZIO</t>
  </si>
  <si>
    <t>NICOLA</t>
  </si>
  <si>
    <t>ADRIANO</t>
  </si>
  <si>
    <t>GIANNI</t>
  </si>
  <si>
    <t>FEDERICO</t>
  </si>
  <si>
    <t>PETRUCCI</t>
  </si>
  <si>
    <t>RICCARDO</t>
  </si>
  <si>
    <t>EMANUELE</t>
  </si>
  <si>
    <t>LORENZINI</t>
  </si>
  <si>
    <t>RENZO</t>
  </si>
  <si>
    <t>LUCA</t>
  </si>
  <si>
    <t>FORHANS TEAM</t>
  </si>
  <si>
    <t>ANGELO</t>
  </si>
  <si>
    <t>ANTONELLO</t>
  </si>
  <si>
    <t>PIERO</t>
  </si>
  <si>
    <t>VALTER</t>
  </si>
  <si>
    <t>GIAN LUCA</t>
  </si>
  <si>
    <t>CRISTINA</t>
  </si>
  <si>
    <t>SILVIA</t>
  </si>
  <si>
    <t>DANIELA</t>
  </si>
  <si>
    <t>CARMINE</t>
  </si>
  <si>
    <t>BARTOLI</t>
  </si>
  <si>
    <t>MICHELE</t>
  </si>
  <si>
    <t>ANDREA</t>
  </si>
  <si>
    <t>STEFANIA</t>
  </si>
  <si>
    <t>TOMMASO</t>
  </si>
  <si>
    <t>MASSIMI</t>
  </si>
  <si>
    <t>CAGGIANO</t>
  </si>
  <si>
    <t>ORSINI</t>
  </si>
  <si>
    <t>GIORDANO</t>
  </si>
  <si>
    <t>GIORDANI</t>
  </si>
  <si>
    <t>GIORGIO</t>
  </si>
  <si>
    <t>BASILE</t>
  </si>
  <si>
    <t>ATTILIO</t>
  </si>
  <si>
    <t>ALESSANDRA</t>
  </si>
  <si>
    <t>MIRCO</t>
  </si>
  <si>
    <t>GAETANO</t>
  </si>
  <si>
    <t>FLAVIO</t>
  </si>
  <si>
    <t>ROSI</t>
  </si>
  <si>
    <t>GIULIO</t>
  </si>
  <si>
    <t>GERARDO</t>
  </si>
  <si>
    <t>CESARI</t>
  </si>
  <si>
    <t>ROMANO</t>
  </si>
  <si>
    <t>RAFFAELE</t>
  </si>
  <si>
    <t>CARLO</t>
  </si>
  <si>
    <t>MOHAMED</t>
  </si>
  <si>
    <t>GIANCARLO</t>
  </si>
  <si>
    <t>SAVERIO</t>
  </si>
  <si>
    <t>FILIPPO</t>
  </si>
  <si>
    <t>VALERIO</t>
  </si>
  <si>
    <t>FERRI</t>
  </si>
  <si>
    <t>MONTI</t>
  </si>
  <si>
    <t>MARCHESI</t>
  </si>
  <si>
    <t>OLIVIERI</t>
  </si>
  <si>
    <t>VITO</t>
  </si>
  <si>
    <t>BAZZANI</t>
  </si>
  <si>
    <t>CLAUDIA</t>
  </si>
  <si>
    <t>LONGO</t>
  </si>
  <si>
    <t>DI MARCO</t>
  </si>
  <si>
    <t>PIER PAOLO</t>
  </si>
  <si>
    <t>VALENTINA</t>
  </si>
  <si>
    <t>ALEX</t>
  </si>
  <si>
    <t>IVANO</t>
  </si>
  <si>
    <t>ORNELLA</t>
  </si>
  <si>
    <t>BEVILACQUA</t>
  </si>
  <si>
    <t>ANGELA</t>
  </si>
  <si>
    <t>ERRAMI</t>
  </si>
  <si>
    <t>MB</t>
  </si>
  <si>
    <t>ATLETICA CASTENASO</t>
  </si>
  <si>
    <t>ZAMBELLI</t>
  </si>
  <si>
    <t>MA</t>
  </si>
  <si>
    <t>ATL. CASTENASO</t>
  </si>
  <si>
    <t>MOUKRIM</t>
  </si>
  <si>
    <t>IMAD</t>
  </si>
  <si>
    <t>ATLETICA MELITO</t>
  </si>
  <si>
    <t>DIANI</t>
  </si>
  <si>
    <t>PONTELUNGO</t>
  </si>
  <si>
    <t>FATTORI</t>
  </si>
  <si>
    <t>BONVENTO</t>
  </si>
  <si>
    <t>PASTA GRANAROLO</t>
  </si>
  <si>
    <t>BARALDINI</t>
  </si>
  <si>
    <t>MC</t>
  </si>
  <si>
    <t>VICTORIA BOLOGNA</t>
  </si>
  <si>
    <t>CIOTTI</t>
  </si>
  <si>
    <t>POL. PORTA SARAGOZZA</t>
  </si>
  <si>
    <t>INNOCENTI</t>
  </si>
  <si>
    <t>LAMBERTINI</t>
  </si>
  <si>
    <t>IURI</t>
  </si>
  <si>
    <t>SANRAFEL</t>
  </si>
  <si>
    <t>ZANELLI</t>
  </si>
  <si>
    <t>GNARRO JET MATTEI</t>
  </si>
  <si>
    <t>SQUEO</t>
  </si>
  <si>
    <t>POLI</t>
  </si>
  <si>
    <t>LOLLI AUTO</t>
  </si>
  <si>
    <t>LA GIUSA</t>
  </si>
  <si>
    <t>MANUPPELLA</t>
  </si>
  <si>
    <t>GRUPPIONI</t>
  </si>
  <si>
    <t>MD</t>
  </si>
  <si>
    <t>NADALINI</t>
  </si>
  <si>
    <t>PUOPOLO</t>
  </si>
  <si>
    <t>LI VOLSI</t>
  </si>
  <si>
    <t>ZAGNONI</t>
  </si>
  <si>
    <t>TROMBETTI</t>
  </si>
  <si>
    <t>CERTI</t>
  </si>
  <si>
    <t>TADDE'</t>
  </si>
  <si>
    <t>CATANZARO</t>
  </si>
  <si>
    <t>CRESCENZO</t>
  </si>
  <si>
    <t>PEZZINO</t>
  </si>
  <si>
    <t>POL. ZOLA</t>
  </si>
  <si>
    <t>PETROLINI</t>
  </si>
  <si>
    <t>G.S. GABBI</t>
  </si>
  <si>
    <t>MANFREDINI</t>
  </si>
  <si>
    <t>ATL. CALDERARA</t>
  </si>
  <si>
    <t>PASTORE</t>
  </si>
  <si>
    <t>CAFFARINI</t>
  </si>
  <si>
    <t>I SSSIAN</t>
  </si>
  <si>
    <t>PIERLI</t>
  </si>
  <si>
    <t>FRATELLANZA MO</t>
  </si>
  <si>
    <t>MUZZIOLI</t>
  </si>
  <si>
    <t>ATLETICA</t>
  </si>
  <si>
    <t>MARZADURI</t>
  </si>
  <si>
    <t>BERSELLI</t>
  </si>
  <si>
    <t>PRO LOCO AVIS PIANORO</t>
  </si>
  <si>
    <t>TREBBI</t>
  </si>
  <si>
    <t>LAZZARI</t>
  </si>
  <si>
    <t>ARIO</t>
  </si>
  <si>
    <t>OTTAVIANI</t>
  </si>
  <si>
    <t>ZAGANELLI</t>
  </si>
  <si>
    <t>CORIGLIANO</t>
  </si>
  <si>
    <t>LOLLINI</t>
  </si>
  <si>
    <t>ADOLFO</t>
  </si>
  <si>
    <t>VOLTA</t>
  </si>
  <si>
    <t>POLLASTRI</t>
  </si>
  <si>
    <t>MARCHI</t>
  </si>
  <si>
    <t>NESI</t>
  </si>
  <si>
    <t>BARTOLOTTI</t>
  </si>
  <si>
    <t>TASINI</t>
  </si>
  <si>
    <t>MANUELE</t>
  </si>
  <si>
    <t>ZECCHINI</t>
  </si>
  <si>
    <t>PANTALEO</t>
  </si>
  <si>
    <t>UISP BOLOGNA</t>
  </si>
  <si>
    <t>PRESTI</t>
  </si>
  <si>
    <t>COGOTTI</t>
  </si>
  <si>
    <t>POL. OLIMPIA VIGNOLA</t>
  </si>
  <si>
    <t>CASADIO</t>
  </si>
  <si>
    <t>PRANZINI</t>
  </si>
  <si>
    <t>BERTONE</t>
  </si>
  <si>
    <t>CIRCOLO GHINELLI</t>
  </si>
  <si>
    <t>PREITE</t>
  </si>
  <si>
    <t>G.P. AVIS SAN LAZZARO</t>
  </si>
  <si>
    <t>RAMUNNI</t>
  </si>
  <si>
    <t>ANTONIO UBALDO</t>
  </si>
  <si>
    <t>FACCIOLI</t>
  </si>
  <si>
    <t>MATERIA</t>
  </si>
  <si>
    <t>PONDRELLI</t>
  </si>
  <si>
    <t>DRAGOTTA</t>
  </si>
  <si>
    <t>PARENTE</t>
  </si>
  <si>
    <t>FERRARESI</t>
  </si>
  <si>
    <t>BALBONI</t>
  </si>
  <si>
    <t>MAZZOLI</t>
  </si>
  <si>
    <t>CALLEGARI</t>
  </si>
  <si>
    <t>ATL. CORRI FERRARA</t>
  </si>
  <si>
    <t>MORINI</t>
  </si>
  <si>
    <t>PREDIERI</t>
  </si>
  <si>
    <t>ZUENELI</t>
  </si>
  <si>
    <t>CARETTO</t>
  </si>
  <si>
    <t>BOARI</t>
  </si>
  <si>
    <t>BOSCHI</t>
  </si>
  <si>
    <t>BARGIOTTI</t>
  </si>
  <si>
    <t>MAGNO</t>
  </si>
  <si>
    <t>MORGESE</t>
  </si>
  <si>
    <t>MARCHESELLI</t>
  </si>
  <si>
    <t>LAMBERTI</t>
  </si>
  <si>
    <t>OLEZZI</t>
  </si>
  <si>
    <t>FERNANDO</t>
  </si>
  <si>
    <t>D'AGOSTINO</t>
  </si>
  <si>
    <t>LOPEZ</t>
  </si>
  <si>
    <t>CARMELO GIUSEPPE</t>
  </si>
  <si>
    <t>GAMBERI</t>
  </si>
  <si>
    <t>IANNIBELLI</t>
  </si>
  <si>
    <t>GINOSA</t>
  </si>
  <si>
    <t>TEGGI</t>
  </si>
  <si>
    <t>POL. ACQUADELA</t>
  </si>
  <si>
    <t>TANA</t>
  </si>
  <si>
    <t>DE BLASI</t>
  </si>
  <si>
    <t>MECCAGNI</t>
  </si>
  <si>
    <t>VEZZANI</t>
  </si>
  <si>
    <t>ZOBOLI</t>
  </si>
  <si>
    <t>SAMARITANI</t>
  </si>
  <si>
    <t>POLETTI</t>
  </si>
  <si>
    <t>DENNI</t>
  </si>
  <si>
    <t>LE PERA</t>
  </si>
  <si>
    <t>WIZA</t>
  </si>
  <si>
    <t>BARBARA ANNA</t>
  </si>
  <si>
    <t>FC</t>
  </si>
  <si>
    <t>BENVENUTI</t>
  </si>
  <si>
    <t>CUTRONA</t>
  </si>
  <si>
    <t>CLAUDIO SALVATORE</t>
  </si>
  <si>
    <t>TROMBETTA</t>
  </si>
  <si>
    <t>POL. PUTINATI FE</t>
  </si>
  <si>
    <t>FANTI</t>
  </si>
  <si>
    <t>BERTOLI</t>
  </si>
  <si>
    <t>G.S. AVIS OGGIONO</t>
  </si>
  <si>
    <t>RUBINI</t>
  </si>
  <si>
    <t>LORETTA</t>
  </si>
  <si>
    <t>CUS BOLOGNA</t>
  </si>
  <si>
    <t>DALL'OLIO</t>
  </si>
  <si>
    <t>PAVAN</t>
  </si>
  <si>
    <t>CIRCOLO ATLETICA G. DI F. LOMBARDIA</t>
  </si>
  <si>
    <t>MORISI</t>
  </si>
  <si>
    <t>COMASTRI</t>
  </si>
  <si>
    <t>MIRELLA</t>
  </si>
  <si>
    <t>FB</t>
  </si>
  <si>
    <t>LAHDE</t>
  </si>
  <si>
    <t>TARJA</t>
  </si>
  <si>
    <t>BRINI</t>
  </si>
  <si>
    <t>SCARSETTO</t>
  </si>
  <si>
    <t>SONCINI</t>
  </si>
  <si>
    <t>MENABUE</t>
  </si>
  <si>
    <t>BORDONI</t>
  </si>
  <si>
    <t>VICTORIA SANT'AGATA</t>
  </si>
  <si>
    <t>ME</t>
  </si>
  <si>
    <t>LANDI</t>
  </si>
  <si>
    <t>ZINI</t>
  </si>
  <si>
    <t>MARIKA</t>
  </si>
  <si>
    <t>FA</t>
  </si>
  <si>
    <t>ASD PARCO DEI CEDRI</t>
  </si>
  <si>
    <t>GASPARINI</t>
  </si>
  <si>
    <t>ATLETICA BLIZZARD</t>
  </si>
  <si>
    <t>SCHIRALLI</t>
  </si>
  <si>
    <t>DI SARIO</t>
  </si>
  <si>
    <t>MOSCATO</t>
  </si>
  <si>
    <t>CRESCENZI</t>
  </si>
  <si>
    <t>RAMICIERI</t>
  </si>
  <si>
    <t>GIACHETTA</t>
  </si>
  <si>
    <t>TOMAS</t>
  </si>
  <si>
    <t>CORINNE</t>
  </si>
  <si>
    <t>PERRI</t>
  </si>
  <si>
    <t>MAESTRI</t>
  </si>
  <si>
    <t>PONTE NUOVO RA</t>
  </si>
  <si>
    <t>MALINI</t>
  </si>
  <si>
    <t>TESTONI</t>
  </si>
  <si>
    <t>BANDIERA</t>
  </si>
  <si>
    <t>VIPERINI</t>
  </si>
  <si>
    <t>NALLI</t>
  </si>
  <si>
    <t>SAURO</t>
  </si>
  <si>
    <t>FASULO</t>
  </si>
  <si>
    <t>DEMARIA</t>
  </si>
  <si>
    <t>DE FRANCESCHI</t>
  </si>
  <si>
    <t>BAGLIERI</t>
  </si>
  <si>
    <t>S.D. CORRI CON NOI</t>
  </si>
  <si>
    <t>BONTADINI</t>
  </si>
  <si>
    <t>PEZZOLI</t>
  </si>
  <si>
    <t>PANCALDI</t>
  </si>
  <si>
    <t>SANDRA</t>
  </si>
  <si>
    <t>VENTURINI</t>
  </si>
  <si>
    <t>LORENZA</t>
  </si>
  <si>
    <t>FOSCHINI</t>
  </si>
  <si>
    <t>POL. LIBERTAS CERNUSCHESE</t>
  </si>
  <si>
    <t>TALMELLI</t>
  </si>
  <si>
    <t>CORRIFERRARA</t>
  </si>
  <si>
    <t>VOUILLEMENOT</t>
  </si>
  <si>
    <t>NADEGE</t>
  </si>
  <si>
    <t>LYCZKO</t>
  </si>
  <si>
    <t>ANNA MARTA</t>
  </si>
  <si>
    <t>STEFANELLI</t>
  </si>
  <si>
    <t>ARTURO</t>
  </si>
  <si>
    <t>CAVAZZA</t>
  </si>
  <si>
    <t>REBEGGIANI</t>
  </si>
  <si>
    <t>MINETTI</t>
  </si>
  <si>
    <t>FIORENZO</t>
  </si>
  <si>
    <t>CAPOZZOLI</t>
  </si>
  <si>
    <t>SUSI</t>
  </si>
  <si>
    <t>SCARAMELLI</t>
  </si>
  <si>
    <t>GAZZONI</t>
  </si>
  <si>
    <t>BARTOLETTI</t>
  </si>
  <si>
    <t>NELLO</t>
  </si>
  <si>
    <t>ZANOLINI</t>
  </si>
  <si>
    <t>FRANZINI</t>
  </si>
  <si>
    <t>MELCHIORRI</t>
  </si>
  <si>
    <t>DUILIO</t>
  </si>
  <si>
    <t>POLESINANTI</t>
  </si>
  <si>
    <t>SANGIORGI</t>
  </si>
  <si>
    <t>ALIDA</t>
  </si>
  <si>
    <t>BEVACQUA</t>
  </si>
  <si>
    <t>Datti una mossa</t>
  </si>
  <si>
    <t>Bologna (Bo) Italia - Domenica 01/06/2014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</si>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</sst>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332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331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111</v>
      </c>
      <c r="C5" s="18" t="s">
        <v>90</v>
      </c>
      <c r="D5" s="12" t="s">
        <v>112</v>
      </c>
      <c r="E5" s="18" t="s">
        <v>113</v>
      </c>
      <c r="F5" s="32">
        <v>0.018113425925925925</v>
      </c>
      <c r="G5" s="32">
        <v>0.018113425925925925</v>
      </c>
      <c r="H5" s="12" t="str">
        <f aca="true" t="shared" si="0" ref="H5:H28">TEXT(INT((HOUR(G5)*3600+MINUTE(G5)*60+SECOND(G5))/$J$3/60),"0")&amp;"."&amp;TEXT(MOD((HOUR(G5)*3600+MINUTE(G5)*60+SECOND(G5))/$J$3,60),"00")&amp;"/km"</f>
        <v>3.16/km</v>
      </c>
      <c r="I5" s="24">
        <f aca="true" t="shared" si="1" ref="I5:I28">G5-$G$5</f>
        <v>0</v>
      </c>
      <c r="J5" s="24">
        <f>G5-INDEX($G$5:$G$186,MATCH(D5,$D$5:$D$186,0))</f>
        <v>0</v>
      </c>
    </row>
    <row r="6" spans="1:10" s="10" customFormat="1" ht="15" customHeight="1">
      <c r="A6" s="13">
        <v>2</v>
      </c>
      <c r="B6" s="19" t="s">
        <v>114</v>
      </c>
      <c r="C6" s="19" t="s">
        <v>14</v>
      </c>
      <c r="D6" s="13" t="s">
        <v>115</v>
      </c>
      <c r="E6" s="19" t="s">
        <v>116</v>
      </c>
      <c r="F6" s="33">
        <v>0.018726851851851852</v>
      </c>
      <c r="G6" s="33">
        <v>0.018726851851851852</v>
      </c>
      <c r="H6" s="13" t="str">
        <f t="shared" si="0"/>
        <v>3.22/km</v>
      </c>
      <c r="I6" s="14">
        <f t="shared" si="1"/>
        <v>0.000613425925925927</v>
      </c>
      <c r="J6" s="14">
        <f>G6-INDEX($G$5:$G$186,MATCH(D6,$D$5:$D$186,0))</f>
        <v>0</v>
      </c>
    </row>
    <row r="7" spans="1:10" s="10" customFormat="1" ht="15" customHeight="1">
      <c r="A7" s="13">
        <v>3</v>
      </c>
      <c r="B7" s="19" t="s">
        <v>117</v>
      </c>
      <c r="C7" s="19" t="s">
        <v>118</v>
      </c>
      <c r="D7" s="13" t="s">
        <v>115</v>
      </c>
      <c r="E7" s="19" t="s">
        <v>119</v>
      </c>
      <c r="F7" s="33">
        <v>0.01902777777777778</v>
      </c>
      <c r="G7" s="33">
        <v>0.01902777777777778</v>
      </c>
      <c r="H7" s="13" t="str">
        <f t="shared" si="0"/>
        <v>3.26/km</v>
      </c>
      <c r="I7" s="14">
        <f t="shared" si="1"/>
        <v>0.0009143518518518537</v>
      </c>
      <c r="J7" s="14">
        <f>G7-INDEX($G$5:$G$186,MATCH(D7,$D$5:$D$186,0))</f>
        <v>0.0003009259259259267</v>
      </c>
    </row>
    <row r="8" spans="1:10" s="10" customFormat="1" ht="15" customHeight="1">
      <c r="A8" s="13">
        <v>4</v>
      </c>
      <c r="B8" s="19" t="s">
        <v>120</v>
      </c>
      <c r="C8" s="19" t="s">
        <v>35</v>
      </c>
      <c r="D8" s="13" t="s">
        <v>112</v>
      </c>
      <c r="E8" s="19" t="s">
        <v>121</v>
      </c>
      <c r="F8" s="33">
        <v>0.01909722222222222</v>
      </c>
      <c r="G8" s="33">
        <v>0.01909722222222222</v>
      </c>
      <c r="H8" s="13" t="str">
        <f t="shared" si="0"/>
        <v>3.26/km</v>
      </c>
      <c r="I8" s="14">
        <f t="shared" si="1"/>
        <v>0.0009837962962962951</v>
      </c>
      <c r="J8" s="14">
        <f>G8-INDEX($G$5:$G$186,MATCH(D8,$D$5:$D$186,0))</f>
        <v>0.0009837962962962951</v>
      </c>
    </row>
    <row r="9" spans="1:10" s="10" customFormat="1" ht="15" customHeight="1">
      <c r="A9" s="13">
        <v>5</v>
      </c>
      <c r="B9" s="19" t="s">
        <v>122</v>
      </c>
      <c r="C9" s="19" t="s">
        <v>92</v>
      </c>
      <c r="D9" s="13" t="s">
        <v>112</v>
      </c>
      <c r="E9" s="19" t="s">
        <v>116</v>
      </c>
      <c r="F9" s="33">
        <v>0.01912037037037037</v>
      </c>
      <c r="G9" s="33">
        <v>0.01912037037037037</v>
      </c>
      <c r="H9" s="13" t="str">
        <f t="shared" si="0"/>
        <v>3.27/km</v>
      </c>
      <c r="I9" s="14">
        <f t="shared" si="1"/>
        <v>0.0010069444444444457</v>
      </c>
      <c r="J9" s="14">
        <f>G9-INDEX($G$5:$G$186,MATCH(D9,$D$5:$D$186,0))</f>
        <v>0.0010069444444444457</v>
      </c>
    </row>
    <row r="10" spans="1:10" s="10" customFormat="1" ht="15" customHeight="1">
      <c r="A10" s="13">
        <v>6</v>
      </c>
      <c r="B10" s="19" t="s">
        <v>123</v>
      </c>
      <c r="C10" s="19" t="s">
        <v>44</v>
      </c>
      <c r="D10" s="13" t="s">
        <v>112</v>
      </c>
      <c r="E10" s="19" t="s">
        <v>121</v>
      </c>
      <c r="F10" s="33">
        <v>0.019131944444444444</v>
      </c>
      <c r="G10" s="33">
        <v>0.019131944444444444</v>
      </c>
      <c r="H10" s="13" t="str">
        <f t="shared" si="0"/>
        <v>3.27/km</v>
      </c>
      <c r="I10" s="14">
        <f t="shared" si="1"/>
        <v>0.0010185185185185193</v>
      </c>
      <c r="J10" s="14">
        <f>G10-INDEX($G$5:$G$186,MATCH(D10,$D$5:$D$186,0))</f>
        <v>0.0010185185185185193</v>
      </c>
    </row>
    <row r="11" spans="1:10" s="10" customFormat="1" ht="15" customHeight="1">
      <c r="A11" s="13">
        <v>7</v>
      </c>
      <c r="B11" s="19" t="s">
        <v>28</v>
      </c>
      <c r="C11" s="19" t="s">
        <v>68</v>
      </c>
      <c r="D11" s="13" t="s">
        <v>115</v>
      </c>
      <c r="E11" s="19" t="s">
        <v>124</v>
      </c>
      <c r="F11" s="33">
        <v>0.019143518518518518</v>
      </c>
      <c r="G11" s="33">
        <v>0.019143518518518518</v>
      </c>
      <c r="H11" s="13" t="str">
        <f t="shared" si="0"/>
        <v>3.27/km</v>
      </c>
      <c r="I11" s="14">
        <f t="shared" si="1"/>
        <v>0.0010300925925925929</v>
      </c>
      <c r="J11" s="14">
        <f>G11-INDEX($G$5:$G$186,MATCH(D11,$D$5:$D$186,0))</f>
        <v>0.0004166666666666659</v>
      </c>
    </row>
    <row r="12" spans="1:10" s="10" customFormat="1" ht="15" customHeight="1">
      <c r="A12" s="13">
        <v>8</v>
      </c>
      <c r="B12" s="19" t="s">
        <v>125</v>
      </c>
      <c r="C12" s="19" t="s">
        <v>40</v>
      </c>
      <c r="D12" s="13" t="s">
        <v>126</v>
      </c>
      <c r="E12" s="19" t="s">
        <v>127</v>
      </c>
      <c r="F12" s="33">
        <v>0.019282407407407408</v>
      </c>
      <c r="G12" s="33">
        <v>0.019282407407407408</v>
      </c>
      <c r="H12" s="13" t="str">
        <f t="shared" si="0"/>
        <v>3.28/km</v>
      </c>
      <c r="I12" s="14">
        <f t="shared" si="1"/>
        <v>0.0011689814814814826</v>
      </c>
      <c r="J12" s="14">
        <f>G12-INDEX($G$5:$G$186,MATCH(D12,$D$5:$D$186,0))</f>
        <v>0</v>
      </c>
    </row>
    <row r="13" spans="1:10" s="10" customFormat="1" ht="15" customHeight="1">
      <c r="A13" s="13">
        <v>9</v>
      </c>
      <c r="B13" s="19" t="s">
        <v>128</v>
      </c>
      <c r="C13" s="19" t="s">
        <v>52</v>
      </c>
      <c r="D13" s="13" t="s">
        <v>115</v>
      </c>
      <c r="E13" s="19" t="s">
        <v>56</v>
      </c>
      <c r="F13" s="33">
        <v>0.019386574074074073</v>
      </c>
      <c r="G13" s="33">
        <v>0.019386574074074073</v>
      </c>
      <c r="H13" s="13" t="str">
        <f t="shared" si="0"/>
        <v>3.29/km</v>
      </c>
      <c r="I13" s="14">
        <f t="shared" si="1"/>
        <v>0.0012731481481481483</v>
      </c>
      <c r="J13" s="14">
        <f>G13-INDEX($G$5:$G$186,MATCH(D13,$D$5:$D$186,0))</f>
        <v>0.0006597222222222213</v>
      </c>
    </row>
    <row r="14" spans="1:10" s="10" customFormat="1" ht="15" customHeight="1">
      <c r="A14" s="13">
        <v>10</v>
      </c>
      <c r="B14" s="19" t="s">
        <v>83</v>
      </c>
      <c r="C14" s="19" t="s">
        <v>17</v>
      </c>
      <c r="D14" s="13" t="s">
        <v>112</v>
      </c>
      <c r="E14" s="19" t="s">
        <v>129</v>
      </c>
      <c r="F14" s="33">
        <v>0.019988425925925927</v>
      </c>
      <c r="G14" s="33">
        <v>0.019988425925925927</v>
      </c>
      <c r="H14" s="13" t="str">
        <f t="shared" si="0"/>
        <v>3.36/km</v>
      </c>
      <c r="I14" s="14">
        <f t="shared" si="1"/>
        <v>0.0018750000000000017</v>
      </c>
      <c r="J14" s="14">
        <f>G14-INDEX($G$5:$G$186,MATCH(D14,$D$5:$D$186,0))</f>
        <v>0.0018750000000000017</v>
      </c>
    </row>
    <row r="15" spans="1:10" s="10" customFormat="1" ht="15" customHeight="1">
      <c r="A15" s="13">
        <v>11</v>
      </c>
      <c r="B15" s="19" t="s">
        <v>130</v>
      </c>
      <c r="C15" s="19" t="s">
        <v>68</v>
      </c>
      <c r="D15" s="13" t="s">
        <v>115</v>
      </c>
      <c r="E15" s="19" t="s">
        <v>18</v>
      </c>
      <c r="F15" s="33">
        <v>0.02005787037037037</v>
      </c>
      <c r="G15" s="33">
        <v>0.02005787037037037</v>
      </c>
      <c r="H15" s="13" t="str">
        <f t="shared" si="0"/>
        <v>3.37/km</v>
      </c>
      <c r="I15" s="14">
        <f t="shared" si="1"/>
        <v>0.001944444444444443</v>
      </c>
      <c r="J15" s="14">
        <f>G15-INDEX($G$5:$G$186,MATCH(D15,$D$5:$D$186,0))</f>
        <v>0.001331018518518516</v>
      </c>
    </row>
    <row r="16" spans="1:10" s="10" customFormat="1" ht="15" customHeight="1">
      <c r="A16" s="13">
        <v>12</v>
      </c>
      <c r="B16" s="19" t="s">
        <v>131</v>
      </c>
      <c r="C16" s="19" t="s">
        <v>132</v>
      </c>
      <c r="D16" s="13" t="s">
        <v>112</v>
      </c>
      <c r="E16" s="19" t="s">
        <v>133</v>
      </c>
      <c r="F16" s="33">
        <v>0.020092592592592592</v>
      </c>
      <c r="G16" s="33">
        <v>0.020092592592592592</v>
      </c>
      <c r="H16" s="13" t="str">
        <f t="shared" si="0"/>
        <v>3.37/km</v>
      </c>
      <c r="I16" s="14">
        <f t="shared" si="1"/>
        <v>0.0019791666666666673</v>
      </c>
      <c r="J16" s="14">
        <f>G16-INDEX($G$5:$G$186,MATCH(D16,$D$5:$D$186,0))</f>
        <v>0.0019791666666666673</v>
      </c>
    </row>
    <row r="17" spans="1:10" s="10" customFormat="1" ht="15" customHeight="1">
      <c r="A17" s="13">
        <v>13</v>
      </c>
      <c r="B17" s="19" t="s">
        <v>134</v>
      </c>
      <c r="C17" s="19" t="s">
        <v>40</v>
      </c>
      <c r="D17" s="13" t="s">
        <v>126</v>
      </c>
      <c r="E17" s="19" t="s">
        <v>135</v>
      </c>
      <c r="F17" s="33">
        <v>0.020231481481481482</v>
      </c>
      <c r="G17" s="33">
        <v>0.020231481481481482</v>
      </c>
      <c r="H17" s="13" t="str">
        <f t="shared" si="0"/>
        <v>3.39/km</v>
      </c>
      <c r="I17" s="14">
        <f t="shared" si="1"/>
        <v>0.002118055555555557</v>
      </c>
      <c r="J17" s="14">
        <f>G17-INDEX($G$5:$G$186,MATCH(D17,$D$5:$D$186,0))</f>
        <v>0.0009490740740740744</v>
      </c>
    </row>
    <row r="18" spans="1:10" s="10" customFormat="1" ht="15" customHeight="1">
      <c r="A18" s="13">
        <v>14</v>
      </c>
      <c r="B18" s="19" t="s">
        <v>136</v>
      </c>
      <c r="C18" s="19" t="s">
        <v>70</v>
      </c>
      <c r="D18" s="13" t="s">
        <v>112</v>
      </c>
      <c r="E18" s="19" t="s">
        <v>116</v>
      </c>
      <c r="F18" s="33">
        <v>0.020243055555555552</v>
      </c>
      <c r="G18" s="33">
        <v>0.020243055555555552</v>
      </c>
      <c r="H18" s="13" t="str">
        <f t="shared" si="0"/>
        <v>3.39/km</v>
      </c>
      <c r="I18" s="14">
        <f t="shared" si="1"/>
        <v>0.002129629629629627</v>
      </c>
      <c r="J18" s="14">
        <f>G18-INDEX($G$5:$G$186,MATCH(D18,$D$5:$D$186,0))</f>
        <v>0.002129629629629627</v>
      </c>
    </row>
    <row r="19" spans="1:10" s="10" customFormat="1" ht="15" customHeight="1">
      <c r="A19" s="13">
        <v>15</v>
      </c>
      <c r="B19" s="19" t="s">
        <v>137</v>
      </c>
      <c r="C19" s="19" t="s">
        <v>30</v>
      </c>
      <c r="D19" s="13" t="s">
        <v>112</v>
      </c>
      <c r="E19" s="19" t="s">
        <v>138</v>
      </c>
      <c r="F19" s="33">
        <v>0.020416666666666666</v>
      </c>
      <c r="G19" s="33">
        <v>0.020416666666666666</v>
      </c>
      <c r="H19" s="13" t="str">
        <f t="shared" si="0"/>
        <v>3.41/km</v>
      </c>
      <c r="I19" s="14">
        <f t="shared" si="1"/>
        <v>0.002303240740740741</v>
      </c>
      <c r="J19" s="14">
        <f>G19-INDEX($G$5:$G$186,MATCH(D19,$D$5:$D$186,0))</f>
        <v>0.002303240740740741</v>
      </c>
    </row>
    <row r="20" spans="1:10" s="10" customFormat="1" ht="15" customHeight="1">
      <c r="A20" s="13">
        <v>16</v>
      </c>
      <c r="B20" s="19" t="s">
        <v>139</v>
      </c>
      <c r="C20" s="19" t="s">
        <v>91</v>
      </c>
      <c r="D20" s="13" t="s">
        <v>112</v>
      </c>
      <c r="E20" s="19" t="s">
        <v>121</v>
      </c>
      <c r="F20" s="33">
        <v>0.020439814814814817</v>
      </c>
      <c r="G20" s="33">
        <v>0.020439814814814817</v>
      </c>
      <c r="H20" s="13" t="str">
        <f t="shared" si="0"/>
        <v>3.41/km</v>
      </c>
      <c r="I20" s="14">
        <f t="shared" si="1"/>
        <v>0.0023263888888888917</v>
      </c>
      <c r="J20" s="14">
        <f>G20-INDEX($G$5:$G$186,MATCH(D20,$D$5:$D$186,0))</f>
        <v>0.0023263888888888917</v>
      </c>
    </row>
    <row r="21" spans="1:10" s="10" customFormat="1" ht="15" customHeight="1">
      <c r="A21" s="13">
        <v>17</v>
      </c>
      <c r="B21" s="19" t="s">
        <v>140</v>
      </c>
      <c r="C21" s="19" t="s">
        <v>89</v>
      </c>
      <c r="D21" s="13" t="s">
        <v>115</v>
      </c>
      <c r="E21" s="19" t="s">
        <v>121</v>
      </c>
      <c r="F21" s="33">
        <v>0.02045138888888889</v>
      </c>
      <c r="G21" s="33">
        <v>0.02045138888888889</v>
      </c>
      <c r="H21" s="13" t="str">
        <f t="shared" si="0"/>
        <v>3.41/km</v>
      </c>
      <c r="I21" s="14">
        <f t="shared" si="1"/>
        <v>0.0023379629629629653</v>
      </c>
      <c r="J21" s="14">
        <f>G21-INDEX($G$5:$G$186,MATCH(D21,$D$5:$D$186,0))</f>
        <v>0.0017245370370370383</v>
      </c>
    </row>
    <row r="22" spans="1:10" s="10" customFormat="1" ht="15" customHeight="1">
      <c r="A22" s="13">
        <v>18</v>
      </c>
      <c r="B22" s="19" t="s">
        <v>141</v>
      </c>
      <c r="C22" s="19" t="s">
        <v>44</v>
      </c>
      <c r="D22" s="13" t="s">
        <v>142</v>
      </c>
      <c r="E22" s="19" t="s">
        <v>121</v>
      </c>
      <c r="F22" s="33">
        <v>0.020474537037037038</v>
      </c>
      <c r="G22" s="33">
        <v>0.020474537037037038</v>
      </c>
      <c r="H22" s="13" t="str">
        <f t="shared" si="0"/>
        <v>3.41/km</v>
      </c>
      <c r="I22" s="14">
        <f t="shared" si="1"/>
        <v>0.0023611111111111124</v>
      </c>
      <c r="J22" s="14">
        <f>G22-INDEX($G$5:$G$186,MATCH(D22,$D$5:$D$186,0))</f>
        <v>0</v>
      </c>
    </row>
    <row r="23" spans="1:10" s="10" customFormat="1" ht="15" customHeight="1">
      <c r="A23" s="13">
        <v>19</v>
      </c>
      <c r="B23" s="19" t="s">
        <v>143</v>
      </c>
      <c r="C23" s="19" t="s">
        <v>40</v>
      </c>
      <c r="D23" s="13" t="s">
        <v>112</v>
      </c>
      <c r="E23" s="19" t="s">
        <v>121</v>
      </c>
      <c r="F23" s="33">
        <v>0.020671296296296295</v>
      </c>
      <c r="G23" s="33">
        <v>0.020671296296296295</v>
      </c>
      <c r="H23" s="13" t="str">
        <f t="shared" si="0"/>
        <v>3.43/km</v>
      </c>
      <c r="I23" s="14">
        <f t="shared" si="1"/>
        <v>0.00255787037037037</v>
      </c>
      <c r="J23" s="14">
        <f>G23-INDEX($G$5:$G$186,MATCH(D23,$D$5:$D$186,0))</f>
        <v>0.00255787037037037</v>
      </c>
    </row>
    <row r="24" spans="1:10" s="10" customFormat="1" ht="15" customHeight="1">
      <c r="A24" s="13">
        <v>20</v>
      </c>
      <c r="B24" s="19" t="s">
        <v>144</v>
      </c>
      <c r="C24" s="19" t="s">
        <v>67</v>
      </c>
      <c r="D24" s="13" t="s">
        <v>126</v>
      </c>
      <c r="E24" s="19" t="s">
        <v>121</v>
      </c>
      <c r="F24" s="33">
        <v>0.02070601851851852</v>
      </c>
      <c r="G24" s="33">
        <v>0.02070601851851852</v>
      </c>
      <c r="H24" s="13" t="str">
        <f t="shared" si="0"/>
        <v>3.44/km</v>
      </c>
      <c r="I24" s="14">
        <f t="shared" si="1"/>
        <v>0.0025925925925925943</v>
      </c>
      <c r="J24" s="14">
        <f>G24-INDEX($G$5:$G$186,MATCH(D24,$D$5:$D$186,0))</f>
        <v>0.0014236111111111116</v>
      </c>
    </row>
    <row r="25" spans="1:10" s="10" customFormat="1" ht="15" customHeight="1">
      <c r="A25" s="13">
        <v>21</v>
      </c>
      <c r="B25" s="19" t="s">
        <v>66</v>
      </c>
      <c r="C25" s="19" t="s">
        <v>68</v>
      </c>
      <c r="D25" s="13" t="s">
        <v>112</v>
      </c>
      <c r="E25" s="19" t="s">
        <v>124</v>
      </c>
      <c r="F25" s="33">
        <v>0.020752314814814814</v>
      </c>
      <c r="G25" s="33">
        <v>0.020752314814814814</v>
      </c>
      <c r="H25" s="13" t="str">
        <f t="shared" si="0"/>
        <v>3.44/km</v>
      </c>
      <c r="I25" s="14">
        <f t="shared" si="1"/>
        <v>0.0026388888888888885</v>
      </c>
      <c r="J25" s="14">
        <f>G25-INDEX($G$5:$G$186,MATCH(D25,$D$5:$D$186,0))</f>
        <v>0.0026388888888888885</v>
      </c>
    </row>
    <row r="26" spans="1:10" s="10" customFormat="1" ht="15" customHeight="1">
      <c r="A26" s="13">
        <v>22</v>
      </c>
      <c r="B26" s="19" t="s">
        <v>145</v>
      </c>
      <c r="C26" s="19" t="s">
        <v>13</v>
      </c>
      <c r="D26" s="13" t="s">
        <v>115</v>
      </c>
      <c r="E26" s="19" t="s">
        <v>116</v>
      </c>
      <c r="F26" s="33">
        <v>0.020891203703703703</v>
      </c>
      <c r="G26" s="33">
        <v>0.020891203703703703</v>
      </c>
      <c r="H26" s="13" t="str">
        <f t="shared" si="0"/>
        <v>3.46/km</v>
      </c>
      <c r="I26" s="14">
        <f t="shared" si="1"/>
        <v>0.0027777777777777783</v>
      </c>
      <c r="J26" s="14">
        <f>G26-INDEX($G$5:$G$186,MATCH(D26,$D$5:$D$186,0))</f>
        <v>0.0021643518518518513</v>
      </c>
    </row>
    <row r="27" spans="1:10" s="10" customFormat="1" ht="15" customHeight="1">
      <c r="A27" s="13">
        <v>23</v>
      </c>
      <c r="B27" s="19" t="s">
        <v>146</v>
      </c>
      <c r="C27" s="19" t="s">
        <v>76</v>
      </c>
      <c r="D27" s="13" t="s">
        <v>126</v>
      </c>
      <c r="E27" s="19" t="s">
        <v>138</v>
      </c>
      <c r="F27" s="33">
        <v>0.020949074074074075</v>
      </c>
      <c r="G27" s="33">
        <v>0.020949074074074075</v>
      </c>
      <c r="H27" s="13" t="str">
        <f t="shared" si="0"/>
        <v>3.46/km</v>
      </c>
      <c r="I27" s="14">
        <f t="shared" si="1"/>
        <v>0.0028356481481481496</v>
      </c>
      <c r="J27" s="14">
        <f>G27-INDEX($G$5:$G$186,MATCH(D27,$D$5:$D$186,0))</f>
        <v>0.001666666666666667</v>
      </c>
    </row>
    <row r="28" spans="1:10" s="11" customFormat="1" ht="15" customHeight="1">
      <c r="A28" s="13">
        <v>24</v>
      </c>
      <c r="B28" s="19" t="s">
        <v>147</v>
      </c>
      <c r="C28" s="19" t="s">
        <v>38</v>
      </c>
      <c r="D28" s="13" t="s">
        <v>112</v>
      </c>
      <c r="E28" s="19" t="s">
        <v>116</v>
      </c>
      <c r="F28" s="33">
        <v>0.020972222222222222</v>
      </c>
      <c r="G28" s="33">
        <v>0.020972222222222222</v>
      </c>
      <c r="H28" s="13" t="str">
        <f t="shared" si="0"/>
        <v>3.47/km</v>
      </c>
      <c r="I28" s="14">
        <f t="shared" si="1"/>
        <v>0.0028587962962962968</v>
      </c>
      <c r="J28" s="14">
        <f>G28-INDEX($G$5:$G$186,MATCH(D28,$D$5:$D$186,0))</f>
        <v>0.0028587962962962968</v>
      </c>
    </row>
    <row r="29" spans="1:10" ht="15" customHeight="1">
      <c r="A29" s="13">
        <v>25</v>
      </c>
      <c r="B29" s="19" t="s">
        <v>148</v>
      </c>
      <c r="C29" s="19" t="s">
        <v>39</v>
      </c>
      <c r="D29" s="13" t="s">
        <v>112</v>
      </c>
      <c r="E29" s="19" t="s">
        <v>116</v>
      </c>
      <c r="F29" s="33">
        <v>0.021053240740740744</v>
      </c>
      <c r="G29" s="33">
        <v>0.021053240740740744</v>
      </c>
      <c r="H29" s="13" t="str">
        <f aca="true" t="shared" si="2" ref="H29:H91">TEXT(INT((HOUR(G29)*3600+MINUTE(G29)*60+SECOND(G29))/$J$3/60),"0")&amp;"."&amp;TEXT(MOD((HOUR(G29)*3600+MINUTE(G29)*60+SECOND(G29))/$J$3,60),"00")&amp;"/km"</f>
        <v>3.47/km</v>
      </c>
      <c r="I29" s="14">
        <f aca="true" t="shared" si="3" ref="I29:I91">G29-$G$5</f>
        <v>0.0029398148148148187</v>
      </c>
      <c r="J29" s="14">
        <f>G29-INDEX($G$5:$G$186,MATCH(D29,$D$5:$D$186,0))</f>
        <v>0.0029398148148148187</v>
      </c>
    </row>
    <row r="30" spans="1:10" ht="15" customHeight="1">
      <c r="A30" s="13">
        <v>26</v>
      </c>
      <c r="B30" s="19" t="s">
        <v>149</v>
      </c>
      <c r="C30" s="19" t="s">
        <v>30</v>
      </c>
      <c r="D30" s="13" t="s">
        <v>112</v>
      </c>
      <c r="E30" s="19" t="s">
        <v>121</v>
      </c>
      <c r="F30" s="33">
        <v>0.02108796296296296</v>
      </c>
      <c r="G30" s="33">
        <v>0.02108796296296296</v>
      </c>
      <c r="H30" s="13" t="str">
        <f t="shared" si="2"/>
        <v>3.48/km</v>
      </c>
      <c r="I30" s="14">
        <f t="shared" si="3"/>
        <v>0.002974537037037036</v>
      </c>
      <c r="J30" s="14">
        <f>G30-INDEX($G$5:$G$186,MATCH(D30,$D$5:$D$186,0))</f>
        <v>0.002974537037037036</v>
      </c>
    </row>
    <row r="31" spans="1:10" ht="15" customHeight="1">
      <c r="A31" s="13">
        <v>27</v>
      </c>
      <c r="B31" s="19" t="s">
        <v>150</v>
      </c>
      <c r="C31" s="19" t="s">
        <v>151</v>
      </c>
      <c r="D31" s="13" t="s">
        <v>112</v>
      </c>
      <c r="E31" s="19" t="s">
        <v>121</v>
      </c>
      <c r="F31" s="33">
        <v>0.021099537037037038</v>
      </c>
      <c r="G31" s="33">
        <v>0.021099537037037038</v>
      </c>
      <c r="H31" s="13" t="str">
        <f t="shared" si="2"/>
        <v>3.48/km</v>
      </c>
      <c r="I31" s="14">
        <f t="shared" si="3"/>
        <v>0.002986111111111113</v>
      </c>
      <c r="J31" s="14">
        <f>G31-INDEX($G$5:$G$186,MATCH(D31,$D$5:$D$186,0))</f>
        <v>0.002986111111111113</v>
      </c>
    </row>
    <row r="32" spans="1:10" ht="15" customHeight="1">
      <c r="A32" s="13">
        <v>28</v>
      </c>
      <c r="B32" s="19" t="s">
        <v>152</v>
      </c>
      <c r="C32" s="19" t="s">
        <v>68</v>
      </c>
      <c r="D32" s="13" t="s">
        <v>112</v>
      </c>
      <c r="E32" s="19" t="s">
        <v>121</v>
      </c>
      <c r="F32" s="33">
        <v>0.021099537037037038</v>
      </c>
      <c r="G32" s="33">
        <v>0.021099537037037038</v>
      </c>
      <c r="H32" s="13" t="str">
        <f t="shared" si="2"/>
        <v>3.48/km</v>
      </c>
      <c r="I32" s="14">
        <f t="shared" si="3"/>
        <v>0.002986111111111113</v>
      </c>
      <c r="J32" s="14">
        <f>G32-INDEX($G$5:$G$186,MATCH(D32,$D$5:$D$186,0))</f>
        <v>0.002986111111111113</v>
      </c>
    </row>
    <row r="33" spans="1:10" ht="15" customHeight="1">
      <c r="A33" s="13">
        <v>29</v>
      </c>
      <c r="B33" s="19" t="s">
        <v>100</v>
      </c>
      <c r="C33" s="19" t="s">
        <v>30</v>
      </c>
      <c r="D33" s="13" t="s">
        <v>126</v>
      </c>
      <c r="E33" s="19" t="s">
        <v>153</v>
      </c>
      <c r="F33" s="33">
        <v>0.02111111111111111</v>
      </c>
      <c r="G33" s="33">
        <v>0.02111111111111111</v>
      </c>
      <c r="H33" s="13" t="str">
        <f t="shared" si="2"/>
        <v>3.48/km</v>
      </c>
      <c r="I33" s="14">
        <f t="shared" si="3"/>
        <v>0.002997685185185183</v>
      </c>
      <c r="J33" s="14">
        <f>G33-INDEX($G$5:$G$186,MATCH(D33,$D$5:$D$186,0))</f>
        <v>0.0018287037037037004</v>
      </c>
    </row>
    <row r="34" spans="1:10" ht="15" customHeight="1">
      <c r="A34" s="13">
        <v>30</v>
      </c>
      <c r="B34" s="19" t="s">
        <v>154</v>
      </c>
      <c r="C34" s="19" t="s">
        <v>104</v>
      </c>
      <c r="D34" s="13" t="s">
        <v>112</v>
      </c>
      <c r="E34" s="19" t="s">
        <v>155</v>
      </c>
      <c r="F34" s="33">
        <v>0.021145833333333332</v>
      </c>
      <c r="G34" s="33">
        <v>0.021145833333333332</v>
      </c>
      <c r="H34" s="13" t="str">
        <f t="shared" si="2"/>
        <v>3.48/km</v>
      </c>
      <c r="I34" s="14">
        <f t="shared" si="3"/>
        <v>0.0030324074074074073</v>
      </c>
      <c r="J34" s="14">
        <f>G34-INDEX($G$5:$G$186,MATCH(D34,$D$5:$D$186,0))</f>
        <v>0.0030324074074074073</v>
      </c>
    </row>
    <row r="35" spans="1:10" ht="15" customHeight="1">
      <c r="A35" s="13">
        <v>31</v>
      </c>
      <c r="B35" s="19" t="s">
        <v>156</v>
      </c>
      <c r="C35" s="19" t="s">
        <v>29</v>
      </c>
      <c r="D35" s="13" t="s">
        <v>126</v>
      </c>
      <c r="E35" s="19" t="s">
        <v>157</v>
      </c>
      <c r="F35" s="33">
        <v>0.021215277777777777</v>
      </c>
      <c r="G35" s="33">
        <v>0.021215277777777777</v>
      </c>
      <c r="H35" s="13" t="str">
        <f t="shared" si="2"/>
        <v>3.49/km</v>
      </c>
      <c r="I35" s="14">
        <f t="shared" si="3"/>
        <v>0.003101851851851852</v>
      </c>
      <c r="J35" s="14">
        <f>G35-INDEX($G$5:$G$186,MATCH(D35,$D$5:$D$186,0))</f>
        <v>0.0019328703703703695</v>
      </c>
    </row>
    <row r="36" spans="1:10" ht="15" customHeight="1">
      <c r="A36" s="13">
        <v>32</v>
      </c>
      <c r="B36" s="19" t="s">
        <v>158</v>
      </c>
      <c r="C36" s="19" t="s">
        <v>59</v>
      </c>
      <c r="D36" s="13" t="s">
        <v>126</v>
      </c>
      <c r="E36" s="19" t="s">
        <v>133</v>
      </c>
      <c r="F36" s="33">
        <v>0.02125</v>
      </c>
      <c r="G36" s="33">
        <v>0.02125</v>
      </c>
      <c r="H36" s="13" t="str">
        <f t="shared" si="2"/>
        <v>3.50/km</v>
      </c>
      <c r="I36" s="14">
        <f t="shared" si="3"/>
        <v>0.0031365740740740763</v>
      </c>
      <c r="J36" s="14">
        <f>G36-INDEX($G$5:$G$186,MATCH(D36,$D$5:$D$186,0))</f>
        <v>0.0019675925925925937</v>
      </c>
    </row>
    <row r="37" spans="1:10" ht="15" customHeight="1">
      <c r="A37" s="13">
        <v>33</v>
      </c>
      <c r="B37" s="19" t="s">
        <v>159</v>
      </c>
      <c r="C37" s="19" t="s">
        <v>30</v>
      </c>
      <c r="D37" s="13" t="s">
        <v>112</v>
      </c>
      <c r="E37" s="19" t="s">
        <v>160</v>
      </c>
      <c r="F37" s="33">
        <v>0.021284722222222222</v>
      </c>
      <c r="G37" s="33">
        <v>0.021284722222222222</v>
      </c>
      <c r="H37" s="13" t="str">
        <f t="shared" si="2"/>
        <v>3.50/km</v>
      </c>
      <c r="I37" s="14">
        <f t="shared" si="3"/>
        <v>0.003171296296296297</v>
      </c>
      <c r="J37" s="14">
        <f>G37-INDEX($G$5:$G$186,MATCH(D37,$D$5:$D$186,0))</f>
        <v>0.003171296296296297</v>
      </c>
    </row>
    <row r="38" spans="1:10" ht="15" customHeight="1">
      <c r="A38" s="13">
        <v>34</v>
      </c>
      <c r="B38" s="19" t="s">
        <v>161</v>
      </c>
      <c r="C38" s="19" t="s">
        <v>87</v>
      </c>
      <c r="D38" s="13" t="s">
        <v>142</v>
      </c>
      <c r="E38" s="19" t="s">
        <v>162</v>
      </c>
      <c r="F38" s="33">
        <v>0.0212962962962963</v>
      </c>
      <c r="G38" s="33">
        <v>0.0212962962962963</v>
      </c>
      <c r="H38" s="13" t="str">
        <f t="shared" si="2"/>
        <v>3.50/km</v>
      </c>
      <c r="I38" s="14">
        <f t="shared" si="3"/>
        <v>0.003182870370370374</v>
      </c>
      <c r="J38" s="14">
        <f>G38-INDEX($G$5:$G$186,MATCH(D38,$D$5:$D$186,0))</f>
        <v>0.0008217592592592617</v>
      </c>
    </row>
    <row r="39" spans="1:10" ht="15" customHeight="1">
      <c r="A39" s="13">
        <v>35</v>
      </c>
      <c r="B39" s="19" t="s">
        <v>163</v>
      </c>
      <c r="C39" s="19" t="s">
        <v>55</v>
      </c>
      <c r="D39" s="13" t="s">
        <v>115</v>
      </c>
      <c r="E39" s="19" t="s">
        <v>164</v>
      </c>
      <c r="F39" s="33">
        <v>0.02162037037037037</v>
      </c>
      <c r="G39" s="33">
        <v>0.02162037037037037</v>
      </c>
      <c r="H39" s="13" t="str">
        <f t="shared" si="2"/>
        <v>3.54/km</v>
      </c>
      <c r="I39" s="14">
        <f t="shared" si="3"/>
        <v>0.0035069444444444445</v>
      </c>
      <c r="J39" s="14">
        <f>G39-INDEX($G$5:$G$186,MATCH(D39,$D$5:$D$186,0))</f>
        <v>0.0028935185185185175</v>
      </c>
    </row>
    <row r="40" spans="1:10" ht="15" customHeight="1">
      <c r="A40" s="13">
        <v>36</v>
      </c>
      <c r="B40" s="19" t="s">
        <v>97</v>
      </c>
      <c r="C40" s="19" t="s">
        <v>19</v>
      </c>
      <c r="D40" s="13" t="s">
        <v>126</v>
      </c>
      <c r="E40" s="19" t="s">
        <v>121</v>
      </c>
      <c r="F40" s="33">
        <v>0.021666666666666667</v>
      </c>
      <c r="G40" s="33">
        <v>0.021666666666666667</v>
      </c>
      <c r="H40" s="13" t="str">
        <f t="shared" si="2"/>
        <v>3.54/km</v>
      </c>
      <c r="I40" s="14">
        <f t="shared" si="3"/>
        <v>0.0035532407407407422</v>
      </c>
      <c r="J40" s="14">
        <f>G40-INDEX($G$5:$G$186,MATCH(D40,$D$5:$D$186,0))</f>
        <v>0.0023842592592592596</v>
      </c>
    </row>
    <row r="41" spans="1:10" ht="15" customHeight="1">
      <c r="A41" s="13">
        <v>37</v>
      </c>
      <c r="B41" s="19" t="s">
        <v>165</v>
      </c>
      <c r="C41" s="19" t="s">
        <v>13</v>
      </c>
      <c r="D41" s="13" t="s">
        <v>112</v>
      </c>
      <c r="E41" s="19" t="s">
        <v>133</v>
      </c>
      <c r="F41" s="33">
        <v>0.02172453703703704</v>
      </c>
      <c r="G41" s="33">
        <v>0.02172453703703704</v>
      </c>
      <c r="H41" s="13" t="str">
        <f t="shared" si="2"/>
        <v>3.55/km</v>
      </c>
      <c r="I41" s="14">
        <f t="shared" si="3"/>
        <v>0.0036111111111111135</v>
      </c>
      <c r="J41" s="14">
        <f>G41-INDEX($G$5:$G$186,MATCH(D41,$D$5:$D$186,0))</f>
        <v>0.0036111111111111135</v>
      </c>
    </row>
    <row r="42" spans="1:10" ht="15" customHeight="1">
      <c r="A42" s="13">
        <v>38</v>
      </c>
      <c r="B42" s="19" t="s">
        <v>166</v>
      </c>
      <c r="C42" s="19" t="s">
        <v>13</v>
      </c>
      <c r="D42" s="13" t="s">
        <v>126</v>
      </c>
      <c r="E42" s="19" t="s">
        <v>167</v>
      </c>
      <c r="F42" s="33">
        <v>0.02179398148148148</v>
      </c>
      <c r="G42" s="33">
        <v>0.02179398148148148</v>
      </c>
      <c r="H42" s="13" t="str">
        <f t="shared" si="2"/>
        <v>3.55/km</v>
      </c>
      <c r="I42" s="14">
        <f t="shared" si="3"/>
        <v>0.003680555555555555</v>
      </c>
      <c r="J42" s="14">
        <f>G42-INDEX($G$5:$G$186,MATCH(D42,$D$5:$D$186,0))</f>
        <v>0.0025115740740740723</v>
      </c>
    </row>
    <row r="43" spans="1:10" ht="15" customHeight="1">
      <c r="A43" s="13">
        <v>39</v>
      </c>
      <c r="B43" s="19" t="s">
        <v>168</v>
      </c>
      <c r="C43" s="19" t="s">
        <v>30</v>
      </c>
      <c r="D43" s="13" t="s">
        <v>112</v>
      </c>
      <c r="E43" s="19" t="s">
        <v>157</v>
      </c>
      <c r="F43" s="33">
        <v>0.021840277777777778</v>
      </c>
      <c r="G43" s="33">
        <v>0.021840277777777778</v>
      </c>
      <c r="H43" s="13" t="str">
        <f t="shared" si="2"/>
        <v>3.56/km</v>
      </c>
      <c r="I43" s="14">
        <f t="shared" si="3"/>
        <v>0.0037268518518518527</v>
      </c>
      <c r="J43" s="14">
        <f>G43-INDEX($G$5:$G$186,MATCH(D43,$D$5:$D$186,0))</f>
        <v>0.0037268518518518527</v>
      </c>
    </row>
    <row r="44" spans="1:10" ht="15" customHeight="1">
      <c r="A44" s="13">
        <v>40</v>
      </c>
      <c r="B44" s="19" t="s">
        <v>169</v>
      </c>
      <c r="C44" s="19" t="s">
        <v>170</v>
      </c>
      <c r="D44" s="13" t="s">
        <v>126</v>
      </c>
      <c r="E44" s="19" t="s">
        <v>116</v>
      </c>
      <c r="F44" s="33">
        <v>0.021944444444444447</v>
      </c>
      <c r="G44" s="33">
        <v>0.021944444444444447</v>
      </c>
      <c r="H44" s="13" t="str">
        <f t="shared" si="2"/>
        <v>3.57/km</v>
      </c>
      <c r="I44" s="14">
        <f t="shared" si="3"/>
        <v>0.003831018518518522</v>
      </c>
      <c r="J44" s="14">
        <f>G44-INDEX($G$5:$G$186,MATCH(D44,$D$5:$D$186,0))</f>
        <v>0.002662037037037039</v>
      </c>
    </row>
    <row r="45" spans="1:10" ht="15" customHeight="1">
      <c r="A45" s="13">
        <v>41</v>
      </c>
      <c r="B45" s="19" t="s">
        <v>171</v>
      </c>
      <c r="C45" s="19" t="s">
        <v>17</v>
      </c>
      <c r="D45" s="13" t="s">
        <v>115</v>
      </c>
      <c r="E45" s="19" t="s">
        <v>121</v>
      </c>
      <c r="F45" s="33">
        <v>0.021967592592592594</v>
      </c>
      <c r="G45" s="33">
        <v>0.021967592592592594</v>
      </c>
      <c r="H45" s="13" t="str">
        <f t="shared" si="2"/>
        <v>3.57/km</v>
      </c>
      <c r="I45" s="14">
        <f t="shared" si="3"/>
        <v>0.003854166666666669</v>
      </c>
      <c r="J45" s="14">
        <f>G45-INDEX($G$5:$G$186,MATCH(D45,$D$5:$D$186,0))</f>
        <v>0.003240740740740742</v>
      </c>
    </row>
    <row r="46" spans="1:10" ht="15" customHeight="1">
      <c r="A46" s="13">
        <v>42</v>
      </c>
      <c r="B46" s="19" t="s">
        <v>172</v>
      </c>
      <c r="C46" s="19" t="s">
        <v>19</v>
      </c>
      <c r="D46" s="13" t="s">
        <v>112</v>
      </c>
      <c r="E46" s="19" t="s">
        <v>129</v>
      </c>
      <c r="F46" s="33">
        <v>0.02201388888888889</v>
      </c>
      <c r="G46" s="33">
        <v>0.02201388888888889</v>
      </c>
      <c r="H46" s="13" t="str">
        <f t="shared" si="2"/>
        <v>3.58/km</v>
      </c>
      <c r="I46" s="14">
        <f t="shared" si="3"/>
        <v>0.003900462962962963</v>
      </c>
      <c r="J46" s="14">
        <f>G46-INDEX($G$5:$G$186,MATCH(D46,$D$5:$D$186,0))</f>
        <v>0.003900462962962963</v>
      </c>
    </row>
    <row r="47" spans="1:10" ht="15" customHeight="1">
      <c r="A47" s="13">
        <v>43</v>
      </c>
      <c r="B47" s="19" t="s">
        <v>173</v>
      </c>
      <c r="C47" s="19" t="s">
        <v>11</v>
      </c>
      <c r="D47" s="13" t="s">
        <v>126</v>
      </c>
      <c r="E47" s="19" t="s">
        <v>121</v>
      </c>
      <c r="F47" s="33">
        <v>0.022048611111111113</v>
      </c>
      <c r="G47" s="33">
        <v>0.022048611111111113</v>
      </c>
      <c r="H47" s="13" t="str">
        <f t="shared" si="2"/>
        <v>3.58/km</v>
      </c>
      <c r="I47" s="14">
        <f t="shared" si="3"/>
        <v>0.003935185185185187</v>
      </c>
      <c r="J47" s="14">
        <f>G47-INDEX($G$5:$G$186,MATCH(D47,$D$5:$D$186,0))</f>
        <v>0.0027662037037037047</v>
      </c>
    </row>
    <row r="48" spans="1:10" ht="15" customHeight="1">
      <c r="A48" s="13">
        <v>44</v>
      </c>
      <c r="B48" s="19" t="s">
        <v>174</v>
      </c>
      <c r="C48" s="19" t="s">
        <v>175</v>
      </c>
      <c r="D48" s="13" t="s">
        <v>126</v>
      </c>
      <c r="E48" s="19" t="s">
        <v>124</v>
      </c>
      <c r="F48" s="33">
        <v>0.022094907407407407</v>
      </c>
      <c r="G48" s="33">
        <v>0.022094907407407407</v>
      </c>
      <c r="H48" s="13" t="str">
        <f t="shared" si="2"/>
        <v>3.59/km</v>
      </c>
      <c r="I48" s="14">
        <f t="shared" si="3"/>
        <v>0.003981481481481482</v>
      </c>
      <c r="J48" s="14">
        <f>G48-INDEX($G$5:$G$186,MATCH(D48,$D$5:$D$186,0))</f>
        <v>0.002812499999999999</v>
      </c>
    </row>
    <row r="49" spans="1:10" ht="15" customHeight="1">
      <c r="A49" s="13">
        <v>45</v>
      </c>
      <c r="B49" s="19" t="s">
        <v>176</v>
      </c>
      <c r="C49" s="19" t="s">
        <v>48</v>
      </c>
      <c r="D49" s="13" t="s">
        <v>112</v>
      </c>
      <c r="E49" s="19" t="s">
        <v>121</v>
      </c>
      <c r="F49" s="33">
        <v>0.022152777777777775</v>
      </c>
      <c r="G49" s="33">
        <v>0.022152777777777775</v>
      </c>
      <c r="H49" s="13" t="str">
        <f t="shared" si="2"/>
        <v>3.59/km</v>
      </c>
      <c r="I49" s="14">
        <f t="shared" si="3"/>
        <v>0.0040393518518518495</v>
      </c>
      <c r="J49" s="14">
        <f>G49-INDEX($G$5:$G$186,MATCH(D49,$D$5:$D$186,0))</f>
        <v>0.0040393518518518495</v>
      </c>
    </row>
    <row r="50" spans="1:10" ht="15" customHeight="1">
      <c r="A50" s="13">
        <v>46</v>
      </c>
      <c r="B50" s="19" t="s">
        <v>177</v>
      </c>
      <c r="C50" s="19" t="s">
        <v>43</v>
      </c>
      <c r="D50" s="13" t="s">
        <v>112</v>
      </c>
      <c r="E50" s="19" t="s">
        <v>124</v>
      </c>
      <c r="F50" s="33">
        <v>0.022581018518518518</v>
      </c>
      <c r="G50" s="33">
        <v>0.022581018518518518</v>
      </c>
      <c r="H50" s="13" t="str">
        <f t="shared" si="2"/>
        <v>4.04/km</v>
      </c>
      <c r="I50" s="14">
        <f t="shared" si="3"/>
        <v>0.0044675925925925924</v>
      </c>
      <c r="J50" s="14">
        <f>G50-INDEX($G$5:$G$186,MATCH(D50,$D$5:$D$186,0))</f>
        <v>0.0044675925925925924</v>
      </c>
    </row>
    <row r="51" spans="1:10" ht="15" customHeight="1">
      <c r="A51" s="13">
        <v>47</v>
      </c>
      <c r="B51" s="19" t="s">
        <v>53</v>
      </c>
      <c r="C51" s="19" t="s">
        <v>17</v>
      </c>
      <c r="D51" s="13" t="s">
        <v>126</v>
      </c>
      <c r="E51" s="19" t="s">
        <v>135</v>
      </c>
      <c r="F51" s="33">
        <v>0.022604166666666665</v>
      </c>
      <c r="G51" s="33">
        <v>0.022604166666666665</v>
      </c>
      <c r="H51" s="13" t="str">
        <f t="shared" si="2"/>
        <v>4.04/km</v>
      </c>
      <c r="I51" s="14">
        <f t="shared" si="3"/>
        <v>0.00449074074074074</v>
      </c>
      <c r="J51" s="14">
        <f>G51-INDEX($G$5:$G$186,MATCH(D51,$D$5:$D$186,0))</f>
        <v>0.003321759259259257</v>
      </c>
    </row>
    <row r="52" spans="1:10" ht="15" customHeight="1">
      <c r="A52" s="13">
        <v>48</v>
      </c>
      <c r="B52" s="19" t="s">
        <v>178</v>
      </c>
      <c r="C52" s="19" t="s">
        <v>91</v>
      </c>
      <c r="D52" s="13" t="s">
        <v>126</v>
      </c>
      <c r="E52" s="19" t="s">
        <v>116</v>
      </c>
      <c r="F52" s="33">
        <v>0.022685185185185183</v>
      </c>
      <c r="G52" s="33">
        <v>0.022685185185185183</v>
      </c>
      <c r="H52" s="13" t="str">
        <f t="shared" si="2"/>
        <v>4.05/km</v>
      </c>
      <c r="I52" s="14">
        <f t="shared" si="3"/>
        <v>0.004571759259259258</v>
      </c>
      <c r="J52" s="14">
        <f>G52-INDEX($G$5:$G$186,MATCH(D52,$D$5:$D$186,0))</f>
        <v>0.0034027777777777754</v>
      </c>
    </row>
    <row r="53" spans="1:10" ht="15" customHeight="1">
      <c r="A53" s="13">
        <v>49</v>
      </c>
      <c r="B53" s="19" t="s">
        <v>179</v>
      </c>
      <c r="C53" s="19" t="s">
        <v>67</v>
      </c>
      <c r="D53" s="13" t="s">
        <v>112</v>
      </c>
      <c r="E53" s="19" t="s">
        <v>160</v>
      </c>
      <c r="F53" s="33">
        <v>0.022685185185185183</v>
      </c>
      <c r="G53" s="33">
        <v>0.022685185185185183</v>
      </c>
      <c r="H53" s="13" t="str">
        <f t="shared" si="2"/>
        <v>4.05/km</v>
      </c>
      <c r="I53" s="14">
        <f t="shared" si="3"/>
        <v>0.004571759259259258</v>
      </c>
      <c r="J53" s="14">
        <f>G53-INDEX($G$5:$G$186,MATCH(D53,$D$5:$D$186,0))</f>
        <v>0.004571759259259258</v>
      </c>
    </row>
    <row r="54" spans="1:10" ht="15" customHeight="1">
      <c r="A54" s="13">
        <v>50</v>
      </c>
      <c r="B54" s="19" t="s">
        <v>180</v>
      </c>
      <c r="C54" s="19" t="s">
        <v>57</v>
      </c>
      <c r="D54" s="13" t="s">
        <v>126</v>
      </c>
      <c r="E54" s="19" t="s">
        <v>124</v>
      </c>
      <c r="F54" s="33">
        <v>0.02269675925925926</v>
      </c>
      <c r="G54" s="33">
        <v>0.02269675925925926</v>
      </c>
      <c r="H54" s="13" t="str">
        <f t="shared" si="2"/>
        <v>4.05/km</v>
      </c>
      <c r="I54" s="14">
        <f t="shared" si="3"/>
        <v>0.004583333333333335</v>
      </c>
      <c r="J54" s="14">
        <f>G54-INDEX($G$5:$G$186,MATCH(D54,$D$5:$D$186,0))</f>
        <v>0.0034143518518518524</v>
      </c>
    </row>
    <row r="55" spans="1:10" ht="15" customHeight="1">
      <c r="A55" s="13">
        <v>51</v>
      </c>
      <c r="B55" s="19" t="s">
        <v>181</v>
      </c>
      <c r="C55" s="19" t="s">
        <v>182</v>
      </c>
      <c r="D55" s="13" t="s">
        <v>142</v>
      </c>
      <c r="E55" s="19" t="s">
        <v>121</v>
      </c>
      <c r="F55" s="33">
        <v>0.0228125</v>
      </c>
      <c r="G55" s="33">
        <v>0.0228125</v>
      </c>
      <c r="H55" s="13" t="str">
        <f t="shared" si="2"/>
        <v>4.06/km</v>
      </c>
      <c r="I55" s="14">
        <f t="shared" si="3"/>
        <v>0.004699074074074074</v>
      </c>
      <c r="J55" s="14">
        <f>G55-INDEX($G$5:$G$186,MATCH(D55,$D$5:$D$186,0))</f>
        <v>0.002337962962962962</v>
      </c>
    </row>
    <row r="56" spans="1:10" ht="15" customHeight="1">
      <c r="A56" s="13">
        <v>52</v>
      </c>
      <c r="B56" s="19" t="s">
        <v>183</v>
      </c>
      <c r="C56" s="19" t="s">
        <v>30</v>
      </c>
      <c r="D56" s="13" t="s">
        <v>112</v>
      </c>
      <c r="E56" s="19" t="s">
        <v>121</v>
      </c>
      <c r="F56" s="33">
        <v>0.022835648148148147</v>
      </c>
      <c r="G56" s="33">
        <v>0.022835648148148147</v>
      </c>
      <c r="H56" s="13" t="str">
        <f t="shared" si="2"/>
        <v>4.07/km</v>
      </c>
      <c r="I56" s="14">
        <f t="shared" si="3"/>
        <v>0.004722222222222221</v>
      </c>
      <c r="J56" s="14">
        <f>G56-INDEX($G$5:$G$186,MATCH(D56,$D$5:$D$186,0))</f>
        <v>0.004722222222222221</v>
      </c>
    </row>
    <row r="57" spans="1:10" ht="15" customHeight="1">
      <c r="A57" s="13">
        <v>53</v>
      </c>
      <c r="B57" s="19" t="s">
        <v>184</v>
      </c>
      <c r="C57" s="19" t="s">
        <v>16</v>
      </c>
      <c r="D57" s="13" t="s">
        <v>112</v>
      </c>
      <c r="E57" s="19" t="s">
        <v>121</v>
      </c>
      <c r="F57" s="33">
        <v>0.022881944444444444</v>
      </c>
      <c r="G57" s="33">
        <v>0.022881944444444444</v>
      </c>
      <c r="H57" s="13" t="str">
        <f t="shared" si="2"/>
        <v>4.07/km</v>
      </c>
      <c r="I57" s="14">
        <f t="shared" si="3"/>
        <v>0.004768518518518519</v>
      </c>
      <c r="J57" s="14">
        <f>G57-INDEX($G$5:$G$186,MATCH(D57,$D$5:$D$186,0))</f>
        <v>0.004768518518518519</v>
      </c>
    </row>
    <row r="58" spans="1:10" ht="15" customHeight="1">
      <c r="A58" s="13">
        <v>54</v>
      </c>
      <c r="B58" s="19" t="s">
        <v>26</v>
      </c>
      <c r="C58" s="19" t="s">
        <v>51</v>
      </c>
      <c r="D58" s="13" t="s">
        <v>115</v>
      </c>
      <c r="E58" s="19" t="s">
        <v>185</v>
      </c>
      <c r="F58" s="33">
        <v>0.022939814814814816</v>
      </c>
      <c r="G58" s="33">
        <v>0.022939814814814816</v>
      </c>
      <c r="H58" s="13" t="str">
        <f t="shared" si="2"/>
        <v>4.08/km</v>
      </c>
      <c r="I58" s="14">
        <f t="shared" si="3"/>
        <v>0.0048263888888888905</v>
      </c>
      <c r="J58" s="14">
        <f>G58-INDEX($G$5:$G$186,MATCH(D58,$D$5:$D$186,0))</f>
        <v>0.0042129629629629635</v>
      </c>
    </row>
    <row r="59" spans="1:10" ht="15" customHeight="1">
      <c r="A59" s="13">
        <v>55</v>
      </c>
      <c r="B59" s="19" t="s">
        <v>186</v>
      </c>
      <c r="C59" s="19" t="s">
        <v>80</v>
      </c>
      <c r="D59" s="13" t="s">
        <v>112</v>
      </c>
      <c r="E59" s="19" t="s">
        <v>116</v>
      </c>
      <c r="F59" s="33">
        <v>0.022951388888888886</v>
      </c>
      <c r="G59" s="33">
        <v>0.022951388888888886</v>
      </c>
      <c r="H59" s="13" t="str">
        <f t="shared" si="2"/>
        <v>4.08/km</v>
      </c>
      <c r="I59" s="14">
        <f t="shared" si="3"/>
        <v>0.004837962962962961</v>
      </c>
      <c r="J59" s="14">
        <f>G59-INDEX($G$5:$G$186,MATCH(D59,$D$5:$D$186,0))</f>
        <v>0.004837962962962961</v>
      </c>
    </row>
    <row r="60" spans="1:10" ht="15" customHeight="1">
      <c r="A60" s="13">
        <v>56</v>
      </c>
      <c r="B60" s="19" t="s">
        <v>187</v>
      </c>
      <c r="C60" s="19" t="s">
        <v>42</v>
      </c>
      <c r="D60" s="13" t="s">
        <v>142</v>
      </c>
      <c r="E60" s="19" t="s">
        <v>188</v>
      </c>
      <c r="F60" s="33">
        <v>0.02298611111111111</v>
      </c>
      <c r="G60" s="33">
        <v>0.02298611111111111</v>
      </c>
      <c r="H60" s="13" t="str">
        <f t="shared" si="2"/>
        <v>4.08/km</v>
      </c>
      <c r="I60" s="14">
        <f t="shared" si="3"/>
        <v>0.004872685185185185</v>
      </c>
      <c r="J60" s="14">
        <f>G60-INDEX($G$5:$G$186,MATCH(D60,$D$5:$D$186,0))</f>
        <v>0.0025115740740740723</v>
      </c>
    </row>
    <row r="61" spans="1:10" ht="15" customHeight="1">
      <c r="A61" s="13">
        <v>57</v>
      </c>
      <c r="B61" s="19" t="s">
        <v>189</v>
      </c>
      <c r="C61" s="19" t="s">
        <v>43</v>
      </c>
      <c r="D61" s="13" t="s">
        <v>112</v>
      </c>
      <c r="E61" s="19" t="s">
        <v>121</v>
      </c>
      <c r="F61" s="33">
        <v>0.02298611111111111</v>
      </c>
      <c r="G61" s="33">
        <v>0.02298611111111111</v>
      </c>
      <c r="H61" s="13" t="str">
        <f t="shared" si="2"/>
        <v>4.08/km</v>
      </c>
      <c r="I61" s="14">
        <f t="shared" si="3"/>
        <v>0.004872685185185185</v>
      </c>
      <c r="J61" s="14">
        <f>G61-INDEX($G$5:$G$186,MATCH(D61,$D$5:$D$186,0))</f>
        <v>0.004872685185185185</v>
      </c>
    </row>
    <row r="62" spans="1:10" ht="15" customHeight="1">
      <c r="A62" s="13">
        <v>58</v>
      </c>
      <c r="B62" s="19" t="s">
        <v>190</v>
      </c>
      <c r="C62" s="19" t="s">
        <v>74</v>
      </c>
      <c r="D62" s="13" t="s">
        <v>142</v>
      </c>
      <c r="E62" s="19" t="s">
        <v>155</v>
      </c>
      <c r="F62" s="33">
        <v>0.023020833333333334</v>
      </c>
      <c r="G62" s="33">
        <v>0.023020833333333334</v>
      </c>
      <c r="H62" s="13" t="str">
        <f t="shared" si="2"/>
        <v>4.09/km</v>
      </c>
      <c r="I62" s="14">
        <f t="shared" si="3"/>
        <v>0.004907407407407409</v>
      </c>
      <c r="J62" s="14">
        <f>G62-INDEX($G$5:$G$186,MATCH(D62,$D$5:$D$186,0))</f>
        <v>0.0025462962962962965</v>
      </c>
    </row>
    <row r="63" spans="1:10" ht="15" customHeight="1">
      <c r="A63" s="13">
        <v>59</v>
      </c>
      <c r="B63" s="19" t="s">
        <v>191</v>
      </c>
      <c r="C63" s="19" t="s">
        <v>93</v>
      </c>
      <c r="D63" s="13" t="s">
        <v>112</v>
      </c>
      <c r="E63" s="19" t="s">
        <v>192</v>
      </c>
      <c r="F63" s="33">
        <v>0.02309027777777778</v>
      </c>
      <c r="G63" s="33">
        <v>0.02309027777777778</v>
      </c>
      <c r="H63" s="13" t="str">
        <f t="shared" si="2"/>
        <v>4.09/km</v>
      </c>
      <c r="I63" s="14">
        <f t="shared" si="3"/>
        <v>0.004976851851851854</v>
      </c>
      <c r="J63" s="14">
        <f>G63-INDEX($G$5:$G$186,MATCH(D63,$D$5:$D$186,0))</f>
        <v>0.004976851851851854</v>
      </c>
    </row>
    <row r="64" spans="1:10" ht="15" customHeight="1">
      <c r="A64" s="13">
        <v>60</v>
      </c>
      <c r="B64" s="19" t="s">
        <v>193</v>
      </c>
      <c r="C64" s="19" t="s">
        <v>37</v>
      </c>
      <c r="D64" s="13" t="s">
        <v>112</v>
      </c>
      <c r="E64" s="19" t="s">
        <v>194</v>
      </c>
      <c r="F64" s="33">
        <v>0.02314814814814815</v>
      </c>
      <c r="G64" s="33">
        <v>0.02314814814814815</v>
      </c>
      <c r="H64" s="13" t="str">
        <f t="shared" si="2"/>
        <v>4.10/km</v>
      </c>
      <c r="I64" s="14">
        <f t="shared" si="3"/>
        <v>0.005034722222222225</v>
      </c>
      <c r="J64" s="14">
        <f>G64-INDEX($G$5:$G$186,MATCH(D64,$D$5:$D$186,0))</f>
        <v>0.005034722222222225</v>
      </c>
    </row>
    <row r="65" spans="1:10" ht="15" customHeight="1">
      <c r="A65" s="13">
        <v>61</v>
      </c>
      <c r="B65" s="19" t="s">
        <v>32</v>
      </c>
      <c r="C65" s="19" t="s">
        <v>21</v>
      </c>
      <c r="D65" s="13" t="s">
        <v>112</v>
      </c>
      <c r="E65" s="19" t="s">
        <v>194</v>
      </c>
      <c r="F65" s="33">
        <v>0.023171296296296297</v>
      </c>
      <c r="G65" s="33">
        <v>0.023171296296296297</v>
      </c>
      <c r="H65" s="13" t="str">
        <f t="shared" si="2"/>
        <v>4.10/km</v>
      </c>
      <c r="I65" s="14">
        <f t="shared" si="3"/>
        <v>0.005057870370370372</v>
      </c>
      <c r="J65" s="14">
        <f>G65-INDEX($G$5:$G$186,MATCH(D65,$D$5:$D$186,0))</f>
        <v>0.005057870370370372</v>
      </c>
    </row>
    <row r="66" spans="1:10" ht="15" customHeight="1">
      <c r="A66" s="13">
        <v>62</v>
      </c>
      <c r="B66" s="19" t="s">
        <v>140</v>
      </c>
      <c r="C66" s="19" t="s">
        <v>68</v>
      </c>
      <c r="D66" s="13" t="s">
        <v>115</v>
      </c>
      <c r="E66" s="19" t="s">
        <v>121</v>
      </c>
      <c r="F66" s="33">
        <v>0.023171296296296297</v>
      </c>
      <c r="G66" s="33">
        <v>0.023171296296296297</v>
      </c>
      <c r="H66" s="13" t="str">
        <f t="shared" si="2"/>
        <v>4.10/km</v>
      </c>
      <c r="I66" s="14">
        <f t="shared" si="3"/>
        <v>0.005057870370370372</v>
      </c>
      <c r="J66" s="14">
        <f>G66-INDEX($G$5:$G$186,MATCH(D66,$D$5:$D$186,0))</f>
        <v>0.004444444444444445</v>
      </c>
    </row>
    <row r="67" spans="1:10" ht="15" customHeight="1">
      <c r="A67" s="13">
        <v>63</v>
      </c>
      <c r="B67" s="19" t="s">
        <v>195</v>
      </c>
      <c r="C67" s="19" t="s">
        <v>196</v>
      </c>
      <c r="D67" s="13" t="s">
        <v>142</v>
      </c>
      <c r="E67" s="19" t="s">
        <v>157</v>
      </c>
      <c r="F67" s="33">
        <v>0.023229166666666665</v>
      </c>
      <c r="G67" s="33">
        <v>0.023229166666666665</v>
      </c>
      <c r="H67" s="13" t="str">
        <f t="shared" si="2"/>
        <v>4.11/km</v>
      </c>
      <c r="I67" s="14">
        <f t="shared" si="3"/>
        <v>0.00511574074074074</v>
      </c>
      <c r="J67" s="14">
        <f>G67-INDEX($G$5:$G$186,MATCH(D67,$D$5:$D$186,0))</f>
        <v>0.0027546296296296277</v>
      </c>
    </row>
    <row r="68" spans="1:10" ht="15" customHeight="1">
      <c r="A68" s="13">
        <v>64</v>
      </c>
      <c r="B68" s="19" t="s">
        <v>197</v>
      </c>
      <c r="C68" s="19" t="s">
        <v>17</v>
      </c>
      <c r="D68" s="13" t="s">
        <v>142</v>
      </c>
      <c r="E68" s="19" t="s">
        <v>18</v>
      </c>
      <c r="F68" s="33">
        <v>0.023240740740740742</v>
      </c>
      <c r="G68" s="33">
        <v>0.023240740740740742</v>
      </c>
      <c r="H68" s="13" t="str">
        <f t="shared" si="2"/>
        <v>4.11/km</v>
      </c>
      <c r="I68" s="14">
        <f t="shared" si="3"/>
        <v>0.005127314814814817</v>
      </c>
      <c r="J68" s="14">
        <f>G68-INDEX($G$5:$G$186,MATCH(D68,$D$5:$D$186,0))</f>
        <v>0.0027662037037037047</v>
      </c>
    </row>
    <row r="69" spans="1:10" ht="15" customHeight="1">
      <c r="A69" s="13">
        <v>65</v>
      </c>
      <c r="B69" s="19" t="s">
        <v>198</v>
      </c>
      <c r="C69" s="19" t="s">
        <v>81</v>
      </c>
      <c r="D69" s="13" t="s">
        <v>142</v>
      </c>
      <c r="E69" s="19" t="s">
        <v>133</v>
      </c>
      <c r="F69" s="33">
        <v>0.02326388888888889</v>
      </c>
      <c r="G69" s="33">
        <v>0.02326388888888889</v>
      </c>
      <c r="H69" s="13" t="str">
        <f t="shared" si="2"/>
        <v>4.11/km</v>
      </c>
      <c r="I69" s="14">
        <f t="shared" si="3"/>
        <v>0.005150462962962964</v>
      </c>
      <c r="J69" s="14">
        <f>G69-INDEX($G$5:$G$186,MATCH(D69,$D$5:$D$186,0))</f>
        <v>0.002789351851851852</v>
      </c>
    </row>
    <row r="70" spans="1:10" ht="15" customHeight="1">
      <c r="A70" s="13">
        <v>66</v>
      </c>
      <c r="B70" s="19" t="s">
        <v>199</v>
      </c>
      <c r="C70" s="19" t="s">
        <v>16</v>
      </c>
      <c r="D70" s="13" t="s">
        <v>112</v>
      </c>
      <c r="E70" s="19" t="s">
        <v>133</v>
      </c>
      <c r="F70" s="33">
        <v>0.02326388888888889</v>
      </c>
      <c r="G70" s="33">
        <v>0.02326388888888889</v>
      </c>
      <c r="H70" s="13" t="str">
        <f t="shared" si="2"/>
        <v>4.11/km</v>
      </c>
      <c r="I70" s="14">
        <f t="shared" si="3"/>
        <v>0.005150462962962964</v>
      </c>
      <c r="J70" s="14">
        <f>G70-INDEX($G$5:$G$186,MATCH(D70,$D$5:$D$186,0))</f>
        <v>0.005150462962962964</v>
      </c>
    </row>
    <row r="71" spans="1:10" ht="15" customHeight="1">
      <c r="A71" s="13">
        <v>67</v>
      </c>
      <c r="B71" s="19" t="s">
        <v>200</v>
      </c>
      <c r="C71" s="19" t="s">
        <v>55</v>
      </c>
      <c r="D71" s="13" t="s">
        <v>112</v>
      </c>
      <c r="E71" s="19" t="s">
        <v>116</v>
      </c>
      <c r="F71" s="33">
        <v>0.023333333333333334</v>
      </c>
      <c r="G71" s="33">
        <v>0.023333333333333334</v>
      </c>
      <c r="H71" s="13" t="str">
        <f t="shared" si="2"/>
        <v>4.12/km</v>
      </c>
      <c r="I71" s="14">
        <f t="shared" si="3"/>
        <v>0.005219907407407409</v>
      </c>
      <c r="J71" s="14">
        <f>G71-INDEX($G$5:$G$186,MATCH(D71,$D$5:$D$186,0))</f>
        <v>0.005219907407407409</v>
      </c>
    </row>
    <row r="72" spans="1:10" ht="15" customHeight="1">
      <c r="A72" s="13">
        <v>68</v>
      </c>
      <c r="B72" s="19" t="s">
        <v>143</v>
      </c>
      <c r="C72" s="19" t="s">
        <v>54</v>
      </c>
      <c r="D72" s="13" t="s">
        <v>126</v>
      </c>
      <c r="E72" s="19" t="s">
        <v>133</v>
      </c>
      <c r="F72" s="33">
        <v>0.02337962962962963</v>
      </c>
      <c r="G72" s="33">
        <v>0.02337962962962963</v>
      </c>
      <c r="H72" s="13" t="str">
        <f t="shared" si="2"/>
        <v>4.13/km</v>
      </c>
      <c r="I72" s="14">
        <f t="shared" si="3"/>
        <v>0.0052662037037037035</v>
      </c>
      <c r="J72" s="14">
        <f>G72-INDEX($G$5:$G$186,MATCH(D72,$D$5:$D$186,0))</f>
        <v>0.004097222222222221</v>
      </c>
    </row>
    <row r="73" spans="1:10" ht="15" customHeight="1">
      <c r="A73" s="13">
        <v>69</v>
      </c>
      <c r="B73" s="19" t="s">
        <v>201</v>
      </c>
      <c r="C73" s="19" t="s">
        <v>57</v>
      </c>
      <c r="D73" s="13" t="s">
        <v>112</v>
      </c>
      <c r="E73" s="19" t="s">
        <v>18</v>
      </c>
      <c r="F73" s="33">
        <v>0.02344907407407407</v>
      </c>
      <c r="G73" s="33">
        <v>0.02344907407407407</v>
      </c>
      <c r="H73" s="13" t="str">
        <f t="shared" si="2"/>
        <v>4.13/km</v>
      </c>
      <c r="I73" s="14">
        <f t="shared" si="3"/>
        <v>0.005335648148148145</v>
      </c>
      <c r="J73" s="14">
        <f>G73-INDEX($G$5:$G$186,MATCH(D73,$D$5:$D$186,0))</f>
        <v>0.005335648148148145</v>
      </c>
    </row>
    <row r="74" spans="1:10" ht="15" customHeight="1">
      <c r="A74" s="13">
        <v>70</v>
      </c>
      <c r="B74" s="19" t="s">
        <v>202</v>
      </c>
      <c r="C74" s="19" t="s">
        <v>19</v>
      </c>
      <c r="D74" s="13" t="s">
        <v>112</v>
      </c>
      <c r="E74" s="19" t="s">
        <v>133</v>
      </c>
      <c r="F74" s="33">
        <v>0.023472222222222217</v>
      </c>
      <c r="G74" s="33">
        <v>0.023472222222222217</v>
      </c>
      <c r="H74" s="13" t="str">
        <f t="shared" si="2"/>
        <v>4.14/km</v>
      </c>
      <c r="I74" s="14">
        <f t="shared" si="3"/>
        <v>0.005358796296296292</v>
      </c>
      <c r="J74" s="14">
        <f>G74-INDEX($G$5:$G$186,MATCH(D74,$D$5:$D$186,0))</f>
        <v>0.005358796296296292</v>
      </c>
    </row>
    <row r="75" spans="1:10" ht="15" customHeight="1">
      <c r="A75" s="13">
        <v>71</v>
      </c>
      <c r="B75" s="19" t="s">
        <v>95</v>
      </c>
      <c r="C75" s="19" t="s">
        <v>19</v>
      </c>
      <c r="D75" s="13" t="s">
        <v>115</v>
      </c>
      <c r="E75" s="19" t="s">
        <v>116</v>
      </c>
      <c r="F75" s="33">
        <v>0.023506944444444445</v>
      </c>
      <c r="G75" s="33">
        <v>0.023506944444444445</v>
      </c>
      <c r="H75" s="13" t="str">
        <f t="shared" si="2"/>
        <v>4.14/km</v>
      </c>
      <c r="I75" s="14">
        <f t="shared" si="3"/>
        <v>0.00539351851851852</v>
      </c>
      <c r="J75" s="14">
        <f>G75-INDEX($G$5:$G$186,MATCH(D75,$D$5:$D$186,0))</f>
        <v>0.004780092592592593</v>
      </c>
    </row>
    <row r="76" spans="1:10" ht="15" customHeight="1">
      <c r="A76" s="13">
        <v>72</v>
      </c>
      <c r="B76" s="19" t="s">
        <v>203</v>
      </c>
      <c r="C76" s="19" t="s">
        <v>68</v>
      </c>
      <c r="D76" s="13" t="s">
        <v>115</v>
      </c>
      <c r="E76" s="19" t="s">
        <v>157</v>
      </c>
      <c r="F76" s="33">
        <v>0.023530092592592592</v>
      </c>
      <c r="G76" s="33">
        <v>0.023530092592592592</v>
      </c>
      <c r="H76" s="13" t="str">
        <f t="shared" si="2"/>
        <v>4.14/km</v>
      </c>
      <c r="I76" s="14">
        <f t="shared" si="3"/>
        <v>0.005416666666666667</v>
      </c>
      <c r="J76" s="14">
        <f>G76-INDEX($G$5:$G$186,MATCH(D76,$D$5:$D$186,0))</f>
        <v>0.00480324074074074</v>
      </c>
    </row>
    <row r="77" spans="1:10" ht="15" customHeight="1">
      <c r="A77" s="13">
        <v>73</v>
      </c>
      <c r="B77" s="19" t="s">
        <v>98</v>
      </c>
      <c r="C77" s="19" t="s">
        <v>55</v>
      </c>
      <c r="D77" s="13" t="s">
        <v>112</v>
      </c>
      <c r="E77" s="19" t="s">
        <v>194</v>
      </c>
      <c r="F77" s="33">
        <v>0.023587962962962963</v>
      </c>
      <c r="G77" s="33">
        <v>0.023587962962962963</v>
      </c>
      <c r="H77" s="13" t="str">
        <f t="shared" si="2"/>
        <v>4.15/km</v>
      </c>
      <c r="I77" s="14">
        <f t="shared" si="3"/>
        <v>0.005474537037037038</v>
      </c>
      <c r="J77" s="14">
        <f>G77-INDEX($G$5:$G$186,MATCH(D77,$D$5:$D$186,0))</f>
        <v>0.005474537037037038</v>
      </c>
    </row>
    <row r="78" spans="1:10" ht="15" customHeight="1">
      <c r="A78" s="13">
        <v>74</v>
      </c>
      <c r="B78" s="19" t="s">
        <v>204</v>
      </c>
      <c r="C78" s="19" t="s">
        <v>45</v>
      </c>
      <c r="D78" s="13" t="s">
        <v>142</v>
      </c>
      <c r="E78" s="19" t="s">
        <v>133</v>
      </c>
      <c r="F78" s="33">
        <v>0.023634259259259258</v>
      </c>
      <c r="G78" s="33">
        <v>0.023634259259259258</v>
      </c>
      <c r="H78" s="13" t="str">
        <f t="shared" si="2"/>
        <v>4.15/km</v>
      </c>
      <c r="I78" s="14">
        <f t="shared" si="3"/>
        <v>0.0055208333333333325</v>
      </c>
      <c r="J78" s="14">
        <f>G78-INDEX($G$5:$G$186,MATCH(D78,$D$5:$D$186,0))</f>
        <v>0.00315972222222222</v>
      </c>
    </row>
    <row r="79" spans="1:10" ht="15" customHeight="1">
      <c r="A79" s="13">
        <v>75</v>
      </c>
      <c r="B79" s="19" t="s">
        <v>205</v>
      </c>
      <c r="C79" s="19" t="s">
        <v>17</v>
      </c>
      <c r="D79" s="13" t="s">
        <v>115</v>
      </c>
      <c r="E79" s="19" t="s">
        <v>206</v>
      </c>
      <c r="F79" s="33">
        <v>0.023750000000000004</v>
      </c>
      <c r="G79" s="33">
        <v>0.023750000000000004</v>
      </c>
      <c r="H79" s="13" t="str">
        <f t="shared" si="2"/>
        <v>4.17/km</v>
      </c>
      <c r="I79" s="14">
        <f t="shared" si="3"/>
        <v>0.005636574074074079</v>
      </c>
      <c r="J79" s="14">
        <f>G79-INDEX($G$5:$G$186,MATCH(D79,$D$5:$D$186,0))</f>
        <v>0.005023148148148152</v>
      </c>
    </row>
    <row r="80" spans="1:10" ht="15" customHeight="1">
      <c r="A80" s="13">
        <v>76</v>
      </c>
      <c r="B80" s="19" t="s">
        <v>207</v>
      </c>
      <c r="C80" s="19" t="s">
        <v>42</v>
      </c>
      <c r="D80" s="13" t="s">
        <v>126</v>
      </c>
      <c r="E80" s="19" t="s">
        <v>133</v>
      </c>
      <c r="F80" s="33">
        <v>0.023761574074074074</v>
      </c>
      <c r="G80" s="33">
        <v>0.023761574074074074</v>
      </c>
      <c r="H80" s="13" t="str">
        <f t="shared" si="2"/>
        <v>4.17/km</v>
      </c>
      <c r="I80" s="14">
        <f t="shared" si="3"/>
        <v>0.005648148148148149</v>
      </c>
      <c r="J80" s="14">
        <f>G80-INDEX($G$5:$G$186,MATCH(D80,$D$5:$D$186,0))</f>
        <v>0.004479166666666666</v>
      </c>
    </row>
    <row r="81" spans="1:10" ht="15" customHeight="1">
      <c r="A81" s="13">
        <v>77</v>
      </c>
      <c r="B81" s="19" t="s">
        <v>165</v>
      </c>
      <c r="C81" s="19" t="s">
        <v>68</v>
      </c>
      <c r="D81" s="13" t="s">
        <v>126</v>
      </c>
      <c r="E81" s="19" t="s">
        <v>155</v>
      </c>
      <c r="F81" s="33">
        <v>0.02377314814814815</v>
      </c>
      <c r="G81" s="33">
        <v>0.02377314814814815</v>
      </c>
      <c r="H81" s="13" t="str">
        <f t="shared" si="2"/>
        <v>4.17/km</v>
      </c>
      <c r="I81" s="14">
        <f t="shared" si="3"/>
        <v>0.005659722222222226</v>
      </c>
      <c r="J81" s="14">
        <f>G81-INDEX($G$5:$G$186,MATCH(D81,$D$5:$D$186,0))</f>
        <v>0.004490740740740743</v>
      </c>
    </row>
    <row r="82" spans="1:10" ht="15" customHeight="1">
      <c r="A82" s="13">
        <v>78</v>
      </c>
      <c r="B82" s="19" t="s">
        <v>208</v>
      </c>
      <c r="C82" s="19" t="s">
        <v>44</v>
      </c>
      <c r="D82" s="13" t="s">
        <v>126</v>
      </c>
      <c r="E82" s="19" t="s">
        <v>157</v>
      </c>
      <c r="F82" s="33">
        <v>0.023819444444444445</v>
      </c>
      <c r="G82" s="33">
        <v>0.023819444444444445</v>
      </c>
      <c r="H82" s="13" t="str">
        <f t="shared" si="2"/>
        <v>4.17/km</v>
      </c>
      <c r="I82" s="14">
        <f t="shared" si="3"/>
        <v>0.00570601851851852</v>
      </c>
      <c r="J82" s="14">
        <f>G82-INDEX($G$5:$G$186,MATCH(D82,$D$5:$D$186,0))</f>
        <v>0.004537037037037037</v>
      </c>
    </row>
    <row r="83" spans="1:10" ht="15" customHeight="1">
      <c r="A83" s="13">
        <v>79</v>
      </c>
      <c r="B83" s="19" t="s">
        <v>209</v>
      </c>
      <c r="C83" s="19" t="s">
        <v>33</v>
      </c>
      <c r="D83" s="13" t="s">
        <v>126</v>
      </c>
      <c r="E83" s="19" t="s">
        <v>133</v>
      </c>
      <c r="F83" s="33">
        <v>0.023854166666666666</v>
      </c>
      <c r="G83" s="33">
        <v>0.023854166666666666</v>
      </c>
      <c r="H83" s="13" t="str">
        <f t="shared" si="2"/>
        <v>4.18/km</v>
      </c>
      <c r="I83" s="14">
        <f t="shared" si="3"/>
        <v>0.005740740740740741</v>
      </c>
      <c r="J83" s="14">
        <f>G83-INDEX($G$5:$G$186,MATCH(D83,$D$5:$D$186,0))</f>
        <v>0.004571759259259258</v>
      </c>
    </row>
    <row r="84" spans="1:10" ht="15" customHeight="1">
      <c r="A84" s="13">
        <v>80</v>
      </c>
      <c r="B84" s="19" t="s">
        <v>210</v>
      </c>
      <c r="C84" s="19" t="s">
        <v>33</v>
      </c>
      <c r="D84" s="13" t="s">
        <v>126</v>
      </c>
      <c r="E84" s="19" t="s">
        <v>194</v>
      </c>
      <c r="F84" s="33">
        <v>0.02395833333333333</v>
      </c>
      <c r="G84" s="33">
        <v>0.02395833333333333</v>
      </c>
      <c r="H84" s="13" t="str">
        <f t="shared" si="2"/>
        <v>4.19/km</v>
      </c>
      <c r="I84" s="14">
        <f t="shared" si="3"/>
        <v>0.005844907407407406</v>
      </c>
      <c r="J84" s="14">
        <f>G84-INDEX($G$5:$G$186,MATCH(D84,$D$5:$D$186,0))</f>
        <v>0.004675925925925924</v>
      </c>
    </row>
    <row r="85" spans="1:10" ht="15" customHeight="1">
      <c r="A85" s="13">
        <v>81</v>
      </c>
      <c r="B85" s="19" t="s">
        <v>211</v>
      </c>
      <c r="C85" s="19" t="s">
        <v>40</v>
      </c>
      <c r="D85" s="13" t="s">
        <v>112</v>
      </c>
      <c r="E85" s="19" t="s">
        <v>121</v>
      </c>
      <c r="F85" s="33">
        <v>0.023993055555555556</v>
      </c>
      <c r="G85" s="33">
        <v>0.023993055555555556</v>
      </c>
      <c r="H85" s="13" t="str">
        <f t="shared" si="2"/>
        <v>4.19/km</v>
      </c>
      <c r="I85" s="14">
        <f t="shared" si="3"/>
        <v>0.0058796296296296305</v>
      </c>
      <c r="J85" s="14">
        <f>G85-INDEX($G$5:$G$186,MATCH(D85,$D$5:$D$186,0))</f>
        <v>0.0058796296296296305</v>
      </c>
    </row>
    <row r="86" spans="1:10" ht="15" customHeight="1">
      <c r="A86" s="13">
        <v>82</v>
      </c>
      <c r="B86" s="19" t="s">
        <v>95</v>
      </c>
      <c r="C86" s="19" t="s">
        <v>41</v>
      </c>
      <c r="D86" s="13" t="s">
        <v>115</v>
      </c>
      <c r="E86" s="19" t="s">
        <v>153</v>
      </c>
      <c r="F86" s="33">
        <v>0.02400462962962963</v>
      </c>
      <c r="G86" s="33">
        <v>0.02400462962962963</v>
      </c>
      <c r="H86" s="13" t="str">
        <f t="shared" si="2"/>
        <v>4.19/km</v>
      </c>
      <c r="I86" s="14">
        <f t="shared" si="3"/>
        <v>0.005891203703703704</v>
      </c>
      <c r="J86" s="14">
        <f>G86-INDEX($G$5:$G$186,MATCH(D86,$D$5:$D$186,0))</f>
        <v>0.005277777777777777</v>
      </c>
    </row>
    <row r="87" spans="1:10" ht="15" customHeight="1">
      <c r="A87" s="13">
        <v>83</v>
      </c>
      <c r="B87" s="19" t="s">
        <v>212</v>
      </c>
      <c r="C87" s="19" t="s">
        <v>84</v>
      </c>
      <c r="D87" s="13" t="s">
        <v>112</v>
      </c>
      <c r="E87" s="19" t="s">
        <v>133</v>
      </c>
      <c r="F87" s="33">
        <v>0.02414351851851852</v>
      </c>
      <c r="G87" s="33">
        <v>0.02414351851851852</v>
      </c>
      <c r="H87" s="13" t="str">
        <f t="shared" si="2"/>
        <v>4.21/km</v>
      </c>
      <c r="I87" s="14">
        <f t="shared" si="3"/>
        <v>0.006030092592592594</v>
      </c>
      <c r="J87" s="14">
        <f>G87-INDEX($G$5:$G$186,MATCH(D87,$D$5:$D$186,0))</f>
        <v>0.006030092592592594</v>
      </c>
    </row>
    <row r="88" spans="1:10" ht="15" customHeight="1">
      <c r="A88" s="13">
        <v>84</v>
      </c>
      <c r="B88" s="19" t="s">
        <v>213</v>
      </c>
      <c r="C88" s="19" t="s">
        <v>15</v>
      </c>
      <c r="D88" s="13" t="s">
        <v>142</v>
      </c>
      <c r="E88" s="19" t="s">
        <v>124</v>
      </c>
      <c r="F88" s="33">
        <v>0.02415509259259259</v>
      </c>
      <c r="G88" s="33">
        <v>0.02415509259259259</v>
      </c>
      <c r="H88" s="13" t="str">
        <f t="shared" si="2"/>
        <v>4.21/km</v>
      </c>
      <c r="I88" s="14">
        <f t="shared" si="3"/>
        <v>0.006041666666666664</v>
      </c>
      <c r="J88" s="14">
        <f>G88-INDEX($G$5:$G$186,MATCH(D88,$D$5:$D$186,0))</f>
        <v>0.0036805555555555515</v>
      </c>
    </row>
    <row r="89" spans="1:10" ht="15" customHeight="1">
      <c r="A89" s="13">
        <v>85</v>
      </c>
      <c r="B89" s="19" t="s">
        <v>214</v>
      </c>
      <c r="C89" s="19" t="s">
        <v>39</v>
      </c>
      <c r="D89" s="13" t="s">
        <v>126</v>
      </c>
      <c r="E89" s="19" t="s">
        <v>167</v>
      </c>
      <c r="F89" s="33">
        <v>0.024166666666666666</v>
      </c>
      <c r="G89" s="33">
        <v>0.024166666666666666</v>
      </c>
      <c r="H89" s="13" t="str">
        <f t="shared" si="2"/>
        <v>4.21/km</v>
      </c>
      <c r="I89" s="14">
        <f t="shared" si="3"/>
        <v>0.006053240740740741</v>
      </c>
      <c r="J89" s="14">
        <f>G89-INDEX($G$5:$G$186,MATCH(D89,$D$5:$D$186,0))</f>
        <v>0.004884259259259258</v>
      </c>
    </row>
    <row r="90" spans="1:10" ht="15" customHeight="1">
      <c r="A90" s="13">
        <v>86</v>
      </c>
      <c r="B90" s="19" t="s">
        <v>215</v>
      </c>
      <c r="C90" s="19" t="s">
        <v>31</v>
      </c>
      <c r="D90" s="13" t="s">
        <v>142</v>
      </c>
      <c r="E90" s="19" t="s">
        <v>157</v>
      </c>
      <c r="F90" s="33">
        <v>0.024166666666666666</v>
      </c>
      <c r="G90" s="33">
        <v>0.024166666666666666</v>
      </c>
      <c r="H90" s="13" t="str">
        <f t="shared" si="2"/>
        <v>4.21/km</v>
      </c>
      <c r="I90" s="14">
        <f t="shared" si="3"/>
        <v>0.006053240740740741</v>
      </c>
      <c r="J90" s="14">
        <f>G90-INDEX($G$5:$G$186,MATCH(D90,$D$5:$D$186,0))</f>
        <v>0.0036921296296296285</v>
      </c>
    </row>
    <row r="91" spans="1:10" ht="15" customHeight="1">
      <c r="A91" s="13">
        <v>87</v>
      </c>
      <c r="B91" s="19" t="s">
        <v>216</v>
      </c>
      <c r="C91" s="19" t="s">
        <v>30</v>
      </c>
      <c r="D91" s="13" t="s">
        <v>126</v>
      </c>
      <c r="E91" s="19" t="s">
        <v>127</v>
      </c>
      <c r="F91" s="33">
        <v>0.024212962962962964</v>
      </c>
      <c r="G91" s="33">
        <v>0.024212962962962964</v>
      </c>
      <c r="H91" s="13" t="str">
        <f t="shared" si="2"/>
        <v>4.22/km</v>
      </c>
      <c r="I91" s="14">
        <f t="shared" si="3"/>
        <v>0.006099537037037039</v>
      </c>
      <c r="J91" s="14">
        <f>G91-INDEX($G$5:$G$186,MATCH(D91,$D$5:$D$186,0))</f>
        <v>0.004930555555555556</v>
      </c>
    </row>
    <row r="92" spans="1:10" ht="15" customHeight="1">
      <c r="A92" s="13">
        <v>88</v>
      </c>
      <c r="B92" s="19" t="s">
        <v>114</v>
      </c>
      <c r="C92" s="19" t="s">
        <v>44</v>
      </c>
      <c r="D92" s="13" t="s">
        <v>126</v>
      </c>
      <c r="E92" s="19" t="s">
        <v>138</v>
      </c>
      <c r="F92" s="33">
        <v>0.02428240740740741</v>
      </c>
      <c r="G92" s="33">
        <v>0.02428240740740741</v>
      </c>
      <c r="H92" s="13" t="str">
        <f aca="true" t="shared" si="4" ref="H92:H155">TEXT(INT((HOUR(G92)*3600+MINUTE(G92)*60+SECOND(G92))/$J$3/60),"0")&amp;"."&amp;TEXT(MOD((HOUR(G92)*3600+MINUTE(G92)*60+SECOND(G92))/$J$3,60),"00")&amp;"/km"</f>
        <v>4.22/km</v>
      </c>
      <c r="I92" s="14">
        <f aca="true" t="shared" si="5" ref="I92:I155">G92-$G$5</f>
        <v>0.006168981481481484</v>
      </c>
      <c r="J92" s="14">
        <f>G92-INDEX($G$5:$G$186,MATCH(D92,$D$5:$D$186,0))</f>
        <v>0.005000000000000001</v>
      </c>
    </row>
    <row r="93" spans="1:10" ht="15" customHeight="1">
      <c r="A93" s="13">
        <v>89</v>
      </c>
      <c r="B93" s="19" t="s">
        <v>50</v>
      </c>
      <c r="C93" s="19" t="s">
        <v>47</v>
      </c>
      <c r="D93" s="13" t="s">
        <v>126</v>
      </c>
      <c r="E93" s="19" t="s">
        <v>192</v>
      </c>
      <c r="F93" s="33">
        <v>0.024444444444444446</v>
      </c>
      <c r="G93" s="33">
        <v>0.024444444444444446</v>
      </c>
      <c r="H93" s="13" t="str">
        <f t="shared" si="4"/>
        <v>4.24/km</v>
      </c>
      <c r="I93" s="14">
        <f t="shared" si="5"/>
        <v>0.0063310185185185205</v>
      </c>
      <c r="J93" s="14">
        <f>G93-INDEX($G$5:$G$186,MATCH(D93,$D$5:$D$186,0))</f>
        <v>0.005162037037037038</v>
      </c>
    </row>
    <row r="94" spans="1:10" ht="15" customHeight="1">
      <c r="A94" s="13">
        <v>90</v>
      </c>
      <c r="B94" s="19" t="s">
        <v>217</v>
      </c>
      <c r="C94" s="19" t="s">
        <v>60</v>
      </c>
      <c r="D94" s="13" t="s">
        <v>126</v>
      </c>
      <c r="E94" s="19" t="s">
        <v>121</v>
      </c>
      <c r="F94" s="33">
        <v>0.02459490740740741</v>
      </c>
      <c r="G94" s="33">
        <v>0.02459490740740741</v>
      </c>
      <c r="H94" s="13" t="str">
        <f t="shared" si="4"/>
        <v>4.26/km</v>
      </c>
      <c r="I94" s="14">
        <f t="shared" si="5"/>
        <v>0.006481481481481484</v>
      </c>
      <c r="J94" s="14">
        <f>G94-INDEX($G$5:$G$186,MATCH(D94,$D$5:$D$186,0))</f>
        <v>0.005312500000000001</v>
      </c>
    </row>
    <row r="95" spans="1:10" ht="15" customHeight="1">
      <c r="A95" s="13">
        <v>91</v>
      </c>
      <c r="B95" s="19" t="s">
        <v>218</v>
      </c>
      <c r="C95" s="19" t="s">
        <v>219</v>
      </c>
      <c r="D95" s="13" t="s">
        <v>142</v>
      </c>
      <c r="E95" s="19" t="s">
        <v>157</v>
      </c>
      <c r="F95" s="33">
        <v>0.02460648148148148</v>
      </c>
      <c r="G95" s="33">
        <v>0.02460648148148148</v>
      </c>
      <c r="H95" s="13" t="str">
        <f t="shared" si="4"/>
        <v>4.26/km</v>
      </c>
      <c r="I95" s="14">
        <f t="shared" si="5"/>
        <v>0.006493055555555554</v>
      </c>
      <c r="J95" s="14">
        <f>G95-INDEX($G$5:$G$186,MATCH(D95,$D$5:$D$186,0))</f>
        <v>0.0041319444444444416</v>
      </c>
    </row>
    <row r="96" spans="1:10" ht="15" customHeight="1">
      <c r="A96" s="13">
        <v>92</v>
      </c>
      <c r="B96" s="19" t="s">
        <v>220</v>
      </c>
      <c r="C96" s="19" t="s">
        <v>40</v>
      </c>
      <c r="D96" s="13" t="s">
        <v>126</v>
      </c>
      <c r="E96" s="19" t="s">
        <v>138</v>
      </c>
      <c r="F96" s="33">
        <v>0.024687499999999998</v>
      </c>
      <c r="G96" s="33">
        <v>0.024687499999999998</v>
      </c>
      <c r="H96" s="13" t="str">
        <f t="shared" si="4"/>
        <v>4.27/km</v>
      </c>
      <c r="I96" s="14">
        <f t="shared" si="5"/>
        <v>0.0065740740740740725</v>
      </c>
      <c r="J96" s="14">
        <f>G96-INDEX($G$5:$G$186,MATCH(D96,$D$5:$D$186,0))</f>
        <v>0.00540509259259259</v>
      </c>
    </row>
    <row r="97" spans="1:10" ht="15" customHeight="1">
      <c r="A97" s="13">
        <v>93</v>
      </c>
      <c r="B97" s="19" t="s">
        <v>221</v>
      </c>
      <c r="C97" s="19" t="s">
        <v>222</v>
      </c>
      <c r="D97" s="13" t="s">
        <v>112</v>
      </c>
      <c r="E97" s="19" t="s">
        <v>160</v>
      </c>
      <c r="F97" s="33">
        <v>0.024733796296296295</v>
      </c>
      <c r="G97" s="33">
        <v>0.024733796296296295</v>
      </c>
      <c r="H97" s="13" t="str">
        <f t="shared" si="4"/>
        <v>4.27/km</v>
      </c>
      <c r="I97" s="14">
        <f t="shared" si="5"/>
        <v>0.00662037037037037</v>
      </c>
      <c r="J97" s="14">
        <f>G97-INDEX($G$5:$G$186,MATCH(D97,$D$5:$D$186,0))</f>
        <v>0.00662037037037037</v>
      </c>
    </row>
    <row r="98" spans="1:10" ht="15" customHeight="1">
      <c r="A98" s="13">
        <v>94</v>
      </c>
      <c r="B98" s="19" t="s">
        <v>223</v>
      </c>
      <c r="C98" s="19" t="s">
        <v>68</v>
      </c>
      <c r="D98" s="13" t="s">
        <v>112</v>
      </c>
      <c r="E98" s="19" t="s">
        <v>133</v>
      </c>
      <c r="F98" s="33">
        <v>0.02476851851851852</v>
      </c>
      <c r="G98" s="33">
        <v>0.02476851851851852</v>
      </c>
      <c r="H98" s="13" t="str">
        <f t="shared" si="4"/>
        <v>4.28/km</v>
      </c>
      <c r="I98" s="14">
        <f t="shared" si="5"/>
        <v>0.006655092592592594</v>
      </c>
      <c r="J98" s="14">
        <f>G98-INDEX($G$5:$G$186,MATCH(D98,$D$5:$D$186,0))</f>
        <v>0.006655092592592594</v>
      </c>
    </row>
    <row r="99" spans="1:10" ht="15" customHeight="1">
      <c r="A99" s="13">
        <v>95</v>
      </c>
      <c r="B99" s="19" t="s">
        <v>73</v>
      </c>
      <c r="C99" s="19" t="s">
        <v>35</v>
      </c>
      <c r="D99" s="13" t="s">
        <v>112</v>
      </c>
      <c r="E99" s="19" t="s">
        <v>116</v>
      </c>
      <c r="F99" s="33">
        <v>0.024814814814814817</v>
      </c>
      <c r="G99" s="33">
        <v>0.024814814814814817</v>
      </c>
      <c r="H99" s="13" t="str">
        <f t="shared" si="4"/>
        <v>4.28/km</v>
      </c>
      <c r="I99" s="14">
        <f t="shared" si="5"/>
        <v>0.006701388888888892</v>
      </c>
      <c r="J99" s="14">
        <f>G99-INDEX($G$5:$G$186,MATCH(D99,$D$5:$D$186,0))</f>
        <v>0.006701388888888892</v>
      </c>
    </row>
    <row r="100" spans="1:10" ht="15" customHeight="1">
      <c r="A100" s="13">
        <v>96</v>
      </c>
      <c r="B100" s="19" t="s">
        <v>224</v>
      </c>
      <c r="C100" s="19" t="s">
        <v>31</v>
      </c>
      <c r="D100" s="13" t="s">
        <v>126</v>
      </c>
      <c r="E100" s="19" t="s">
        <v>133</v>
      </c>
      <c r="F100" s="33">
        <v>0.024895833333333336</v>
      </c>
      <c r="G100" s="33">
        <v>0.024895833333333336</v>
      </c>
      <c r="H100" s="13" t="str">
        <f t="shared" si="4"/>
        <v>4.29/km</v>
      </c>
      <c r="I100" s="14">
        <f t="shared" si="5"/>
        <v>0.006782407407407411</v>
      </c>
      <c r="J100" s="14">
        <f>G100-INDEX($G$5:$G$186,MATCH(D100,$D$5:$D$186,0))</f>
        <v>0.005613425925925928</v>
      </c>
    </row>
    <row r="101" spans="1:10" ht="15" customHeight="1">
      <c r="A101" s="13">
        <v>97</v>
      </c>
      <c r="B101" s="19" t="s">
        <v>86</v>
      </c>
      <c r="C101" s="19" t="s">
        <v>30</v>
      </c>
      <c r="D101" s="13" t="s">
        <v>126</v>
      </c>
      <c r="E101" s="19" t="s">
        <v>133</v>
      </c>
      <c r="F101" s="33">
        <v>0.024907407407407406</v>
      </c>
      <c r="G101" s="33">
        <v>0.024907407407407406</v>
      </c>
      <c r="H101" s="13" t="str">
        <f t="shared" si="4"/>
        <v>4.29/km</v>
      </c>
      <c r="I101" s="14">
        <f t="shared" si="5"/>
        <v>0.006793981481481481</v>
      </c>
      <c r="J101" s="14">
        <f>G101-INDEX($G$5:$G$186,MATCH(D101,$D$5:$D$186,0))</f>
        <v>0.005624999999999998</v>
      </c>
    </row>
    <row r="102" spans="1:10" ht="15" customHeight="1">
      <c r="A102" s="13">
        <v>98</v>
      </c>
      <c r="B102" s="19" t="s">
        <v>109</v>
      </c>
      <c r="C102" s="19" t="s">
        <v>68</v>
      </c>
      <c r="D102" s="13" t="s">
        <v>112</v>
      </c>
      <c r="E102" s="19" t="s">
        <v>157</v>
      </c>
      <c r="F102" s="33">
        <v>0.0249537037037037</v>
      </c>
      <c r="G102" s="33">
        <v>0.0249537037037037</v>
      </c>
      <c r="H102" s="13" t="str">
        <f t="shared" si="4"/>
        <v>4.30/km</v>
      </c>
      <c r="I102" s="14">
        <f t="shared" si="5"/>
        <v>0.006840277777777775</v>
      </c>
      <c r="J102" s="14">
        <f>G102-INDEX($G$5:$G$186,MATCH(D102,$D$5:$D$186,0))</f>
        <v>0.006840277777777775</v>
      </c>
    </row>
    <row r="103" spans="1:10" ht="15" customHeight="1">
      <c r="A103" s="13">
        <v>99</v>
      </c>
      <c r="B103" s="19" t="s">
        <v>225</v>
      </c>
      <c r="C103" s="19" t="s">
        <v>67</v>
      </c>
      <c r="D103" s="13" t="s">
        <v>142</v>
      </c>
      <c r="E103" s="19" t="s">
        <v>121</v>
      </c>
      <c r="F103" s="33">
        <v>0.02496527777777778</v>
      </c>
      <c r="G103" s="33">
        <v>0.02496527777777778</v>
      </c>
      <c r="H103" s="13" t="str">
        <f t="shared" si="4"/>
        <v>4.30/km</v>
      </c>
      <c r="I103" s="14">
        <f t="shared" si="5"/>
        <v>0.0068518518518518555</v>
      </c>
      <c r="J103" s="14">
        <f>G103-INDEX($G$5:$G$186,MATCH(D103,$D$5:$D$186,0))</f>
        <v>0.004490740740740743</v>
      </c>
    </row>
    <row r="104" spans="1:10" ht="15" customHeight="1">
      <c r="A104" s="13">
        <v>100</v>
      </c>
      <c r="B104" s="19" t="s">
        <v>226</v>
      </c>
      <c r="C104" s="19" t="s">
        <v>45</v>
      </c>
      <c r="D104" s="13" t="s">
        <v>126</v>
      </c>
      <c r="E104" s="19" t="s">
        <v>227</v>
      </c>
      <c r="F104" s="33">
        <v>0.024988425925925928</v>
      </c>
      <c r="G104" s="33">
        <v>0.024988425925925928</v>
      </c>
      <c r="H104" s="13" t="str">
        <f t="shared" si="4"/>
        <v>4.30/km</v>
      </c>
      <c r="I104" s="14">
        <f t="shared" si="5"/>
        <v>0.006875000000000003</v>
      </c>
      <c r="J104" s="14">
        <f>G104-INDEX($G$5:$G$186,MATCH(D104,$D$5:$D$186,0))</f>
        <v>0.00570601851851852</v>
      </c>
    </row>
    <row r="105" spans="1:10" ht="15" customHeight="1">
      <c r="A105" s="13">
        <v>101</v>
      </c>
      <c r="B105" s="19" t="s">
        <v>228</v>
      </c>
      <c r="C105" s="19" t="s">
        <v>34</v>
      </c>
      <c r="D105" s="13" t="s">
        <v>126</v>
      </c>
      <c r="E105" s="19" t="s">
        <v>133</v>
      </c>
      <c r="F105" s="33">
        <v>0.025011574074074075</v>
      </c>
      <c r="G105" s="33">
        <v>0.025011574074074075</v>
      </c>
      <c r="H105" s="13" t="str">
        <f t="shared" si="4"/>
        <v>4.30/km</v>
      </c>
      <c r="I105" s="14">
        <f t="shared" si="5"/>
        <v>0.00689814814814815</v>
      </c>
      <c r="J105" s="14">
        <f>G105-INDEX($G$5:$G$186,MATCH(D105,$D$5:$D$186,0))</f>
        <v>0.005729166666666667</v>
      </c>
    </row>
    <row r="106" spans="1:10" ht="15" customHeight="1">
      <c r="A106" s="13">
        <v>102</v>
      </c>
      <c r="B106" s="19" t="s">
        <v>229</v>
      </c>
      <c r="C106" s="19" t="s">
        <v>11</v>
      </c>
      <c r="D106" s="13" t="s">
        <v>112</v>
      </c>
      <c r="E106" s="19" t="s">
        <v>192</v>
      </c>
      <c r="F106" s="33">
        <v>0.025243055555555557</v>
      </c>
      <c r="G106" s="33">
        <v>0.025243055555555557</v>
      </c>
      <c r="H106" s="13" t="str">
        <f t="shared" si="4"/>
        <v>4.33/km</v>
      </c>
      <c r="I106" s="14">
        <f t="shared" si="5"/>
        <v>0.007129629629629632</v>
      </c>
      <c r="J106" s="14">
        <f>G106-INDEX($G$5:$G$186,MATCH(D106,$D$5:$D$186,0))</f>
        <v>0.007129629629629632</v>
      </c>
    </row>
    <row r="107" spans="1:10" ht="15" customHeight="1">
      <c r="A107" s="13">
        <v>103</v>
      </c>
      <c r="B107" s="19" t="s">
        <v>230</v>
      </c>
      <c r="C107" s="19" t="s">
        <v>38</v>
      </c>
      <c r="D107" s="13" t="s">
        <v>112</v>
      </c>
      <c r="E107" s="19" t="s">
        <v>133</v>
      </c>
      <c r="F107" s="33">
        <v>0.025300925925925925</v>
      </c>
      <c r="G107" s="33">
        <v>0.025300925925925925</v>
      </c>
      <c r="H107" s="13" t="str">
        <f t="shared" si="4"/>
        <v>4.33/km</v>
      </c>
      <c r="I107" s="14">
        <f t="shared" si="5"/>
        <v>0.0071874999999999994</v>
      </c>
      <c r="J107" s="14">
        <f>G107-INDEX($G$5:$G$186,MATCH(D107,$D$5:$D$186,0))</f>
        <v>0.0071874999999999994</v>
      </c>
    </row>
    <row r="108" spans="1:10" ht="15" customHeight="1">
      <c r="A108" s="13">
        <v>104</v>
      </c>
      <c r="B108" s="19" t="s">
        <v>231</v>
      </c>
      <c r="C108" s="19" t="s">
        <v>94</v>
      </c>
      <c r="D108" s="13" t="s">
        <v>115</v>
      </c>
      <c r="E108" s="19" t="s">
        <v>138</v>
      </c>
      <c r="F108" s="33">
        <v>0.0253125</v>
      </c>
      <c r="G108" s="33">
        <v>0.0253125</v>
      </c>
      <c r="H108" s="13" t="str">
        <f t="shared" si="4"/>
        <v>4.33/km</v>
      </c>
      <c r="I108" s="14">
        <f t="shared" si="5"/>
        <v>0.0071990740740740765</v>
      </c>
      <c r="J108" s="14">
        <f>G108-INDEX($G$5:$G$186,MATCH(D108,$D$5:$D$186,0))</f>
        <v>0.0065856481481481495</v>
      </c>
    </row>
    <row r="109" spans="1:10" ht="15" customHeight="1">
      <c r="A109" s="13">
        <v>105</v>
      </c>
      <c r="B109" s="19" t="s">
        <v>232</v>
      </c>
      <c r="C109" s="19" t="s">
        <v>34</v>
      </c>
      <c r="D109" s="13" t="s">
        <v>142</v>
      </c>
      <c r="E109" s="19" t="s">
        <v>157</v>
      </c>
      <c r="F109" s="33">
        <v>0.02532407407407408</v>
      </c>
      <c r="G109" s="33">
        <v>0.02532407407407408</v>
      </c>
      <c r="H109" s="13" t="str">
        <f t="shared" si="4"/>
        <v>4.34/km</v>
      </c>
      <c r="I109" s="14">
        <f t="shared" si="5"/>
        <v>0.0072106481481481535</v>
      </c>
      <c r="J109" s="14">
        <f>G109-INDEX($G$5:$G$186,MATCH(D109,$D$5:$D$186,0))</f>
        <v>0.004849537037037041</v>
      </c>
    </row>
    <row r="110" spans="1:10" ht="15" customHeight="1">
      <c r="A110" s="13">
        <v>106</v>
      </c>
      <c r="B110" s="19" t="s">
        <v>233</v>
      </c>
      <c r="C110" s="19" t="s">
        <v>19</v>
      </c>
      <c r="D110" s="13" t="s">
        <v>142</v>
      </c>
      <c r="E110" s="19" t="s">
        <v>133</v>
      </c>
      <c r="F110" s="33">
        <v>0.02533564814814815</v>
      </c>
      <c r="G110" s="33">
        <v>0.02533564814814815</v>
      </c>
      <c r="H110" s="13" t="str">
        <f t="shared" si="4"/>
        <v>4.34/km</v>
      </c>
      <c r="I110" s="14">
        <f t="shared" si="5"/>
        <v>0.007222222222222224</v>
      </c>
      <c r="J110" s="14">
        <f>G110-INDEX($G$5:$G$186,MATCH(D110,$D$5:$D$186,0))</f>
        <v>0.004861111111111111</v>
      </c>
    </row>
    <row r="111" spans="1:10" ht="15" customHeight="1">
      <c r="A111" s="13">
        <v>107</v>
      </c>
      <c r="B111" s="19" t="s">
        <v>234</v>
      </c>
      <c r="C111" s="19" t="s">
        <v>235</v>
      </c>
      <c r="D111" s="13" t="s">
        <v>112</v>
      </c>
      <c r="E111" s="19" t="s">
        <v>121</v>
      </c>
      <c r="F111" s="33">
        <v>0.02533564814814815</v>
      </c>
      <c r="G111" s="33">
        <v>0.02533564814814815</v>
      </c>
      <c r="H111" s="13" t="str">
        <f t="shared" si="4"/>
        <v>4.34/km</v>
      </c>
      <c r="I111" s="14">
        <f t="shared" si="5"/>
        <v>0.007222222222222224</v>
      </c>
      <c r="J111" s="14">
        <f>G111-INDEX($G$5:$G$186,MATCH(D111,$D$5:$D$186,0))</f>
        <v>0.007222222222222224</v>
      </c>
    </row>
    <row r="112" spans="1:10" ht="15" customHeight="1">
      <c r="A112" s="13">
        <v>108</v>
      </c>
      <c r="B112" s="19" t="s">
        <v>236</v>
      </c>
      <c r="C112" s="19" t="s">
        <v>58</v>
      </c>
      <c r="D112" s="13" t="s">
        <v>126</v>
      </c>
      <c r="E112" s="19" t="s">
        <v>121</v>
      </c>
      <c r="F112" s="33">
        <v>0.02546296296296296</v>
      </c>
      <c r="G112" s="33">
        <v>0.02546296296296296</v>
      </c>
      <c r="H112" s="13" t="str">
        <f t="shared" si="4"/>
        <v>4.35/km</v>
      </c>
      <c r="I112" s="14">
        <f t="shared" si="5"/>
        <v>0.007349537037037036</v>
      </c>
      <c r="J112" s="14">
        <f>G112-INDEX($G$5:$G$186,MATCH(D112,$D$5:$D$186,0))</f>
        <v>0.006180555555555554</v>
      </c>
    </row>
    <row r="113" spans="1:10" ht="15" customHeight="1">
      <c r="A113" s="13">
        <v>109</v>
      </c>
      <c r="B113" s="19" t="s">
        <v>237</v>
      </c>
      <c r="C113" s="19" t="s">
        <v>238</v>
      </c>
      <c r="D113" s="13" t="s">
        <v>239</v>
      </c>
      <c r="E113" s="19" t="s">
        <v>157</v>
      </c>
      <c r="F113" s="33">
        <v>0.025474537037037035</v>
      </c>
      <c r="G113" s="33">
        <v>0.025474537037037035</v>
      </c>
      <c r="H113" s="13" t="str">
        <f t="shared" si="4"/>
        <v>4.35/km</v>
      </c>
      <c r="I113" s="14">
        <f t="shared" si="5"/>
        <v>0.00736111111111111</v>
      </c>
      <c r="J113" s="14">
        <f>G113-INDEX($G$5:$G$186,MATCH(D113,$D$5:$D$186,0))</f>
        <v>0</v>
      </c>
    </row>
    <row r="114" spans="1:10" ht="15" customHeight="1">
      <c r="A114" s="13">
        <v>110</v>
      </c>
      <c r="B114" s="19" t="s">
        <v>240</v>
      </c>
      <c r="C114" s="19" t="s">
        <v>40</v>
      </c>
      <c r="D114" s="13" t="s">
        <v>126</v>
      </c>
      <c r="E114" s="19" t="s">
        <v>157</v>
      </c>
      <c r="F114" s="33">
        <v>0.02549768518518519</v>
      </c>
      <c r="G114" s="33">
        <v>0.02549768518518519</v>
      </c>
      <c r="H114" s="13" t="str">
        <f t="shared" si="4"/>
        <v>4.35/km</v>
      </c>
      <c r="I114" s="14">
        <f t="shared" si="5"/>
        <v>0.007384259259259264</v>
      </c>
      <c r="J114" s="14">
        <f>G114-INDEX($G$5:$G$186,MATCH(D114,$D$5:$D$186,0))</f>
        <v>0.006215277777777781</v>
      </c>
    </row>
    <row r="115" spans="1:10" ht="15" customHeight="1">
      <c r="A115" s="13">
        <v>111</v>
      </c>
      <c r="B115" s="19" t="s">
        <v>241</v>
      </c>
      <c r="C115" s="19" t="s">
        <v>242</v>
      </c>
      <c r="D115" s="13" t="s">
        <v>126</v>
      </c>
      <c r="E115" s="19" t="s">
        <v>133</v>
      </c>
      <c r="F115" s="33">
        <v>0.025636574074074072</v>
      </c>
      <c r="G115" s="33">
        <v>0.025636574074074072</v>
      </c>
      <c r="H115" s="13" t="str">
        <f t="shared" si="4"/>
        <v>4.37/km</v>
      </c>
      <c r="I115" s="14">
        <f t="shared" si="5"/>
        <v>0.007523148148148147</v>
      </c>
      <c r="J115" s="14">
        <f>G115-INDEX($G$5:$G$186,MATCH(D115,$D$5:$D$186,0))</f>
        <v>0.006354166666666664</v>
      </c>
    </row>
    <row r="116" spans="1:10" ht="15" customHeight="1">
      <c r="A116" s="13">
        <v>112</v>
      </c>
      <c r="B116" s="19" t="s">
        <v>243</v>
      </c>
      <c r="C116" s="19" t="s">
        <v>14</v>
      </c>
      <c r="D116" s="13" t="s">
        <v>126</v>
      </c>
      <c r="E116" s="19" t="s">
        <v>244</v>
      </c>
      <c r="F116" s="33">
        <v>0.025694444444444447</v>
      </c>
      <c r="G116" s="33">
        <v>0.025694444444444447</v>
      </c>
      <c r="H116" s="13" t="str">
        <f t="shared" si="4"/>
        <v>4.38/km</v>
      </c>
      <c r="I116" s="14">
        <f t="shared" si="5"/>
        <v>0.007581018518518522</v>
      </c>
      <c r="J116" s="14">
        <f>G116-INDEX($G$5:$G$186,MATCH(D116,$D$5:$D$186,0))</f>
        <v>0.006412037037037039</v>
      </c>
    </row>
    <row r="117" spans="1:10" ht="15" customHeight="1">
      <c r="A117" s="13">
        <v>113</v>
      </c>
      <c r="B117" s="19" t="s">
        <v>245</v>
      </c>
      <c r="C117" s="19" t="s">
        <v>101</v>
      </c>
      <c r="D117" s="13" t="s">
        <v>239</v>
      </c>
      <c r="E117" s="19" t="s">
        <v>157</v>
      </c>
      <c r="F117" s="33">
        <v>0.025729166666666664</v>
      </c>
      <c r="G117" s="33">
        <v>0.025729166666666664</v>
      </c>
      <c r="H117" s="13" t="str">
        <f t="shared" si="4"/>
        <v>4.38/km</v>
      </c>
      <c r="I117" s="14">
        <f t="shared" si="5"/>
        <v>0.007615740740740739</v>
      </c>
      <c r="J117" s="14">
        <f>G117-INDEX($G$5:$G$186,MATCH(D117,$D$5:$D$186,0))</f>
        <v>0.00025462962962962896</v>
      </c>
    </row>
    <row r="118" spans="1:10" ht="15" customHeight="1">
      <c r="A118" s="13">
        <v>114</v>
      </c>
      <c r="B118" s="19" t="s">
        <v>246</v>
      </c>
      <c r="C118" s="19" t="s">
        <v>41</v>
      </c>
      <c r="D118" s="13" t="s">
        <v>142</v>
      </c>
      <c r="E118" s="19" t="s">
        <v>247</v>
      </c>
      <c r="F118" s="33">
        <v>0.025983796296296297</v>
      </c>
      <c r="G118" s="33">
        <v>0.025983796296296297</v>
      </c>
      <c r="H118" s="13" t="str">
        <f t="shared" si="4"/>
        <v>4.41/km</v>
      </c>
      <c r="I118" s="14">
        <f t="shared" si="5"/>
        <v>0.007870370370370371</v>
      </c>
      <c r="J118" s="14">
        <f>G118-INDEX($G$5:$G$186,MATCH(D118,$D$5:$D$186,0))</f>
        <v>0.005509259259259259</v>
      </c>
    </row>
    <row r="119" spans="1:10" ht="15" customHeight="1">
      <c r="A119" s="13">
        <v>115</v>
      </c>
      <c r="B119" s="19" t="s">
        <v>248</v>
      </c>
      <c r="C119" s="19" t="s">
        <v>249</v>
      </c>
      <c r="D119" s="13" t="s">
        <v>239</v>
      </c>
      <c r="E119" s="19" t="s">
        <v>250</v>
      </c>
      <c r="F119" s="33">
        <v>0.02601851851851852</v>
      </c>
      <c r="G119" s="33">
        <v>0.02601851851851852</v>
      </c>
      <c r="H119" s="13" t="str">
        <f t="shared" si="4"/>
        <v>4.41/km</v>
      </c>
      <c r="I119" s="14">
        <f t="shared" si="5"/>
        <v>0.007905092592592596</v>
      </c>
      <c r="J119" s="14">
        <f>G119-INDEX($G$5:$G$186,MATCH(D119,$D$5:$D$186,0))</f>
        <v>0.0005439814814814856</v>
      </c>
    </row>
    <row r="120" spans="1:10" ht="15" customHeight="1">
      <c r="A120" s="13">
        <v>116</v>
      </c>
      <c r="B120" s="19" t="s">
        <v>251</v>
      </c>
      <c r="C120" s="19" t="s">
        <v>14</v>
      </c>
      <c r="D120" s="13" t="s">
        <v>112</v>
      </c>
      <c r="E120" s="19" t="s">
        <v>138</v>
      </c>
      <c r="F120" s="33">
        <v>0.026111111111111113</v>
      </c>
      <c r="G120" s="33">
        <v>0.026111111111111113</v>
      </c>
      <c r="H120" s="13" t="str">
        <f t="shared" si="4"/>
        <v>4.42/km</v>
      </c>
      <c r="I120" s="14">
        <f t="shared" si="5"/>
        <v>0.007997685185185188</v>
      </c>
      <c r="J120" s="14">
        <f>G120-INDEX($G$5:$G$186,MATCH(D120,$D$5:$D$186,0))</f>
        <v>0.007997685185185188</v>
      </c>
    </row>
    <row r="121" spans="1:10" ht="15" customHeight="1">
      <c r="A121" s="13">
        <v>117</v>
      </c>
      <c r="B121" s="19" t="s">
        <v>252</v>
      </c>
      <c r="C121" s="19" t="s">
        <v>17</v>
      </c>
      <c r="D121" s="13" t="s">
        <v>142</v>
      </c>
      <c r="E121" s="19" t="s">
        <v>133</v>
      </c>
      <c r="F121" s="33">
        <v>0.026111111111111113</v>
      </c>
      <c r="G121" s="33">
        <v>0.026111111111111113</v>
      </c>
      <c r="H121" s="13" t="str">
        <f t="shared" si="4"/>
        <v>4.42/km</v>
      </c>
      <c r="I121" s="14">
        <f t="shared" si="5"/>
        <v>0.007997685185185188</v>
      </c>
      <c r="J121" s="14">
        <f>G121-INDEX($G$5:$G$186,MATCH(D121,$D$5:$D$186,0))</f>
        <v>0.005636574074074075</v>
      </c>
    </row>
    <row r="122" spans="1:10" ht="15" customHeight="1">
      <c r="A122" s="13">
        <v>118</v>
      </c>
      <c r="B122" s="19" t="s">
        <v>77</v>
      </c>
      <c r="C122" s="19" t="s">
        <v>12</v>
      </c>
      <c r="D122" s="13" t="s">
        <v>112</v>
      </c>
      <c r="E122" s="19" t="s">
        <v>253</v>
      </c>
      <c r="F122" s="33">
        <v>0.026203703703703705</v>
      </c>
      <c r="G122" s="33">
        <v>0.026203703703703705</v>
      </c>
      <c r="H122" s="13" t="str">
        <f t="shared" si="4"/>
        <v>4.43/km</v>
      </c>
      <c r="I122" s="14">
        <f t="shared" si="5"/>
        <v>0.00809027777777778</v>
      </c>
      <c r="J122" s="14">
        <f>G122-INDEX($G$5:$G$186,MATCH(D122,$D$5:$D$186,0))</f>
        <v>0.00809027777777778</v>
      </c>
    </row>
    <row r="123" spans="1:10" ht="15" customHeight="1">
      <c r="A123" s="13">
        <v>119</v>
      </c>
      <c r="B123" s="19" t="s">
        <v>254</v>
      </c>
      <c r="C123" s="19" t="s">
        <v>30</v>
      </c>
      <c r="D123" s="13" t="s">
        <v>115</v>
      </c>
      <c r="E123" s="19" t="s">
        <v>157</v>
      </c>
      <c r="F123" s="33">
        <v>0.026203703703703705</v>
      </c>
      <c r="G123" s="33">
        <v>0.026203703703703705</v>
      </c>
      <c r="H123" s="13" t="str">
        <f t="shared" si="4"/>
        <v>4.43/km</v>
      </c>
      <c r="I123" s="14">
        <f t="shared" si="5"/>
        <v>0.00809027777777778</v>
      </c>
      <c r="J123" s="14">
        <f>G123-INDEX($G$5:$G$186,MATCH(D123,$D$5:$D$186,0))</f>
        <v>0.007476851851851853</v>
      </c>
    </row>
    <row r="124" spans="1:10" ht="15" customHeight="1">
      <c r="A124" s="13">
        <v>120</v>
      </c>
      <c r="B124" s="19" t="s">
        <v>255</v>
      </c>
      <c r="C124" s="19" t="s">
        <v>256</v>
      </c>
      <c r="D124" s="13" t="s">
        <v>257</v>
      </c>
      <c r="E124" s="19" t="s">
        <v>121</v>
      </c>
      <c r="F124" s="33">
        <v>0.026261574074074076</v>
      </c>
      <c r="G124" s="33">
        <v>0.026261574074074076</v>
      </c>
      <c r="H124" s="13" t="str">
        <f t="shared" si="4"/>
        <v>4.44/km</v>
      </c>
      <c r="I124" s="14">
        <f t="shared" si="5"/>
        <v>0.008148148148148151</v>
      </c>
      <c r="J124" s="14">
        <f>G124-INDEX($G$5:$G$186,MATCH(D124,$D$5:$D$186,0))</f>
        <v>0</v>
      </c>
    </row>
    <row r="125" spans="1:10" ht="15" customHeight="1">
      <c r="A125" s="13">
        <v>121</v>
      </c>
      <c r="B125" s="19" t="s">
        <v>258</v>
      </c>
      <c r="C125" s="19" t="s">
        <v>259</v>
      </c>
      <c r="D125" s="13" t="s">
        <v>239</v>
      </c>
      <c r="E125" s="19" t="s">
        <v>133</v>
      </c>
      <c r="F125" s="33">
        <v>0.026377314814814815</v>
      </c>
      <c r="G125" s="33">
        <v>0.026377314814814815</v>
      </c>
      <c r="H125" s="13" t="str">
        <f t="shared" si="4"/>
        <v>4.45/km</v>
      </c>
      <c r="I125" s="14">
        <f t="shared" si="5"/>
        <v>0.00826388888888889</v>
      </c>
      <c r="J125" s="14">
        <f>G125-INDEX($G$5:$G$186,MATCH(D125,$D$5:$D$186,0))</f>
        <v>0.0009027777777777801</v>
      </c>
    </row>
    <row r="126" spans="1:10" ht="15" customHeight="1">
      <c r="A126" s="13">
        <v>122</v>
      </c>
      <c r="B126" s="19" t="s">
        <v>260</v>
      </c>
      <c r="C126" s="19" t="s">
        <v>49</v>
      </c>
      <c r="D126" s="13" t="s">
        <v>112</v>
      </c>
      <c r="E126" s="19" t="s">
        <v>121</v>
      </c>
      <c r="F126" s="33">
        <v>0.02642361111111111</v>
      </c>
      <c r="G126" s="33">
        <v>0.02642361111111111</v>
      </c>
      <c r="H126" s="13" t="str">
        <f t="shared" si="4"/>
        <v>4.45/km</v>
      </c>
      <c r="I126" s="14">
        <f t="shared" si="5"/>
        <v>0.008310185185185184</v>
      </c>
      <c r="J126" s="14">
        <f>G126-INDEX($G$5:$G$186,MATCH(D126,$D$5:$D$186,0))</f>
        <v>0.008310185185185184</v>
      </c>
    </row>
    <row r="127" spans="1:10" ht="15" customHeight="1">
      <c r="A127" s="13">
        <v>123</v>
      </c>
      <c r="B127" s="19" t="s">
        <v>261</v>
      </c>
      <c r="C127" s="19" t="s">
        <v>108</v>
      </c>
      <c r="D127" s="13" t="s">
        <v>239</v>
      </c>
      <c r="E127" s="19" t="s">
        <v>157</v>
      </c>
      <c r="F127" s="33">
        <v>0.026458333333333334</v>
      </c>
      <c r="G127" s="33">
        <v>0.026458333333333334</v>
      </c>
      <c r="H127" s="13" t="str">
        <f t="shared" si="4"/>
        <v>4.46/km</v>
      </c>
      <c r="I127" s="14">
        <f t="shared" si="5"/>
        <v>0.008344907407407409</v>
      </c>
      <c r="J127" s="14">
        <f>G127-INDEX($G$5:$G$186,MATCH(D127,$D$5:$D$186,0))</f>
        <v>0.0009837962962962986</v>
      </c>
    </row>
    <row r="128" spans="1:10" ht="15" customHeight="1">
      <c r="A128" s="13">
        <v>124</v>
      </c>
      <c r="B128" s="19" t="s">
        <v>262</v>
      </c>
      <c r="C128" s="19" t="s">
        <v>16</v>
      </c>
      <c r="D128" s="13" t="s">
        <v>126</v>
      </c>
      <c r="E128" s="19" t="s">
        <v>116</v>
      </c>
      <c r="F128" s="33">
        <v>0.02646990740740741</v>
      </c>
      <c r="G128" s="33">
        <v>0.02646990740740741</v>
      </c>
      <c r="H128" s="13" t="str">
        <f t="shared" si="4"/>
        <v>4.46/km</v>
      </c>
      <c r="I128" s="14">
        <f t="shared" si="5"/>
        <v>0.008356481481481486</v>
      </c>
      <c r="J128" s="14">
        <f>G128-INDEX($G$5:$G$186,MATCH(D128,$D$5:$D$186,0))</f>
        <v>0.007187500000000003</v>
      </c>
    </row>
    <row r="129" spans="1:10" ht="15" customHeight="1">
      <c r="A129" s="13">
        <v>125</v>
      </c>
      <c r="B129" s="19" t="s">
        <v>263</v>
      </c>
      <c r="C129" s="19" t="s">
        <v>42</v>
      </c>
      <c r="D129" s="13" t="s">
        <v>142</v>
      </c>
      <c r="E129" s="19" t="s">
        <v>138</v>
      </c>
      <c r="F129" s="33">
        <v>0.026504629629629628</v>
      </c>
      <c r="G129" s="33">
        <v>0.026504629629629628</v>
      </c>
      <c r="H129" s="13" t="str">
        <f t="shared" si="4"/>
        <v>4.46/km</v>
      </c>
      <c r="I129" s="14">
        <f t="shared" si="5"/>
        <v>0.008391203703703703</v>
      </c>
      <c r="J129" s="14">
        <f>G129-INDEX($G$5:$G$186,MATCH(D129,$D$5:$D$186,0))</f>
        <v>0.00603009259259259</v>
      </c>
    </row>
    <row r="130" spans="1:10" ht="15" customHeight="1">
      <c r="A130" s="13">
        <v>126</v>
      </c>
      <c r="B130" s="19" t="s">
        <v>264</v>
      </c>
      <c r="C130" s="19" t="s">
        <v>39</v>
      </c>
      <c r="D130" s="13" t="s">
        <v>112</v>
      </c>
      <c r="E130" s="19" t="s">
        <v>133</v>
      </c>
      <c r="F130" s="33">
        <v>0.026585648148148146</v>
      </c>
      <c r="G130" s="33">
        <v>0.026585648148148146</v>
      </c>
      <c r="H130" s="13" t="str">
        <f t="shared" si="4"/>
        <v>4.47/km</v>
      </c>
      <c r="I130" s="14">
        <f t="shared" si="5"/>
        <v>0.008472222222222221</v>
      </c>
      <c r="J130" s="14">
        <f>G130-INDEX($G$5:$G$186,MATCH(D130,$D$5:$D$186,0))</f>
        <v>0.008472222222222221</v>
      </c>
    </row>
    <row r="131" spans="1:10" ht="15" customHeight="1">
      <c r="A131" s="13">
        <v>127</v>
      </c>
      <c r="B131" s="19" t="s">
        <v>114</v>
      </c>
      <c r="C131" s="19" t="s">
        <v>36</v>
      </c>
      <c r="D131" s="13" t="s">
        <v>142</v>
      </c>
      <c r="E131" s="19" t="s">
        <v>265</v>
      </c>
      <c r="F131" s="33">
        <v>0.026620370370370374</v>
      </c>
      <c r="G131" s="33">
        <v>0.026620370370370374</v>
      </c>
      <c r="H131" s="13" t="str">
        <f t="shared" si="4"/>
        <v>4.48/km</v>
      </c>
      <c r="I131" s="14">
        <f t="shared" si="5"/>
        <v>0.008506944444444449</v>
      </c>
      <c r="J131" s="14">
        <f>G131-INDEX($G$5:$G$186,MATCH(D131,$D$5:$D$186,0))</f>
        <v>0.0061458333333333365</v>
      </c>
    </row>
    <row r="132" spans="1:10" ht="15" customHeight="1">
      <c r="A132" s="13">
        <v>128</v>
      </c>
      <c r="B132" s="19" t="s">
        <v>102</v>
      </c>
      <c r="C132" s="19" t="s">
        <v>67</v>
      </c>
      <c r="D132" s="13" t="s">
        <v>266</v>
      </c>
      <c r="E132" s="19" t="s">
        <v>129</v>
      </c>
      <c r="F132" s="33">
        <v>0.026689814814814816</v>
      </c>
      <c r="G132" s="33">
        <v>0.026689814814814816</v>
      </c>
      <c r="H132" s="13" t="str">
        <f t="shared" si="4"/>
        <v>4.48/km</v>
      </c>
      <c r="I132" s="14">
        <f t="shared" si="5"/>
        <v>0.00857638888888889</v>
      </c>
      <c r="J132" s="14">
        <f>G132-INDEX($G$5:$G$186,MATCH(D132,$D$5:$D$186,0))</f>
        <v>0</v>
      </c>
    </row>
    <row r="133" spans="1:10" ht="15" customHeight="1">
      <c r="A133" s="13">
        <v>129</v>
      </c>
      <c r="B133" s="19" t="s">
        <v>96</v>
      </c>
      <c r="C133" s="19" t="s">
        <v>99</v>
      </c>
      <c r="D133" s="13" t="s">
        <v>142</v>
      </c>
      <c r="E133" s="19" t="s">
        <v>192</v>
      </c>
      <c r="F133" s="33">
        <v>0.02677083333333333</v>
      </c>
      <c r="G133" s="33">
        <v>0.02677083333333333</v>
      </c>
      <c r="H133" s="13" t="str">
        <f t="shared" si="4"/>
        <v>4.49/km</v>
      </c>
      <c r="I133" s="14">
        <f t="shared" si="5"/>
        <v>0.008657407407407405</v>
      </c>
      <c r="J133" s="14">
        <f>G133-INDEX($G$5:$G$186,MATCH(D133,$D$5:$D$186,0))</f>
        <v>0.006296296296296293</v>
      </c>
    </row>
    <row r="134" spans="1:10" ht="15" customHeight="1">
      <c r="A134" s="13">
        <v>130</v>
      </c>
      <c r="B134" s="19" t="s">
        <v>267</v>
      </c>
      <c r="C134" s="19" t="s">
        <v>19</v>
      </c>
      <c r="D134" s="13" t="s">
        <v>126</v>
      </c>
      <c r="E134" s="19" t="s">
        <v>121</v>
      </c>
      <c r="F134" s="33">
        <v>0.02684027777777778</v>
      </c>
      <c r="G134" s="33">
        <v>0.02684027777777778</v>
      </c>
      <c r="H134" s="13" t="str">
        <f t="shared" si="4"/>
        <v>4.50/km</v>
      </c>
      <c r="I134" s="14">
        <f t="shared" si="5"/>
        <v>0.008726851851851854</v>
      </c>
      <c r="J134" s="14">
        <f>G134-INDEX($G$5:$G$186,MATCH(D134,$D$5:$D$186,0))</f>
        <v>0.007557870370370371</v>
      </c>
    </row>
    <row r="135" spans="1:10" ht="15" customHeight="1">
      <c r="A135" s="13">
        <v>131</v>
      </c>
      <c r="B135" s="19" t="s">
        <v>268</v>
      </c>
      <c r="C135" s="19" t="s">
        <v>269</v>
      </c>
      <c r="D135" s="13" t="s">
        <v>270</v>
      </c>
      <c r="E135" s="19" t="s">
        <v>271</v>
      </c>
      <c r="F135" s="33">
        <v>0.02685185185185185</v>
      </c>
      <c r="G135" s="33">
        <v>0.02685185185185185</v>
      </c>
      <c r="H135" s="13" t="str">
        <f t="shared" si="4"/>
        <v>4.50/km</v>
      </c>
      <c r="I135" s="14">
        <f t="shared" si="5"/>
        <v>0.008738425925925924</v>
      </c>
      <c r="J135" s="14">
        <f>G135-INDEX($G$5:$G$186,MATCH(D135,$D$5:$D$186,0))</f>
        <v>0</v>
      </c>
    </row>
    <row r="136" spans="1:10" ht="15" customHeight="1">
      <c r="A136" s="13">
        <v>132</v>
      </c>
      <c r="B136" s="19" t="s">
        <v>272</v>
      </c>
      <c r="C136" s="19" t="s">
        <v>44</v>
      </c>
      <c r="D136" s="13" t="s">
        <v>115</v>
      </c>
      <c r="E136" s="19" t="s">
        <v>273</v>
      </c>
      <c r="F136" s="33">
        <v>0.026886574074074077</v>
      </c>
      <c r="G136" s="33">
        <v>0.026886574074074077</v>
      </c>
      <c r="H136" s="13" t="str">
        <f t="shared" si="4"/>
        <v>4.50/km</v>
      </c>
      <c r="I136" s="14">
        <f t="shared" si="5"/>
        <v>0.008773148148148151</v>
      </c>
      <c r="J136" s="14">
        <f>G136-INDEX($G$5:$G$186,MATCH(D136,$D$5:$D$186,0))</f>
        <v>0.008159722222222224</v>
      </c>
    </row>
    <row r="137" spans="1:10" ht="15" customHeight="1">
      <c r="A137" s="13">
        <v>133</v>
      </c>
      <c r="B137" s="19" t="s">
        <v>274</v>
      </c>
      <c r="C137" s="19" t="s">
        <v>20</v>
      </c>
      <c r="D137" s="13" t="s">
        <v>126</v>
      </c>
      <c r="E137" s="19" t="s">
        <v>194</v>
      </c>
      <c r="F137" s="33">
        <v>0.026990740740740742</v>
      </c>
      <c r="G137" s="33">
        <v>0.026990740740740742</v>
      </c>
      <c r="H137" s="13" t="str">
        <f t="shared" si="4"/>
        <v>4.52/km</v>
      </c>
      <c r="I137" s="14">
        <f t="shared" si="5"/>
        <v>0.008877314814814817</v>
      </c>
      <c r="J137" s="14">
        <f>G137-INDEX($G$5:$G$186,MATCH(D137,$D$5:$D$186,0))</f>
        <v>0.007708333333333334</v>
      </c>
    </row>
    <row r="138" spans="1:10" ht="15" customHeight="1">
      <c r="A138" s="13">
        <v>134</v>
      </c>
      <c r="B138" s="19" t="s">
        <v>275</v>
      </c>
      <c r="C138" s="19" t="s">
        <v>59</v>
      </c>
      <c r="D138" s="13" t="s">
        <v>115</v>
      </c>
      <c r="E138" s="19" t="s">
        <v>185</v>
      </c>
      <c r="F138" s="33">
        <v>0.027037037037037037</v>
      </c>
      <c r="G138" s="33">
        <v>0.027037037037037037</v>
      </c>
      <c r="H138" s="13" t="str">
        <f t="shared" si="4"/>
        <v>4.52/km</v>
      </c>
      <c r="I138" s="14">
        <f t="shared" si="5"/>
        <v>0.008923611111111111</v>
      </c>
      <c r="J138" s="14">
        <f>G138-INDEX($G$5:$G$186,MATCH(D138,$D$5:$D$186,0))</f>
        <v>0.008310185185185184</v>
      </c>
    </row>
    <row r="139" spans="1:10" ht="15" customHeight="1">
      <c r="A139" s="13">
        <v>135</v>
      </c>
      <c r="B139" s="19" t="s">
        <v>276</v>
      </c>
      <c r="C139" s="19" t="s">
        <v>68</v>
      </c>
      <c r="D139" s="13" t="s">
        <v>115</v>
      </c>
      <c r="E139" s="19" t="s">
        <v>160</v>
      </c>
      <c r="F139" s="33">
        <v>0.02704861111111111</v>
      </c>
      <c r="G139" s="33">
        <v>0.02704861111111111</v>
      </c>
      <c r="H139" s="13" t="str">
        <f t="shared" si="4"/>
        <v>4.52/km</v>
      </c>
      <c r="I139" s="14">
        <f t="shared" si="5"/>
        <v>0.008935185185185185</v>
      </c>
      <c r="J139" s="14">
        <f>G139-INDEX($G$5:$G$186,MATCH(D139,$D$5:$D$186,0))</f>
        <v>0.008321759259259258</v>
      </c>
    </row>
    <row r="140" spans="1:10" ht="15" customHeight="1">
      <c r="A140" s="13">
        <v>136</v>
      </c>
      <c r="B140" s="19" t="s">
        <v>277</v>
      </c>
      <c r="C140" s="19" t="s">
        <v>69</v>
      </c>
      <c r="D140" s="13" t="s">
        <v>239</v>
      </c>
      <c r="E140" s="19" t="s">
        <v>121</v>
      </c>
      <c r="F140" s="33">
        <v>0.027060185185185187</v>
      </c>
      <c r="G140" s="33">
        <v>0.027060185185185187</v>
      </c>
      <c r="H140" s="13" t="str">
        <f t="shared" si="4"/>
        <v>4.52/km</v>
      </c>
      <c r="I140" s="14">
        <f t="shared" si="5"/>
        <v>0.008946759259259262</v>
      </c>
      <c r="J140" s="14">
        <f>G140-INDEX($G$5:$G$186,MATCH(D140,$D$5:$D$186,0))</f>
        <v>0.001585648148148152</v>
      </c>
    </row>
    <row r="141" spans="1:10" ht="15" customHeight="1">
      <c r="A141" s="13">
        <v>137</v>
      </c>
      <c r="B141" s="19" t="s">
        <v>278</v>
      </c>
      <c r="C141" s="19" t="s">
        <v>110</v>
      </c>
      <c r="D141" s="13" t="s">
        <v>270</v>
      </c>
      <c r="E141" s="19" t="s">
        <v>273</v>
      </c>
      <c r="F141" s="33">
        <v>0.027141203703703706</v>
      </c>
      <c r="G141" s="33">
        <v>0.027141203703703706</v>
      </c>
      <c r="H141" s="13" t="str">
        <f t="shared" si="4"/>
        <v>4.53/km</v>
      </c>
      <c r="I141" s="14">
        <f t="shared" si="5"/>
        <v>0.00902777777777778</v>
      </c>
      <c r="J141" s="14">
        <f>G141-INDEX($G$5:$G$186,MATCH(D141,$D$5:$D$186,0))</f>
        <v>0.0002893518518518566</v>
      </c>
    </row>
    <row r="142" spans="1:10" ht="15" customHeight="1">
      <c r="A142" s="13">
        <v>138</v>
      </c>
      <c r="B142" s="19" t="s">
        <v>279</v>
      </c>
      <c r="C142" s="19" t="s">
        <v>88</v>
      </c>
      <c r="D142" s="13" t="s">
        <v>142</v>
      </c>
      <c r="E142" s="19" t="s">
        <v>157</v>
      </c>
      <c r="F142" s="33">
        <v>0.027199074074074073</v>
      </c>
      <c r="G142" s="33">
        <v>0.027199074074074073</v>
      </c>
      <c r="H142" s="13" t="str">
        <f t="shared" si="4"/>
        <v>4.54/km</v>
      </c>
      <c r="I142" s="14">
        <f t="shared" si="5"/>
        <v>0.009085648148148148</v>
      </c>
      <c r="J142" s="14">
        <f>G142-INDEX($G$5:$G$186,MATCH(D142,$D$5:$D$186,0))</f>
        <v>0.006724537037037036</v>
      </c>
    </row>
    <row r="143" spans="1:10" ht="15" customHeight="1">
      <c r="A143" s="13">
        <v>139</v>
      </c>
      <c r="B143" s="19" t="s">
        <v>23</v>
      </c>
      <c r="C143" s="19" t="s">
        <v>65</v>
      </c>
      <c r="D143" s="13" t="s">
        <v>266</v>
      </c>
      <c r="E143" s="19" t="s">
        <v>157</v>
      </c>
      <c r="F143" s="33">
        <v>0.027199074074074073</v>
      </c>
      <c r="G143" s="33">
        <v>0.027199074074074073</v>
      </c>
      <c r="H143" s="13" t="str">
        <f t="shared" si="4"/>
        <v>4.54/km</v>
      </c>
      <c r="I143" s="14">
        <f t="shared" si="5"/>
        <v>0.009085648148148148</v>
      </c>
      <c r="J143" s="14">
        <f>G143-INDEX($G$5:$G$186,MATCH(D143,$D$5:$D$186,0))</f>
        <v>0.0005092592592592579</v>
      </c>
    </row>
    <row r="144" spans="1:10" ht="15" customHeight="1">
      <c r="A144" s="13">
        <v>140</v>
      </c>
      <c r="B144" s="19" t="s">
        <v>280</v>
      </c>
      <c r="C144" s="19" t="s">
        <v>281</v>
      </c>
      <c r="D144" s="13" t="s">
        <v>257</v>
      </c>
      <c r="E144" s="19" t="s">
        <v>133</v>
      </c>
      <c r="F144" s="33">
        <v>0.027430555555555555</v>
      </c>
      <c r="G144" s="33">
        <v>0.027430555555555555</v>
      </c>
      <c r="H144" s="13" t="str">
        <f t="shared" si="4"/>
        <v>4.56/km</v>
      </c>
      <c r="I144" s="14">
        <f t="shared" si="5"/>
        <v>0.00931712962962963</v>
      </c>
      <c r="J144" s="14">
        <f>G144-INDEX($G$5:$G$186,MATCH(D144,$D$5:$D$186,0))</f>
        <v>0.0011689814814814792</v>
      </c>
    </row>
    <row r="145" spans="1:10" ht="15" customHeight="1">
      <c r="A145" s="13">
        <v>141</v>
      </c>
      <c r="B145" s="19" t="s">
        <v>282</v>
      </c>
      <c r="C145" s="19" t="s">
        <v>33</v>
      </c>
      <c r="D145" s="13" t="s">
        <v>142</v>
      </c>
      <c r="E145" s="19" t="s">
        <v>133</v>
      </c>
      <c r="F145" s="33">
        <v>0.027430555555555555</v>
      </c>
      <c r="G145" s="33">
        <v>0.027430555555555555</v>
      </c>
      <c r="H145" s="13" t="str">
        <f t="shared" si="4"/>
        <v>4.56/km</v>
      </c>
      <c r="I145" s="14">
        <f t="shared" si="5"/>
        <v>0.00931712962962963</v>
      </c>
      <c r="J145" s="14">
        <f>G145-INDEX($G$5:$G$186,MATCH(D145,$D$5:$D$186,0))</f>
        <v>0.006956018518518518</v>
      </c>
    </row>
    <row r="146" spans="1:10" ht="15" customHeight="1">
      <c r="A146" s="13">
        <v>142</v>
      </c>
      <c r="B146" s="19" t="s">
        <v>283</v>
      </c>
      <c r="C146" s="19" t="s">
        <v>17</v>
      </c>
      <c r="D146" s="13" t="s">
        <v>142</v>
      </c>
      <c r="E146" s="19" t="s">
        <v>284</v>
      </c>
      <c r="F146" s="33">
        <v>0.027442129629629632</v>
      </c>
      <c r="G146" s="33">
        <v>0.027442129629629632</v>
      </c>
      <c r="H146" s="13" t="str">
        <f t="shared" si="4"/>
        <v>4.56/km</v>
      </c>
      <c r="I146" s="14">
        <f t="shared" si="5"/>
        <v>0.009328703703703707</v>
      </c>
      <c r="J146" s="14">
        <f>G146-INDEX($G$5:$G$186,MATCH(D146,$D$5:$D$186,0))</f>
        <v>0.006967592592592595</v>
      </c>
    </row>
    <row r="147" spans="1:10" ht="15" customHeight="1">
      <c r="A147" s="13">
        <v>143</v>
      </c>
      <c r="B147" s="19" t="s">
        <v>260</v>
      </c>
      <c r="C147" s="19" t="s">
        <v>14</v>
      </c>
      <c r="D147" s="13" t="s">
        <v>115</v>
      </c>
      <c r="E147" s="19" t="s">
        <v>194</v>
      </c>
      <c r="F147" s="33">
        <v>0.0275</v>
      </c>
      <c r="G147" s="33">
        <v>0.0275</v>
      </c>
      <c r="H147" s="13" t="str">
        <f t="shared" si="4"/>
        <v>4.57/km</v>
      </c>
      <c r="I147" s="14">
        <f t="shared" si="5"/>
        <v>0.009386574074074075</v>
      </c>
      <c r="J147" s="14">
        <f>G147-INDEX($G$5:$G$186,MATCH(D147,$D$5:$D$186,0))</f>
        <v>0.008773148148148148</v>
      </c>
    </row>
    <row r="148" spans="1:10" ht="15" customHeight="1">
      <c r="A148" s="13">
        <v>144</v>
      </c>
      <c r="B148" s="19" t="s">
        <v>285</v>
      </c>
      <c r="C148" s="19" t="s">
        <v>40</v>
      </c>
      <c r="D148" s="13" t="s">
        <v>126</v>
      </c>
      <c r="E148" s="19" t="s">
        <v>138</v>
      </c>
      <c r="F148" s="33">
        <v>0.02758101851851852</v>
      </c>
      <c r="G148" s="33">
        <v>0.02758101851851852</v>
      </c>
      <c r="H148" s="13" t="str">
        <f t="shared" si="4"/>
        <v>4.58/km</v>
      </c>
      <c r="I148" s="14">
        <f t="shared" si="5"/>
        <v>0.009467592592592593</v>
      </c>
      <c r="J148" s="14">
        <f>G148-INDEX($G$5:$G$186,MATCH(D148,$D$5:$D$186,0))</f>
        <v>0.00829861111111111</v>
      </c>
    </row>
    <row r="149" spans="1:10" ht="15" customHeight="1">
      <c r="A149" s="13">
        <v>145</v>
      </c>
      <c r="B149" s="19" t="s">
        <v>286</v>
      </c>
      <c r="C149" s="19" t="s">
        <v>64</v>
      </c>
      <c r="D149" s="13" t="s">
        <v>239</v>
      </c>
      <c r="E149" s="19" t="s">
        <v>121</v>
      </c>
      <c r="F149" s="33">
        <v>0.027789351851851853</v>
      </c>
      <c r="G149" s="33">
        <v>0.027789351851851853</v>
      </c>
      <c r="H149" s="13" t="str">
        <f t="shared" si="4"/>
        <v>5.00/km</v>
      </c>
      <c r="I149" s="14">
        <f t="shared" si="5"/>
        <v>0.009675925925925928</v>
      </c>
      <c r="J149" s="14">
        <f>G149-INDEX($G$5:$G$186,MATCH(D149,$D$5:$D$186,0))</f>
        <v>0.002314814814814818</v>
      </c>
    </row>
    <row r="150" spans="1:10" ht="15" customHeight="1">
      <c r="A150" s="13">
        <v>146</v>
      </c>
      <c r="B150" s="19" t="s">
        <v>287</v>
      </c>
      <c r="C150" s="19" t="s">
        <v>46</v>
      </c>
      <c r="D150" s="13" t="s">
        <v>112</v>
      </c>
      <c r="E150" s="19" t="s">
        <v>160</v>
      </c>
      <c r="F150" s="33">
        <v>0.027939814814814817</v>
      </c>
      <c r="G150" s="33">
        <v>0.027939814814814817</v>
      </c>
      <c r="H150" s="13" t="str">
        <f t="shared" si="4"/>
        <v>5.02/km</v>
      </c>
      <c r="I150" s="14">
        <f t="shared" si="5"/>
        <v>0.009826388888888891</v>
      </c>
      <c r="J150" s="14">
        <f>G150-INDEX($G$5:$G$186,MATCH(D150,$D$5:$D$186,0))</f>
        <v>0.009826388888888891</v>
      </c>
    </row>
    <row r="151" spans="1:10" ht="15" customHeight="1">
      <c r="A151" s="13">
        <v>147</v>
      </c>
      <c r="B151" s="19" t="s">
        <v>288</v>
      </c>
      <c r="C151" s="19" t="s">
        <v>70</v>
      </c>
      <c r="D151" s="13" t="s">
        <v>266</v>
      </c>
      <c r="E151" s="19" t="s">
        <v>121</v>
      </c>
      <c r="F151" s="33">
        <v>0.027962962962962964</v>
      </c>
      <c r="G151" s="33">
        <v>0.027962962962962964</v>
      </c>
      <c r="H151" s="13" t="str">
        <f t="shared" si="4"/>
        <v>5.02/km</v>
      </c>
      <c r="I151" s="14">
        <f t="shared" si="5"/>
        <v>0.009849537037037039</v>
      </c>
      <c r="J151" s="14">
        <f>G151-INDEX($G$5:$G$186,MATCH(D151,$D$5:$D$186,0))</f>
        <v>0.0012731481481481483</v>
      </c>
    </row>
    <row r="152" spans="1:10" ht="15" customHeight="1">
      <c r="A152" s="13">
        <v>148</v>
      </c>
      <c r="B152" s="19" t="s">
        <v>289</v>
      </c>
      <c r="C152" s="19" t="s">
        <v>106</v>
      </c>
      <c r="D152" s="13" t="s">
        <v>115</v>
      </c>
      <c r="E152" s="19" t="s">
        <v>160</v>
      </c>
      <c r="F152" s="33">
        <v>0.028067129629629626</v>
      </c>
      <c r="G152" s="33">
        <v>0.028067129629629626</v>
      </c>
      <c r="H152" s="13" t="str">
        <f t="shared" si="4"/>
        <v>5.03/km</v>
      </c>
      <c r="I152" s="14">
        <f t="shared" si="5"/>
        <v>0.0099537037037037</v>
      </c>
      <c r="J152" s="14">
        <f>G152-INDEX($G$5:$G$186,MATCH(D152,$D$5:$D$186,0))</f>
        <v>0.009340277777777774</v>
      </c>
    </row>
    <row r="153" spans="1:10" ht="15" customHeight="1">
      <c r="A153" s="13">
        <v>149</v>
      </c>
      <c r="B153" s="19" t="s">
        <v>168</v>
      </c>
      <c r="C153" s="19" t="s">
        <v>290</v>
      </c>
      <c r="D153" s="13" t="s">
        <v>142</v>
      </c>
      <c r="E153" s="19" t="s">
        <v>157</v>
      </c>
      <c r="F153" s="33">
        <v>0.028171296296296302</v>
      </c>
      <c r="G153" s="33">
        <v>0.028171296296296302</v>
      </c>
      <c r="H153" s="13" t="str">
        <f t="shared" si="4"/>
        <v>5.04/km</v>
      </c>
      <c r="I153" s="14">
        <f t="shared" si="5"/>
        <v>0.010057870370370377</v>
      </c>
      <c r="J153" s="14">
        <f>G153-INDEX($G$5:$G$186,MATCH(D153,$D$5:$D$186,0))</f>
        <v>0.007696759259259264</v>
      </c>
    </row>
    <row r="154" spans="1:10" ht="15" customHeight="1">
      <c r="A154" s="13">
        <v>150</v>
      </c>
      <c r="B154" s="19" t="s">
        <v>291</v>
      </c>
      <c r="C154" s="19" t="s">
        <v>63</v>
      </c>
      <c r="D154" s="13" t="s">
        <v>239</v>
      </c>
      <c r="E154" s="19" t="s">
        <v>157</v>
      </c>
      <c r="F154" s="33">
        <v>0.028194444444444442</v>
      </c>
      <c r="G154" s="33">
        <v>0.028194444444444442</v>
      </c>
      <c r="H154" s="13" t="str">
        <f t="shared" si="4"/>
        <v>5.05/km</v>
      </c>
      <c r="I154" s="14">
        <f t="shared" si="5"/>
        <v>0.010081018518518517</v>
      </c>
      <c r="J154" s="14">
        <f>G154-INDEX($G$5:$G$186,MATCH(D154,$D$5:$D$186,0))</f>
        <v>0.002719907407407407</v>
      </c>
    </row>
    <row r="155" spans="1:10" ht="15" customHeight="1">
      <c r="A155" s="13">
        <v>151</v>
      </c>
      <c r="B155" s="19" t="s">
        <v>292</v>
      </c>
      <c r="C155" s="19" t="s">
        <v>79</v>
      </c>
      <c r="D155" s="13" t="s">
        <v>239</v>
      </c>
      <c r="E155" s="19" t="s">
        <v>121</v>
      </c>
      <c r="F155" s="33">
        <v>0.028275462962962964</v>
      </c>
      <c r="G155" s="33">
        <v>0.028275462962962964</v>
      </c>
      <c r="H155" s="13" t="str">
        <f t="shared" si="4"/>
        <v>5.05/km</v>
      </c>
      <c r="I155" s="14">
        <f t="shared" si="5"/>
        <v>0.010162037037037039</v>
      </c>
      <c r="J155" s="14">
        <f>G155-INDEX($G$5:$G$186,MATCH(D155,$D$5:$D$186,0))</f>
        <v>0.002800925925925929</v>
      </c>
    </row>
    <row r="156" spans="1:10" ht="15" customHeight="1">
      <c r="A156" s="13">
        <v>152</v>
      </c>
      <c r="B156" s="19" t="s">
        <v>184</v>
      </c>
      <c r="C156" s="19" t="s">
        <v>25</v>
      </c>
      <c r="D156" s="13" t="s">
        <v>126</v>
      </c>
      <c r="E156" s="19" t="s">
        <v>121</v>
      </c>
      <c r="F156" s="33">
        <v>0.028287037037037038</v>
      </c>
      <c r="G156" s="33">
        <v>0.028287037037037038</v>
      </c>
      <c r="H156" s="13" t="str">
        <f aca="true" t="shared" si="6" ref="H156:H186">TEXT(INT((HOUR(G156)*3600+MINUTE(G156)*60+SECOND(G156))/$J$3/60),"0")&amp;"."&amp;TEXT(MOD((HOUR(G156)*3600+MINUTE(G156)*60+SECOND(G156))/$J$3,60),"00")&amp;"/km"</f>
        <v>5.06/km</v>
      </c>
      <c r="I156" s="14">
        <f aca="true" t="shared" si="7" ref="I156:I186">G156-$G$5</f>
        <v>0.010173611111111112</v>
      </c>
      <c r="J156" s="14">
        <f>G156-INDEX($G$5:$G$186,MATCH(D156,$D$5:$D$186,0))</f>
        <v>0.00900462962962963</v>
      </c>
    </row>
    <row r="157" spans="1:10" ht="15" customHeight="1">
      <c r="A157" s="13">
        <v>153</v>
      </c>
      <c r="B157" s="19" t="s">
        <v>293</v>
      </c>
      <c r="C157" s="19" t="s">
        <v>107</v>
      </c>
      <c r="D157" s="13" t="s">
        <v>142</v>
      </c>
      <c r="E157" s="19" t="s">
        <v>121</v>
      </c>
      <c r="F157" s="33">
        <v>0.02829861111111111</v>
      </c>
      <c r="G157" s="33">
        <v>0.02829861111111111</v>
      </c>
      <c r="H157" s="13" t="str">
        <f t="shared" si="6"/>
        <v>5.06/km</v>
      </c>
      <c r="I157" s="14">
        <f t="shared" si="7"/>
        <v>0.010185185185185186</v>
      </c>
      <c r="J157" s="14">
        <f>G157-INDEX($G$5:$G$186,MATCH(D157,$D$5:$D$186,0))</f>
        <v>0.007824074074074074</v>
      </c>
    </row>
    <row r="158" spans="1:10" ht="15" customHeight="1">
      <c r="A158" s="13">
        <v>154</v>
      </c>
      <c r="B158" s="19" t="s">
        <v>294</v>
      </c>
      <c r="C158" s="19" t="s">
        <v>42</v>
      </c>
      <c r="D158" s="13" t="s">
        <v>126</v>
      </c>
      <c r="E158" s="19" t="s">
        <v>138</v>
      </c>
      <c r="F158" s="33">
        <v>0.02836805555555556</v>
      </c>
      <c r="G158" s="33">
        <v>0.02836805555555556</v>
      </c>
      <c r="H158" s="13" t="str">
        <f t="shared" si="6"/>
        <v>5.06/km</v>
      </c>
      <c r="I158" s="14">
        <f t="shared" si="7"/>
        <v>0.010254629629629634</v>
      </c>
      <c r="J158" s="14">
        <f>G158-INDEX($G$5:$G$186,MATCH(D158,$D$5:$D$186,0))</f>
        <v>0.009085648148148152</v>
      </c>
    </row>
    <row r="159" spans="1:10" ht="15" customHeight="1">
      <c r="A159" s="13">
        <v>155</v>
      </c>
      <c r="B159" s="19" t="s">
        <v>137</v>
      </c>
      <c r="C159" s="19" t="s">
        <v>35</v>
      </c>
      <c r="D159" s="13" t="s">
        <v>115</v>
      </c>
      <c r="E159" s="19" t="s">
        <v>295</v>
      </c>
      <c r="F159" s="33">
        <v>0.028703703703703703</v>
      </c>
      <c r="G159" s="33">
        <v>0.028703703703703703</v>
      </c>
      <c r="H159" s="13" t="str">
        <f t="shared" si="6"/>
        <v>5.10/km</v>
      </c>
      <c r="I159" s="14">
        <f t="shared" si="7"/>
        <v>0.010590277777777778</v>
      </c>
      <c r="J159" s="14">
        <f>G159-INDEX($G$5:$G$186,MATCH(D159,$D$5:$D$186,0))</f>
        <v>0.009976851851851851</v>
      </c>
    </row>
    <row r="160" spans="1:10" ht="15" customHeight="1">
      <c r="A160" s="13">
        <v>156</v>
      </c>
      <c r="B160" s="19" t="s">
        <v>296</v>
      </c>
      <c r="C160" s="19" t="s">
        <v>85</v>
      </c>
      <c r="D160" s="13" t="s">
        <v>266</v>
      </c>
      <c r="E160" s="19" t="s">
        <v>157</v>
      </c>
      <c r="F160" s="33">
        <v>0.028761574074074075</v>
      </c>
      <c r="G160" s="33">
        <v>0.028761574074074075</v>
      </c>
      <c r="H160" s="13" t="str">
        <f t="shared" si="6"/>
        <v>5.11/km</v>
      </c>
      <c r="I160" s="14">
        <f t="shared" si="7"/>
        <v>0.01064814814814815</v>
      </c>
      <c r="J160" s="14">
        <f>G160-INDEX($G$5:$G$186,MATCH(D160,$D$5:$D$186,0))</f>
        <v>0.0020717592592592593</v>
      </c>
    </row>
    <row r="161" spans="1:10" ht="15" customHeight="1">
      <c r="A161" s="13">
        <v>157</v>
      </c>
      <c r="B161" s="19" t="s">
        <v>297</v>
      </c>
      <c r="C161" s="19" t="s">
        <v>105</v>
      </c>
      <c r="D161" s="13" t="s">
        <v>257</v>
      </c>
      <c r="E161" s="19" t="s">
        <v>160</v>
      </c>
      <c r="F161" s="33">
        <v>0.028969907407407406</v>
      </c>
      <c r="G161" s="33">
        <v>0.028969907407407406</v>
      </c>
      <c r="H161" s="13" t="str">
        <f t="shared" si="6"/>
        <v>5.13/km</v>
      </c>
      <c r="I161" s="14">
        <f t="shared" si="7"/>
        <v>0.01085648148148148</v>
      </c>
      <c r="J161" s="14">
        <f>G161-INDEX($G$5:$G$186,MATCH(D161,$D$5:$D$186,0))</f>
        <v>0.00270833333333333</v>
      </c>
    </row>
    <row r="162" spans="1:10" ht="15" customHeight="1">
      <c r="A162" s="13">
        <v>158</v>
      </c>
      <c r="B162" s="19" t="s">
        <v>298</v>
      </c>
      <c r="C162" s="19" t="s">
        <v>299</v>
      </c>
      <c r="D162" s="13" t="s">
        <v>239</v>
      </c>
      <c r="E162" s="19" t="s">
        <v>124</v>
      </c>
      <c r="F162" s="33">
        <v>0.028993055555555553</v>
      </c>
      <c r="G162" s="33">
        <v>0.028993055555555553</v>
      </c>
      <c r="H162" s="13" t="str">
        <f t="shared" si="6"/>
        <v>5.13/km</v>
      </c>
      <c r="I162" s="14">
        <f t="shared" si="7"/>
        <v>0.010879629629629628</v>
      </c>
      <c r="J162" s="14">
        <f>G162-INDEX($G$5:$G$186,MATCH(D162,$D$5:$D$186,0))</f>
        <v>0.003518518518518518</v>
      </c>
    </row>
    <row r="163" spans="1:10" ht="15" customHeight="1">
      <c r="A163" s="13">
        <v>159</v>
      </c>
      <c r="B163" s="19" t="s">
        <v>103</v>
      </c>
      <c r="C163" s="19" t="s">
        <v>78</v>
      </c>
      <c r="D163" s="13" t="s">
        <v>142</v>
      </c>
      <c r="E163" s="19" t="s">
        <v>157</v>
      </c>
      <c r="F163" s="33">
        <v>0.029050925925925928</v>
      </c>
      <c r="G163" s="33">
        <v>0.029050925925925928</v>
      </c>
      <c r="H163" s="13" t="str">
        <f t="shared" si="6"/>
        <v>5.14/km</v>
      </c>
      <c r="I163" s="14">
        <f t="shared" si="7"/>
        <v>0.010937500000000003</v>
      </c>
      <c r="J163" s="14">
        <f>G163-INDEX($G$5:$G$186,MATCH(D163,$D$5:$D$186,0))</f>
        <v>0.00857638888888889</v>
      </c>
    </row>
    <row r="164" spans="1:10" ht="15" customHeight="1">
      <c r="A164" s="13">
        <v>160</v>
      </c>
      <c r="B164" s="19" t="s">
        <v>300</v>
      </c>
      <c r="C164" s="19" t="s">
        <v>301</v>
      </c>
      <c r="D164" s="13" t="s">
        <v>239</v>
      </c>
      <c r="E164" s="19" t="s">
        <v>265</v>
      </c>
      <c r="F164" s="33">
        <v>0.029074074074074075</v>
      </c>
      <c r="G164" s="33">
        <v>0.029074074074074075</v>
      </c>
      <c r="H164" s="13" t="str">
        <f t="shared" si="6"/>
        <v>5.14/km</v>
      </c>
      <c r="I164" s="14">
        <f t="shared" si="7"/>
        <v>0.01096064814814815</v>
      </c>
      <c r="J164" s="14">
        <f>G164-INDEX($G$5:$G$186,MATCH(D164,$D$5:$D$186,0))</f>
        <v>0.00359953703703704</v>
      </c>
    </row>
    <row r="165" spans="1:10" ht="15" customHeight="1">
      <c r="A165" s="13">
        <v>161</v>
      </c>
      <c r="B165" s="19" t="s">
        <v>302</v>
      </c>
      <c r="C165" s="19" t="s">
        <v>22</v>
      </c>
      <c r="D165" s="13" t="s">
        <v>112</v>
      </c>
      <c r="E165" s="19" t="s">
        <v>303</v>
      </c>
      <c r="F165" s="33">
        <v>0.029143518518518517</v>
      </c>
      <c r="G165" s="33">
        <v>0.029143518518518517</v>
      </c>
      <c r="H165" s="13" t="str">
        <f t="shared" si="6"/>
        <v>5.15/km</v>
      </c>
      <c r="I165" s="14">
        <f t="shared" si="7"/>
        <v>0.011030092592592591</v>
      </c>
      <c r="J165" s="14">
        <f>G165-INDEX($G$5:$G$186,MATCH(D165,$D$5:$D$186,0))</f>
        <v>0.011030092592592591</v>
      </c>
    </row>
    <row r="166" spans="1:10" ht="15" customHeight="1">
      <c r="A166" s="13">
        <v>162</v>
      </c>
      <c r="B166" s="19" t="s">
        <v>304</v>
      </c>
      <c r="C166" s="19" t="s">
        <v>27</v>
      </c>
      <c r="D166" s="13" t="s">
        <v>257</v>
      </c>
      <c r="E166" s="19" t="s">
        <v>305</v>
      </c>
      <c r="F166" s="33">
        <v>0.02953703703703704</v>
      </c>
      <c r="G166" s="33">
        <v>0.02953703703703704</v>
      </c>
      <c r="H166" s="13" t="str">
        <f t="shared" si="6"/>
        <v>5.19/km</v>
      </c>
      <c r="I166" s="14">
        <f t="shared" si="7"/>
        <v>0.011423611111111114</v>
      </c>
      <c r="J166" s="14">
        <f>G166-INDEX($G$5:$G$186,MATCH(D166,$D$5:$D$186,0))</f>
        <v>0.0032754629629629627</v>
      </c>
    </row>
    <row r="167" spans="1:10" ht="15" customHeight="1">
      <c r="A167" s="13">
        <v>163</v>
      </c>
      <c r="B167" s="19" t="s">
        <v>72</v>
      </c>
      <c r="C167" s="19" t="s">
        <v>31</v>
      </c>
      <c r="D167" s="13" t="s">
        <v>142</v>
      </c>
      <c r="E167" s="19" t="s">
        <v>157</v>
      </c>
      <c r="F167" s="33">
        <v>0.02954861111111111</v>
      </c>
      <c r="G167" s="33">
        <v>0.02954861111111111</v>
      </c>
      <c r="H167" s="13" t="str">
        <f t="shared" si="6"/>
        <v>5.19/km</v>
      </c>
      <c r="I167" s="14">
        <f t="shared" si="7"/>
        <v>0.011435185185185184</v>
      </c>
      <c r="J167" s="14">
        <f>G167-INDEX($G$5:$G$186,MATCH(D167,$D$5:$D$186,0))</f>
        <v>0.009074074074074071</v>
      </c>
    </row>
    <row r="168" spans="1:10" ht="15" customHeight="1">
      <c r="A168" s="13">
        <v>164</v>
      </c>
      <c r="B168" s="19" t="s">
        <v>306</v>
      </c>
      <c r="C168" s="19" t="s">
        <v>307</v>
      </c>
      <c r="D168" s="13" t="s">
        <v>257</v>
      </c>
      <c r="E168" s="19" t="s">
        <v>138</v>
      </c>
      <c r="F168" s="33">
        <v>0.029618055555555554</v>
      </c>
      <c r="G168" s="33">
        <v>0.029618055555555554</v>
      </c>
      <c r="H168" s="13" t="str">
        <f t="shared" si="6"/>
        <v>5.20/km</v>
      </c>
      <c r="I168" s="14">
        <f t="shared" si="7"/>
        <v>0.011504629629629629</v>
      </c>
      <c r="J168" s="14">
        <f>G168-INDEX($G$5:$G$186,MATCH(D168,$D$5:$D$186,0))</f>
        <v>0.0033564814814814777</v>
      </c>
    </row>
    <row r="169" spans="1:10" ht="15" customHeight="1">
      <c r="A169" s="13">
        <v>165</v>
      </c>
      <c r="B169" s="19" t="s">
        <v>308</v>
      </c>
      <c r="C169" s="19" t="s">
        <v>309</v>
      </c>
      <c r="D169" s="13" t="s">
        <v>270</v>
      </c>
      <c r="E169" s="19" t="s">
        <v>265</v>
      </c>
      <c r="F169" s="33">
        <v>0.029872685185185183</v>
      </c>
      <c r="G169" s="33">
        <v>0.029872685185185183</v>
      </c>
      <c r="H169" s="13" t="str">
        <f t="shared" si="6"/>
        <v>5.23/km</v>
      </c>
      <c r="I169" s="14">
        <f t="shared" si="7"/>
        <v>0.011759259259259257</v>
      </c>
      <c r="J169" s="14">
        <f>G169-INDEX($G$5:$G$186,MATCH(D169,$D$5:$D$186,0))</f>
        <v>0.0030208333333333337</v>
      </c>
    </row>
    <row r="170" spans="1:10" ht="15" customHeight="1">
      <c r="A170" s="13">
        <v>166</v>
      </c>
      <c r="B170" s="19" t="s">
        <v>71</v>
      </c>
      <c r="C170" s="19" t="s">
        <v>62</v>
      </c>
      <c r="D170" s="13" t="s">
        <v>270</v>
      </c>
      <c r="E170" s="19" t="s">
        <v>157</v>
      </c>
      <c r="F170" s="33">
        <v>0.029988425925925922</v>
      </c>
      <c r="G170" s="33">
        <v>0.029988425925925922</v>
      </c>
      <c r="H170" s="13" t="str">
        <f t="shared" si="6"/>
        <v>5.24/km</v>
      </c>
      <c r="I170" s="14">
        <f t="shared" si="7"/>
        <v>0.011874999999999997</v>
      </c>
      <c r="J170" s="14">
        <f>G170-INDEX($G$5:$G$186,MATCH(D170,$D$5:$D$186,0))</f>
        <v>0.003136574074074073</v>
      </c>
    </row>
    <row r="171" spans="1:10" ht="15" customHeight="1">
      <c r="A171" s="13">
        <v>167</v>
      </c>
      <c r="B171" s="19" t="s">
        <v>310</v>
      </c>
      <c r="C171" s="19" t="s">
        <v>311</v>
      </c>
      <c r="D171" s="13" t="s">
        <v>142</v>
      </c>
      <c r="E171" s="19" t="s">
        <v>138</v>
      </c>
      <c r="F171" s="33">
        <v>0.030567129629629628</v>
      </c>
      <c r="G171" s="33">
        <v>0.030567129629629628</v>
      </c>
      <c r="H171" s="13" t="str">
        <f t="shared" si="6"/>
        <v>5.30/km</v>
      </c>
      <c r="I171" s="14">
        <f t="shared" si="7"/>
        <v>0.012453703703703703</v>
      </c>
      <c r="J171" s="14">
        <f>G171-INDEX($G$5:$G$186,MATCH(D171,$D$5:$D$186,0))</f>
        <v>0.01009259259259259</v>
      </c>
    </row>
    <row r="172" spans="1:10" ht="15" customHeight="1">
      <c r="A172" s="13">
        <v>168</v>
      </c>
      <c r="B172" s="19" t="s">
        <v>312</v>
      </c>
      <c r="C172" s="19" t="s">
        <v>15</v>
      </c>
      <c r="D172" s="13" t="s">
        <v>142</v>
      </c>
      <c r="E172" s="19" t="s">
        <v>194</v>
      </c>
      <c r="F172" s="33">
        <v>0.030567129629629628</v>
      </c>
      <c r="G172" s="33">
        <v>0.030567129629629628</v>
      </c>
      <c r="H172" s="13" t="str">
        <f t="shared" si="6"/>
        <v>5.30/km</v>
      </c>
      <c r="I172" s="14">
        <f t="shared" si="7"/>
        <v>0.012453703703703703</v>
      </c>
      <c r="J172" s="14">
        <f>G172-INDEX($G$5:$G$186,MATCH(D172,$D$5:$D$186,0))</f>
        <v>0.01009259259259259</v>
      </c>
    </row>
    <row r="173" spans="1:10" ht="15" customHeight="1">
      <c r="A173" s="13">
        <v>169</v>
      </c>
      <c r="B173" s="19" t="s">
        <v>71</v>
      </c>
      <c r="C173" s="19" t="s">
        <v>44</v>
      </c>
      <c r="D173" s="13" t="s">
        <v>142</v>
      </c>
      <c r="E173" s="19" t="s">
        <v>157</v>
      </c>
      <c r="F173" s="33">
        <v>0.030590277777777775</v>
      </c>
      <c r="G173" s="33">
        <v>0.030590277777777775</v>
      </c>
      <c r="H173" s="13" t="str">
        <f t="shared" si="6"/>
        <v>5.30/km</v>
      </c>
      <c r="I173" s="14">
        <f t="shared" si="7"/>
        <v>0.01247685185185185</v>
      </c>
      <c r="J173" s="14">
        <f>G173-INDEX($G$5:$G$186,MATCH(D173,$D$5:$D$186,0))</f>
        <v>0.010115740740740738</v>
      </c>
    </row>
    <row r="174" spans="1:10" ht="15" customHeight="1">
      <c r="A174" s="13">
        <v>170</v>
      </c>
      <c r="B174" s="19" t="s">
        <v>313</v>
      </c>
      <c r="C174" s="19" t="s">
        <v>89</v>
      </c>
      <c r="D174" s="13" t="s">
        <v>126</v>
      </c>
      <c r="E174" s="19" t="s">
        <v>138</v>
      </c>
      <c r="F174" s="33">
        <v>0.030763888888888886</v>
      </c>
      <c r="G174" s="33">
        <v>0.030763888888888886</v>
      </c>
      <c r="H174" s="13" t="str">
        <f t="shared" si="6"/>
        <v>5.32/km</v>
      </c>
      <c r="I174" s="14">
        <f t="shared" si="7"/>
        <v>0.01265046296296296</v>
      </c>
      <c r="J174" s="14">
        <f>G174-INDEX($G$5:$G$186,MATCH(D174,$D$5:$D$186,0))</f>
        <v>0.011481481481481478</v>
      </c>
    </row>
    <row r="175" spans="1:10" ht="15" customHeight="1">
      <c r="A175" s="13">
        <v>171</v>
      </c>
      <c r="B175" s="19" t="s">
        <v>314</v>
      </c>
      <c r="C175" s="19" t="s">
        <v>315</v>
      </c>
      <c r="D175" s="13" t="s">
        <v>142</v>
      </c>
      <c r="E175" s="19" t="s">
        <v>157</v>
      </c>
      <c r="F175" s="33">
        <v>0.030983796296296297</v>
      </c>
      <c r="G175" s="33">
        <v>0.030983796296296297</v>
      </c>
      <c r="H175" s="13" t="str">
        <f t="shared" si="6"/>
        <v>5.35/km</v>
      </c>
      <c r="I175" s="14">
        <f t="shared" si="7"/>
        <v>0.012870370370370372</v>
      </c>
      <c r="J175" s="14">
        <f>G175-INDEX($G$5:$G$186,MATCH(D175,$D$5:$D$186,0))</f>
        <v>0.01050925925925926</v>
      </c>
    </row>
    <row r="176" spans="1:10" ht="15" customHeight="1">
      <c r="A176" s="13">
        <v>172</v>
      </c>
      <c r="B176" s="19" t="s">
        <v>75</v>
      </c>
      <c r="C176" s="19" t="s">
        <v>82</v>
      </c>
      <c r="D176" s="13" t="s">
        <v>142</v>
      </c>
      <c r="E176" s="19" t="s">
        <v>138</v>
      </c>
      <c r="F176" s="33">
        <v>0.03149305555555556</v>
      </c>
      <c r="G176" s="33">
        <v>0.03149305555555556</v>
      </c>
      <c r="H176" s="13" t="str">
        <f t="shared" si="6"/>
        <v>5.40/km</v>
      </c>
      <c r="I176" s="14">
        <f t="shared" si="7"/>
        <v>0.013379629629629634</v>
      </c>
      <c r="J176" s="14">
        <f>G176-INDEX($G$5:$G$186,MATCH(D176,$D$5:$D$186,0))</f>
        <v>0.011018518518518521</v>
      </c>
    </row>
    <row r="177" spans="1:10" ht="15" customHeight="1">
      <c r="A177" s="13">
        <v>173</v>
      </c>
      <c r="B177" s="19" t="s">
        <v>316</v>
      </c>
      <c r="C177" s="19" t="s">
        <v>317</v>
      </c>
      <c r="D177" s="13" t="s">
        <v>239</v>
      </c>
      <c r="E177" s="19" t="s">
        <v>133</v>
      </c>
      <c r="F177" s="33">
        <v>0.03167824074074074</v>
      </c>
      <c r="G177" s="33">
        <v>0.03167824074074074</v>
      </c>
      <c r="H177" s="13" t="str">
        <f t="shared" si="6"/>
        <v>5.42/km</v>
      </c>
      <c r="I177" s="14">
        <f t="shared" si="7"/>
        <v>0.013564814814814818</v>
      </c>
      <c r="J177" s="14">
        <f>G177-INDEX($G$5:$G$186,MATCH(D177,$D$5:$D$186,0))</f>
        <v>0.006203703703703708</v>
      </c>
    </row>
    <row r="178" spans="1:10" ht="15" customHeight="1">
      <c r="A178" s="13">
        <v>174</v>
      </c>
      <c r="B178" s="19" t="s">
        <v>318</v>
      </c>
      <c r="C178" s="19" t="s">
        <v>24</v>
      </c>
      <c r="D178" s="13" t="s">
        <v>270</v>
      </c>
      <c r="E178" s="19" t="s">
        <v>116</v>
      </c>
      <c r="F178" s="33">
        <v>0.031689814814814816</v>
      </c>
      <c r="G178" s="33">
        <v>0.031689814814814816</v>
      </c>
      <c r="H178" s="13" t="str">
        <f t="shared" si="6"/>
        <v>5.42/km</v>
      </c>
      <c r="I178" s="14">
        <f t="shared" si="7"/>
        <v>0.013576388888888891</v>
      </c>
      <c r="J178" s="14">
        <f>G178-INDEX($G$5:$G$186,MATCH(D178,$D$5:$D$186,0))</f>
        <v>0.0048379629629629675</v>
      </c>
    </row>
    <row r="179" spans="1:10" ht="15" customHeight="1">
      <c r="A179" s="13">
        <v>175</v>
      </c>
      <c r="B179" s="19" t="s">
        <v>319</v>
      </c>
      <c r="C179" s="19" t="s">
        <v>61</v>
      </c>
      <c r="D179" s="13" t="s">
        <v>112</v>
      </c>
      <c r="E179" s="19" t="s">
        <v>157</v>
      </c>
      <c r="F179" s="33">
        <v>0.03189814814814815</v>
      </c>
      <c r="G179" s="33">
        <v>0.03189814814814815</v>
      </c>
      <c r="H179" s="13" t="str">
        <f t="shared" si="6"/>
        <v>5.45/km</v>
      </c>
      <c r="I179" s="14">
        <f t="shared" si="7"/>
        <v>0.013784722222222223</v>
      </c>
      <c r="J179" s="14">
        <f>G179-INDEX($G$5:$G$186,MATCH(D179,$D$5:$D$186,0))</f>
        <v>0.013784722222222223</v>
      </c>
    </row>
    <row r="180" spans="1:10" ht="15" customHeight="1">
      <c r="A180" s="13">
        <v>176</v>
      </c>
      <c r="B180" s="19" t="s">
        <v>320</v>
      </c>
      <c r="C180" s="19" t="s">
        <v>321</v>
      </c>
      <c r="D180" s="13" t="s">
        <v>266</v>
      </c>
      <c r="E180" s="19" t="s">
        <v>194</v>
      </c>
      <c r="F180" s="33">
        <v>0.03190972222222222</v>
      </c>
      <c r="G180" s="33">
        <v>0.03190972222222222</v>
      </c>
      <c r="H180" s="13" t="str">
        <f t="shared" si="6"/>
        <v>5.45/km</v>
      </c>
      <c r="I180" s="14">
        <f t="shared" si="7"/>
        <v>0.013796296296296296</v>
      </c>
      <c r="J180" s="14">
        <f>G180-INDEX($G$5:$G$186,MATCH(D180,$D$5:$D$186,0))</f>
        <v>0.005219907407407406</v>
      </c>
    </row>
    <row r="181" spans="1:10" ht="15" customHeight="1">
      <c r="A181" s="13">
        <v>177</v>
      </c>
      <c r="B181" s="19" t="s">
        <v>322</v>
      </c>
      <c r="C181" s="19" t="s">
        <v>31</v>
      </c>
      <c r="D181" s="13" t="s">
        <v>112</v>
      </c>
      <c r="E181" s="19" t="s">
        <v>192</v>
      </c>
      <c r="F181" s="33">
        <v>0.03236111111111111</v>
      </c>
      <c r="G181" s="33">
        <v>0.03236111111111111</v>
      </c>
      <c r="H181" s="13" t="str">
        <f t="shared" si="6"/>
        <v>5.50/km</v>
      </c>
      <c r="I181" s="14">
        <f t="shared" si="7"/>
        <v>0.014247685185185186</v>
      </c>
      <c r="J181" s="14">
        <f>G181-INDEX($G$5:$G$186,MATCH(D181,$D$5:$D$186,0))</f>
        <v>0.014247685185185186</v>
      </c>
    </row>
    <row r="182" spans="1:10" ht="15" customHeight="1">
      <c r="A182" s="13">
        <v>178</v>
      </c>
      <c r="B182" s="19" t="s">
        <v>323</v>
      </c>
      <c r="C182" s="19" t="s">
        <v>17</v>
      </c>
      <c r="D182" s="13" t="s">
        <v>126</v>
      </c>
      <c r="E182" s="19" t="s">
        <v>305</v>
      </c>
      <c r="F182" s="33">
        <v>0.03266203703703704</v>
      </c>
      <c r="G182" s="33">
        <v>0.03266203703703704</v>
      </c>
      <c r="H182" s="13" t="str">
        <f t="shared" si="6"/>
        <v>5.53/km</v>
      </c>
      <c r="I182" s="14">
        <f t="shared" si="7"/>
        <v>0.014548611111111113</v>
      </c>
      <c r="J182" s="14">
        <f>G182-INDEX($G$5:$G$186,MATCH(D182,$D$5:$D$186,0))</f>
        <v>0.01337962962962963</v>
      </c>
    </row>
    <row r="183" spans="1:10" ht="15" customHeight="1">
      <c r="A183" s="13">
        <v>179</v>
      </c>
      <c r="B183" s="19" t="s">
        <v>324</v>
      </c>
      <c r="C183" s="19" t="s">
        <v>325</v>
      </c>
      <c r="D183" s="13" t="s">
        <v>142</v>
      </c>
      <c r="E183" s="19" t="s">
        <v>138</v>
      </c>
      <c r="F183" s="33">
        <v>0.033067129629629634</v>
      </c>
      <c r="G183" s="33">
        <v>0.033067129629629634</v>
      </c>
      <c r="H183" s="13" t="str">
        <f t="shared" si="6"/>
        <v>5.57/km</v>
      </c>
      <c r="I183" s="14">
        <f t="shared" si="7"/>
        <v>0.014953703703703709</v>
      </c>
      <c r="J183" s="14">
        <f>G183-INDEX($G$5:$G$186,MATCH(D183,$D$5:$D$186,0))</f>
        <v>0.012592592592592596</v>
      </c>
    </row>
    <row r="184" spans="1:10" ht="15" customHeight="1">
      <c r="A184" s="13">
        <v>180</v>
      </c>
      <c r="B184" s="19" t="s">
        <v>326</v>
      </c>
      <c r="C184" s="19" t="s">
        <v>12</v>
      </c>
      <c r="D184" s="13" t="s">
        <v>112</v>
      </c>
      <c r="E184" s="19" t="s">
        <v>305</v>
      </c>
      <c r="F184" s="33">
        <v>0.03392361111111111</v>
      </c>
      <c r="G184" s="33">
        <v>0.03392361111111111</v>
      </c>
      <c r="H184" s="13" t="str">
        <f t="shared" si="6"/>
        <v>6.06/km</v>
      </c>
      <c r="I184" s="14">
        <f t="shared" si="7"/>
        <v>0.015810185185185188</v>
      </c>
      <c r="J184" s="14">
        <f>G184-INDEX($G$5:$G$186,MATCH(D184,$D$5:$D$186,0))</f>
        <v>0.015810185185185188</v>
      </c>
    </row>
    <row r="185" spans="1:10" ht="15" customHeight="1">
      <c r="A185" s="13">
        <v>181</v>
      </c>
      <c r="B185" s="19" t="s">
        <v>327</v>
      </c>
      <c r="C185" s="19" t="s">
        <v>328</v>
      </c>
      <c r="D185" s="13" t="s">
        <v>257</v>
      </c>
      <c r="E185" s="19" t="s">
        <v>129</v>
      </c>
      <c r="F185" s="33">
        <v>0.034074074074074076</v>
      </c>
      <c r="G185" s="33">
        <v>0.034074074074074076</v>
      </c>
      <c r="H185" s="13" t="str">
        <f t="shared" si="6"/>
        <v>6.08/km</v>
      </c>
      <c r="I185" s="14">
        <f t="shared" si="7"/>
        <v>0.01596064814814815</v>
      </c>
      <c r="J185" s="14">
        <f>G185-INDEX($G$5:$G$186,MATCH(D185,$D$5:$D$186,0))</f>
        <v>0.0078125</v>
      </c>
    </row>
    <row r="186" spans="1:10" ht="15" customHeight="1">
      <c r="A186" s="17">
        <v>182</v>
      </c>
      <c r="B186" s="20" t="s">
        <v>329</v>
      </c>
      <c r="C186" s="20" t="s">
        <v>39</v>
      </c>
      <c r="D186" s="17" t="s">
        <v>112</v>
      </c>
      <c r="E186" s="20" t="s">
        <v>133</v>
      </c>
      <c r="F186" s="34">
        <v>0.035104166666666665</v>
      </c>
      <c r="G186" s="34">
        <v>0.035104166666666665</v>
      </c>
      <c r="H186" s="17" t="str">
        <f t="shared" si="6"/>
        <v>6.19/km</v>
      </c>
      <c r="I186" s="16">
        <f t="shared" si="7"/>
        <v>0.01699074074074074</v>
      </c>
      <c r="J186" s="16">
        <f>G186-INDEX($G$5:$G$186,MATCH(D186,$D$5:$D$186,0))</f>
        <v>0.01699074074074074</v>
      </c>
    </row>
  </sheetData>
  <sheetProtection/>
  <autoFilter ref="A4:J18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Datti una mossa</v>
      </c>
      <c r="B1" s="29"/>
      <c r="C1" s="30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31" t="str">
        <f>Individuale!A3</f>
        <v>Bologna (Bo) Italia - Domenica 01/06/2014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121</v>
      </c>
      <c r="C5" s="23">
        <v>33</v>
      </c>
    </row>
    <row r="6" spans="1:3" ht="15" customHeight="1">
      <c r="A6" s="13">
        <v>2</v>
      </c>
      <c r="B6" s="19" t="s">
        <v>157</v>
      </c>
      <c r="C6" s="21">
        <v>25</v>
      </c>
    </row>
    <row r="7" spans="1:3" ht="15" customHeight="1">
      <c r="A7" s="13">
        <v>3</v>
      </c>
      <c r="B7" s="19" t="s">
        <v>133</v>
      </c>
      <c r="C7" s="21">
        <v>25</v>
      </c>
    </row>
    <row r="8" spans="1:3" ht="15" customHeight="1">
      <c r="A8" s="13">
        <v>4</v>
      </c>
      <c r="B8" s="19" t="s">
        <v>116</v>
      </c>
      <c r="C8" s="21">
        <v>14</v>
      </c>
    </row>
    <row r="9" spans="1:3" ht="15" customHeight="1">
      <c r="A9" s="13">
        <v>5</v>
      </c>
      <c r="B9" s="19" t="s">
        <v>138</v>
      </c>
      <c r="C9" s="21">
        <v>14</v>
      </c>
    </row>
    <row r="10" spans="1:3" ht="15" customHeight="1">
      <c r="A10" s="13">
        <v>6</v>
      </c>
      <c r="B10" s="19" t="s">
        <v>194</v>
      </c>
      <c r="C10" s="21">
        <v>8</v>
      </c>
    </row>
    <row r="11" spans="1:3" ht="15" customHeight="1">
      <c r="A11" s="13">
        <v>7</v>
      </c>
      <c r="B11" s="19" t="s">
        <v>160</v>
      </c>
      <c r="C11" s="21">
        <v>7</v>
      </c>
    </row>
    <row r="12" spans="1:3" ht="15" customHeight="1">
      <c r="A12" s="13">
        <v>8</v>
      </c>
      <c r="B12" s="19" t="s">
        <v>124</v>
      </c>
      <c r="C12" s="21">
        <v>7</v>
      </c>
    </row>
    <row r="13" spans="1:3" ht="15" customHeight="1">
      <c r="A13" s="13">
        <v>9</v>
      </c>
      <c r="B13" s="19" t="s">
        <v>192</v>
      </c>
      <c r="C13" s="21">
        <v>5</v>
      </c>
    </row>
    <row r="14" spans="1:3" ht="15" customHeight="1">
      <c r="A14" s="13">
        <v>10</v>
      </c>
      <c r="B14" s="19" t="s">
        <v>129</v>
      </c>
      <c r="C14" s="21">
        <v>4</v>
      </c>
    </row>
    <row r="15" spans="1:3" ht="15" customHeight="1">
      <c r="A15" s="13">
        <v>11</v>
      </c>
      <c r="B15" s="19" t="s">
        <v>305</v>
      </c>
      <c r="C15" s="21">
        <v>3</v>
      </c>
    </row>
    <row r="16" spans="1:3" ht="15" customHeight="1">
      <c r="A16" s="13">
        <v>12</v>
      </c>
      <c r="B16" s="19" t="s">
        <v>155</v>
      </c>
      <c r="C16" s="21">
        <v>3</v>
      </c>
    </row>
    <row r="17" spans="1:3" ht="15" customHeight="1">
      <c r="A17" s="13">
        <v>13</v>
      </c>
      <c r="B17" s="19" t="s">
        <v>18</v>
      </c>
      <c r="C17" s="21">
        <v>3</v>
      </c>
    </row>
    <row r="18" spans="1:3" ht="15" customHeight="1">
      <c r="A18" s="13">
        <v>14</v>
      </c>
      <c r="B18" s="19" t="s">
        <v>265</v>
      </c>
      <c r="C18" s="21">
        <v>3</v>
      </c>
    </row>
    <row r="19" spans="1:3" ht="15" customHeight="1">
      <c r="A19" s="13">
        <v>15</v>
      </c>
      <c r="B19" s="19" t="s">
        <v>273</v>
      </c>
      <c r="C19" s="21">
        <v>2</v>
      </c>
    </row>
    <row r="20" spans="1:3" ht="15" customHeight="1">
      <c r="A20" s="13">
        <v>16</v>
      </c>
      <c r="B20" s="19" t="s">
        <v>135</v>
      </c>
      <c r="C20" s="21">
        <v>2</v>
      </c>
    </row>
    <row r="21" spans="1:3" ht="15" customHeight="1">
      <c r="A21" s="13">
        <v>17</v>
      </c>
      <c r="B21" s="19" t="s">
        <v>153</v>
      </c>
      <c r="C21" s="21">
        <v>2</v>
      </c>
    </row>
    <row r="22" spans="1:3" ht="15" customHeight="1">
      <c r="A22" s="13">
        <v>18</v>
      </c>
      <c r="B22" s="19" t="s">
        <v>167</v>
      </c>
      <c r="C22" s="21">
        <v>2</v>
      </c>
    </row>
    <row r="23" spans="1:3" ht="15" customHeight="1">
      <c r="A23" s="13">
        <v>19</v>
      </c>
      <c r="B23" s="19" t="s">
        <v>185</v>
      </c>
      <c r="C23" s="21">
        <v>2</v>
      </c>
    </row>
    <row r="24" spans="1:3" ht="15" customHeight="1">
      <c r="A24" s="13">
        <v>20</v>
      </c>
      <c r="B24" s="19" t="s">
        <v>127</v>
      </c>
      <c r="C24" s="21">
        <v>2</v>
      </c>
    </row>
    <row r="25" spans="1:3" ht="15" customHeight="1">
      <c r="A25" s="13">
        <v>21</v>
      </c>
      <c r="B25" s="19" t="s">
        <v>271</v>
      </c>
      <c r="C25" s="21">
        <v>1</v>
      </c>
    </row>
    <row r="26" spans="1:3" ht="15" customHeight="1">
      <c r="A26" s="13">
        <v>22</v>
      </c>
      <c r="B26" s="19" t="s">
        <v>206</v>
      </c>
      <c r="C26" s="21">
        <v>1</v>
      </c>
    </row>
    <row r="27" spans="1:3" ht="15" customHeight="1">
      <c r="A27" s="13">
        <v>23</v>
      </c>
      <c r="B27" s="19" t="s">
        <v>164</v>
      </c>
      <c r="C27" s="21">
        <v>1</v>
      </c>
    </row>
    <row r="28" spans="1:3" ht="15" customHeight="1">
      <c r="A28" s="13">
        <v>24</v>
      </c>
      <c r="B28" s="19" t="s">
        <v>113</v>
      </c>
      <c r="C28" s="21">
        <v>1</v>
      </c>
    </row>
    <row r="29" spans="1:3" ht="15" customHeight="1">
      <c r="A29" s="13">
        <v>25</v>
      </c>
      <c r="B29" s="19" t="s">
        <v>119</v>
      </c>
      <c r="C29" s="21">
        <v>1</v>
      </c>
    </row>
    <row r="30" spans="1:3" ht="15" customHeight="1">
      <c r="A30" s="13">
        <v>26</v>
      </c>
      <c r="B30" s="19" t="s">
        <v>253</v>
      </c>
      <c r="C30" s="21">
        <v>1</v>
      </c>
    </row>
    <row r="31" spans="1:3" ht="15" customHeight="1">
      <c r="A31" s="13">
        <v>27</v>
      </c>
      <c r="B31" s="19" t="s">
        <v>250</v>
      </c>
      <c r="C31" s="21">
        <v>1</v>
      </c>
    </row>
    <row r="32" spans="1:3" ht="15" customHeight="1">
      <c r="A32" s="13">
        <v>28</v>
      </c>
      <c r="B32" s="19" t="s">
        <v>56</v>
      </c>
      <c r="C32" s="21">
        <v>1</v>
      </c>
    </row>
    <row r="33" spans="1:3" ht="15" customHeight="1">
      <c r="A33" s="13">
        <v>29</v>
      </c>
      <c r="B33" s="19" t="s">
        <v>162</v>
      </c>
      <c r="C33" s="21">
        <v>1</v>
      </c>
    </row>
    <row r="34" spans="1:3" ht="15" customHeight="1">
      <c r="A34" s="13">
        <v>30</v>
      </c>
      <c r="B34" s="19" t="s">
        <v>247</v>
      </c>
      <c r="C34" s="21">
        <v>1</v>
      </c>
    </row>
    <row r="35" spans="1:3" ht="15" customHeight="1">
      <c r="A35" s="13">
        <v>31</v>
      </c>
      <c r="B35" s="19" t="s">
        <v>227</v>
      </c>
      <c r="C35" s="21">
        <v>1</v>
      </c>
    </row>
    <row r="36" spans="1:3" ht="15" customHeight="1">
      <c r="A36" s="13">
        <v>32</v>
      </c>
      <c r="B36" s="19" t="s">
        <v>303</v>
      </c>
      <c r="C36" s="21">
        <v>1</v>
      </c>
    </row>
    <row r="37" spans="1:3" ht="15" customHeight="1">
      <c r="A37" s="13">
        <v>33</v>
      </c>
      <c r="B37" s="19" t="s">
        <v>188</v>
      </c>
      <c r="C37" s="21">
        <v>1</v>
      </c>
    </row>
    <row r="38" spans="1:3" ht="15" customHeight="1">
      <c r="A38" s="13">
        <v>34</v>
      </c>
      <c r="B38" s="19" t="s">
        <v>244</v>
      </c>
      <c r="C38" s="21">
        <v>1</v>
      </c>
    </row>
    <row r="39" spans="1:3" ht="12.75">
      <c r="A39" s="13">
        <v>35</v>
      </c>
      <c r="B39" s="19" t="s">
        <v>284</v>
      </c>
      <c r="C39" s="21">
        <v>1</v>
      </c>
    </row>
    <row r="40" spans="1:3" ht="12.75">
      <c r="A40" s="17">
        <v>36</v>
      </c>
      <c r="B40" s="20" t="s">
        <v>295</v>
      </c>
      <c r="C40" s="22">
        <v>1</v>
      </c>
    </row>
    <row r="41" ht="12.75">
      <c r="C41" s="2">
        <f>SUM(C5:C40)</f>
        <v>182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2014-06-03T21:06:19Z</dcterms:modified>
  <cp:category/>
  <cp:version/>
  <cp:contentType/>
  <cp:contentStatus/>
</cp:coreProperties>
</file>