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Individuale" sheetId="1" r:id="rId1"/>
    <sheet name="Squadra" sheetId="2" r:id="rId2"/>
  </sheets>
  <definedNames>
    <definedName name="_xlnm._FilterDatabase" localSheetId="0" hidden="1">'Individuale'!$A$4:$J$228</definedName>
    <definedName name="_xlnm._FilterDatabase" localSheetId="1" hidden="1">'Squadra'!$A$4:$C$5</definedName>
    <definedName name="_xlnm.Print_Titles" localSheetId="0">'Individuale'!$1:$4</definedName>
    <definedName name="_xlnm.Print_Titles" localSheetId="1">'Squadra'!$1:$4</definedName>
  </definedNames>
  <calcPr fullCalcOnLoad="1"/>
</workbook>
</file>

<file path=xl/sharedStrings.xml><?xml version="1.0" encoding="utf-8"?>
<sst xmlns="http://schemas.openxmlformats.org/spreadsheetml/2006/main" count="959" uniqueCount="405">
  <si>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</si>
  <si>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</si>
  <si>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</si>
  <si>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</si>
  <si>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</si>
  <si>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</si>
  <si>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</si>
  <si>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</si>
  <si>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dal 1° Ass</t>
  </si>
  <si>
    <t>Distanza dal 1° Cat</t>
  </si>
  <si>
    <t>Punti</t>
  </si>
  <si>
    <t>Real-time</t>
  </si>
  <si>
    <t>GIUSEPPE</t>
  </si>
  <si>
    <t>ALESSANDRO</t>
  </si>
  <si>
    <t>FRANCESCO</t>
  </si>
  <si>
    <t>ANTONIO</t>
  </si>
  <si>
    <t>ROBERTO</t>
  </si>
  <si>
    <t>ANDREA</t>
  </si>
  <si>
    <t>STEFANO</t>
  </si>
  <si>
    <t>GIOVANNI</t>
  </si>
  <si>
    <t>FABRIZIO</t>
  </si>
  <si>
    <t>DANIELE</t>
  </si>
  <si>
    <t>MAURIZIO</t>
  </si>
  <si>
    <t>PAOLA</t>
  </si>
  <si>
    <t>MASSIMO</t>
  </si>
  <si>
    <t>MICHELE</t>
  </si>
  <si>
    <t>MARCO</t>
  </si>
  <si>
    <t>CLAUDIO</t>
  </si>
  <si>
    <t>CARLO</t>
  </si>
  <si>
    <t>PAOLO</t>
  </si>
  <si>
    <t>DAVIDE</t>
  </si>
  <si>
    <t>DOMENICO</t>
  </si>
  <si>
    <t>PIETRO</t>
  </si>
  <si>
    <t>SANDRO</t>
  </si>
  <si>
    <t>ROSSI</t>
  </si>
  <si>
    <t>MASSIMILIANO</t>
  </si>
  <si>
    <t>CHIARA</t>
  </si>
  <si>
    <t>GIANNI</t>
  </si>
  <si>
    <t>ANNA</t>
  </si>
  <si>
    <t>DIEGO</t>
  </si>
  <si>
    <t>BRUNO</t>
  </si>
  <si>
    <t>GERMANI</t>
  </si>
  <si>
    <t>LUCA</t>
  </si>
  <si>
    <t>COLLEFERRO ATLETICA</t>
  </si>
  <si>
    <t>FABIO</t>
  </si>
  <si>
    <t>ADRIANO</t>
  </si>
  <si>
    <t>CONTI</t>
  </si>
  <si>
    <t>ANGELO</t>
  </si>
  <si>
    <t>VINCENZO</t>
  </si>
  <si>
    <t>FRANCO</t>
  </si>
  <si>
    <t>VALENTINO</t>
  </si>
  <si>
    <t>SIMONE</t>
  </si>
  <si>
    <t>MAURO</t>
  </si>
  <si>
    <t>GAETANO</t>
  </si>
  <si>
    <t>MATTEO</t>
  </si>
  <si>
    <t>RICCI</t>
  </si>
  <si>
    <t>MARIO</t>
  </si>
  <si>
    <t>ALFREDO</t>
  </si>
  <si>
    <t>FIORELLI</t>
  </si>
  <si>
    <t>CANALI</t>
  </si>
  <si>
    <t>EMANUELE</t>
  </si>
  <si>
    <t>TOMMASO</t>
  </si>
  <si>
    <t>MORENO</t>
  </si>
  <si>
    <t>ROMANO</t>
  </si>
  <si>
    <t>SALVATORE</t>
  </si>
  <si>
    <t>COCCIA</t>
  </si>
  <si>
    <t>GIORGIO</t>
  </si>
  <si>
    <t>CATERINA</t>
  </si>
  <si>
    <t>CASTALDI</t>
  </si>
  <si>
    <t>DI BENEDETTO</t>
  </si>
  <si>
    <t>NICOLA</t>
  </si>
  <si>
    <t>ANTONELLA</t>
  </si>
  <si>
    <t>SERENA</t>
  </si>
  <si>
    <t>CARMINE</t>
  </si>
  <si>
    <t>ALBERTO</t>
  </si>
  <si>
    <t>CARLA</t>
  </si>
  <si>
    <t>FLAMINI</t>
  </si>
  <si>
    <t>SORRENTINO</t>
  </si>
  <si>
    <t>CAT SPORT</t>
  </si>
  <si>
    <t>GIULIO</t>
  </si>
  <si>
    <t>A.S.D. RUNNING EVOLUTION</t>
  </si>
  <si>
    <t>VITO</t>
  </si>
  <si>
    <t>ANNA RITA</t>
  </si>
  <si>
    <t>SERGIO</t>
  </si>
  <si>
    <t>GIANLUCA</t>
  </si>
  <si>
    <t>CESARE</t>
  </si>
  <si>
    <t>TOMASSI</t>
  </si>
  <si>
    <t>MORICONI</t>
  </si>
  <si>
    <t>TURRIZIANI</t>
  </si>
  <si>
    <t>BARBARA</t>
  </si>
  <si>
    <t>FEDERICA</t>
  </si>
  <si>
    <t>DANIELA</t>
  </si>
  <si>
    <t>D'ADAMO</t>
  </si>
  <si>
    <t>ACQUAVIVA</t>
  </si>
  <si>
    <t>FILALI</t>
  </si>
  <si>
    <t>TAYEB</t>
  </si>
  <si>
    <t>D35</t>
  </si>
  <si>
    <t>A.S.D. CENTRO FITNESS MONTELLO</t>
  </si>
  <si>
    <t>CHIOMINTO</t>
  </si>
  <si>
    <t>E40</t>
  </si>
  <si>
    <t>A.S.D. CALCATERRA SPORT</t>
  </si>
  <si>
    <t>SADDIK</t>
  </si>
  <si>
    <t>OKBA</t>
  </si>
  <si>
    <t>A20-B25</t>
  </si>
  <si>
    <t>MIDDEI</t>
  </si>
  <si>
    <t>F45</t>
  </si>
  <si>
    <t>PODISTICA PONTINIA</t>
  </si>
  <si>
    <t>QUAGLIA</t>
  </si>
  <si>
    <t>CASTELLI ROMANI</t>
  </si>
  <si>
    <t>SCIULLO</t>
  </si>
  <si>
    <t>INTESATLETICA</t>
  </si>
  <si>
    <t>RIGGI</t>
  </si>
  <si>
    <t>G50</t>
  </si>
  <si>
    <t>SERAFINELLI</t>
  </si>
  <si>
    <t>A.S.D. ATLETICA ANZIO</t>
  </si>
  <si>
    <t>MERCURI</t>
  </si>
  <si>
    <t>ATLETICA BORG. RIUN. SERMONETA</t>
  </si>
  <si>
    <t>MORINI</t>
  </si>
  <si>
    <t>LATINA RUNNERS</t>
  </si>
  <si>
    <t>COSCIA</t>
  </si>
  <si>
    <t>ATLETICA TULUSCUM</t>
  </si>
  <si>
    <t>TESCIONE</t>
  </si>
  <si>
    <t>C30</t>
  </si>
  <si>
    <t>A.S.D. PODISTICA APRILIA</t>
  </si>
  <si>
    <t>CARDINALI</t>
  </si>
  <si>
    <t>MONTIN</t>
  </si>
  <si>
    <t>MIRKO</t>
  </si>
  <si>
    <t>WE RUN LATINA</t>
  </si>
  <si>
    <t>MACALE</t>
  </si>
  <si>
    <t>FREE RUNNERS</t>
  </si>
  <si>
    <t>SERINO</t>
  </si>
  <si>
    <t>GIANPAOLO</t>
  </si>
  <si>
    <t>DE MAIO</t>
  </si>
  <si>
    <t>GIOVANNINI</t>
  </si>
  <si>
    <t>ZORZO</t>
  </si>
  <si>
    <t>FRANZESE</t>
  </si>
  <si>
    <t>H55</t>
  </si>
  <si>
    <t>NASSO</t>
  </si>
  <si>
    <t>OLIMPIA ATLETICA NETTUNO</t>
  </si>
  <si>
    <t>BERNARDI</t>
  </si>
  <si>
    <t>GENZANO MARATHON</t>
  </si>
  <si>
    <t>ALLEGRI</t>
  </si>
  <si>
    <t>DEVIS</t>
  </si>
  <si>
    <t>A.S.D. CYCLENESS</t>
  </si>
  <si>
    <t>FIORENTINI</t>
  </si>
  <si>
    <t>UISP LAZIO SUD-EST</t>
  </si>
  <si>
    <t>CORDA</t>
  </si>
  <si>
    <t>TORELLI</t>
  </si>
  <si>
    <t>PIERO</t>
  </si>
  <si>
    <t>NUOVA PODISTICA LATINA</t>
  </si>
  <si>
    <t>MESCHINI</t>
  </si>
  <si>
    <t>ARRU</t>
  </si>
  <si>
    <t>MIOZZI</t>
  </si>
  <si>
    <t>ANNIBALE</t>
  </si>
  <si>
    <t>CATENA</t>
  </si>
  <si>
    <t>QUINTO</t>
  </si>
  <si>
    <t>I60</t>
  </si>
  <si>
    <t>RUNFOREVER APRILIA</t>
  </si>
  <si>
    <t>CIMO'</t>
  </si>
  <si>
    <t>RUZZA</t>
  </si>
  <si>
    <t>IRENE</t>
  </si>
  <si>
    <t>ALIBARDI</t>
  </si>
  <si>
    <t>TIZIANO</t>
  </si>
  <si>
    <t>PONZA</t>
  </si>
  <si>
    <t>ATLETICA CITTA' DEI PAPI</t>
  </si>
  <si>
    <t>TIRELLI</t>
  </si>
  <si>
    <t>MENICUCCI</t>
  </si>
  <si>
    <t>RICCARDO</t>
  </si>
  <si>
    <t>PASSERI</t>
  </si>
  <si>
    <t>MARCHEGIANI</t>
  </si>
  <si>
    <t>CRISTIAN</t>
  </si>
  <si>
    <t>CAIRO</t>
  </si>
  <si>
    <t>ANDREOLI</t>
  </si>
  <si>
    <t>ROBERTA</t>
  </si>
  <si>
    <t>PODISTICA AVIS PRIVERNO</t>
  </si>
  <si>
    <t>PULITA</t>
  </si>
  <si>
    <t>TRAMET</t>
  </si>
  <si>
    <t>ZACCARI</t>
  </si>
  <si>
    <t>SCAVO 2000</t>
  </si>
  <si>
    <t>SARTORI</t>
  </si>
  <si>
    <t>TESSITORE</t>
  </si>
  <si>
    <t>MORETTI</t>
  </si>
  <si>
    <t>BITONTO SPORTIVA</t>
  </si>
  <si>
    <t>DI CRESCENZO</t>
  </si>
  <si>
    <t>LUISON</t>
  </si>
  <si>
    <t>INGRANDE</t>
  </si>
  <si>
    <t>PROTANI</t>
  </si>
  <si>
    <t>SANGIORGESE</t>
  </si>
  <si>
    <t>DI LORENZO</t>
  </si>
  <si>
    <t>VECCHIARELLI</t>
  </si>
  <si>
    <t>CASERTA</t>
  </si>
  <si>
    <t>MATERA</t>
  </si>
  <si>
    <t>ALTAROZZI</t>
  </si>
  <si>
    <t>CINZIA</t>
  </si>
  <si>
    <t>GRAZIANO</t>
  </si>
  <si>
    <t>MARZIO</t>
  </si>
  <si>
    <t>TOTAL FITNESS NETTUNO</t>
  </si>
  <si>
    <t>FERRAIUOLO</t>
  </si>
  <si>
    <t>DE MARZI</t>
  </si>
  <si>
    <t>ABA'</t>
  </si>
  <si>
    <t>TULLIO</t>
  </si>
  <si>
    <t>DANILO</t>
  </si>
  <si>
    <t>MERCHIONNA</t>
  </si>
  <si>
    <t>SILVIO</t>
  </si>
  <si>
    <t>TRAMENTOZZI</t>
  </si>
  <si>
    <t>GAZZILLO</t>
  </si>
  <si>
    <t>IACOBELLI</t>
  </si>
  <si>
    <t>NANDO</t>
  </si>
  <si>
    <t>VOLPE</t>
  </si>
  <si>
    <t>PASQUALE</t>
  </si>
  <si>
    <t>LECCESE</t>
  </si>
  <si>
    <t>ALESSIO</t>
  </si>
  <si>
    <t>PAONE</t>
  </si>
  <si>
    <t>S.S. LAZIO ATLETICA LEGGERA</t>
  </si>
  <si>
    <t>PELLACCHI</t>
  </si>
  <si>
    <t>CIAMPRICOTTI</t>
  </si>
  <si>
    <t>SINIGAGLIA</t>
  </si>
  <si>
    <t>MIRCO</t>
  </si>
  <si>
    <t>YOSRY</t>
  </si>
  <si>
    <t>MOHAMED</t>
  </si>
  <si>
    <t>VITALE</t>
  </si>
  <si>
    <t>AICS C.P. ASDILETTAN</t>
  </si>
  <si>
    <t>GIROLIMETTO</t>
  </si>
  <si>
    <t>PAOLUCCI</t>
  </si>
  <si>
    <t>ROMINA</t>
  </si>
  <si>
    <t>COLATO</t>
  </si>
  <si>
    <t>A.S.D. ATLETICA SABAUDIA</t>
  </si>
  <si>
    <t>L65</t>
  </si>
  <si>
    <t>MAIONE</t>
  </si>
  <si>
    <t>MARIA CRISTINA</t>
  </si>
  <si>
    <t>FARALLI</t>
  </si>
  <si>
    <t>BENEDETTO</t>
  </si>
  <si>
    <t>FORINO</t>
  </si>
  <si>
    <t>DONNINI</t>
  </si>
  <si>
    <t>PUROSANGUE ATHELETICS CLUB</t>
  </si>
  <si>
    <t>DI BRACCIO</t>
  </si>
  <si>
    <t>TIVOLI MARATHON</t>
  </si>
  <si>
    <t>BARBETTI</t>
  </si>
  <si>
    <t>ASTERIX</t>
  </si>
  <si>
    <t>NICOTRA</t>
  </si>
  <si>
    <t>GIAMMATTEO</t>
  </si>
  <si>
    <t>ATLETICA AMATORI VELLETRI</t>
  </si>
  <si>
    <t>LUDOVISI</t>
  </si>
  <si>
    <t>BOVOLENTA</t>
  </si>
  <si>
    <t>RENZO</t>
  </si>
  <si>
    <t>DRUDI</t>
  </si>
  <si>
    <t>DE PAROLIS</t>
  </si>
  <si>
    <t>CIUFFOLETTI</t>
  </si>
  <si>
    <t>CAMMILLI</t>
  </si>
  <si>
    <t>GETULLIO</t>
  </si>
  <si>
    <t>UISP</t>
  </si>
  <si>
    <t>PICCHIONI</t>
  </si>
  <si>
    <t>ABBATI</t>
  </si>
  <si>
    <t>DELLA BELLA</t>
  </si>
  <si>
    <t>MARINA</t>
  </si>
  <si>
    <t>A.S.D. FREE RUNNERS</t>
  </si>
  <si>
    <t>GIOVANNUCCI</t>
  </si>
  <si>
    <t>FRANCICA</t>
  </si>
  <si>
    <t>IBM SPORT</t>
  </si>
  <si>
    <t>ACCIAI</t>
  </si>
  <si>
    <t>TUDERTI</t>
  </si>
  <si>
    <t>BORRO</t>
  </si>
  <si>
    <t>TRINCA</t>
  </si>
  <si>
    <t>M70</t>
  </si>
  <si>
    <t>ATL. ROCCA DI PAPA</t>
  </si>
  <si>
    <t>D'AIETTI</t>
  </si>
  <si>
    <t>SABBATINI</t>
  </si>
  <si>
    <t>CALVESI</t>
  </si>
  <si>
    <t>D'AMATO</t>
  </si>
  <si>
    <t>FEDERICO</t>
  </si>
  <si>
    <t>MORELLI</t>
  </si>
  <si>
    <t>DELL'ORCA</t>
  </si>
  <si>
    <t>COCCI</t>
  </si>
  <si>
    <t>PIMPINELLA</t>
  </si>
  <si>
    <t>TACCONI</t>
  </si>
  <si>
    <t>SOAVE</t>
  </si>
  <si>
    <t>BORDONI</t>
  </si>
  <si>
    <t>MARANGON</t>
  </si>
  <si>
    <t>ZAPPATERRA</t>
  </si>
  <si>
    <t>ADDIPIETRO</t>
  </si>
  <si>
    <t>MARTINA</t>
  </si>
  <si>
    <t>RASCHIATORE</t>
  </si>
  <si>
    <t>GIANFRANCO</t>
  </si>
  <si>
    <t>PLACATI</t>
  </si>
  <si>
    <t>INIX SPORT LUGO DEI MARSI</t>
  </si>
  <si>
    <t>PASTORE</t>
  </si>
  <si>
    <t>LENTI</t>
  </si>
  <si>
    <t>MARIA IDA</t>
  </si>
  <si>
    <t>TORRENTE</t>
  </si>
  <si>
    <t>ZACCHEO</t>
  </si>
  <si>
    <t>D'AGOSTINO</t>
  </si>
  <si>
    <t>SPORTELLI</t>
  </si>
  <si>
    <t>NICOLETTA</t>
  </si>
  <si>
    <t>CIOTTI</t>
  </si>
  <si>
    <t>NATASCIA</t>
  </si>
  <si>
    <t>CONTE</t>
  </si>
  <si>
    <t>TOSCHI</t>
  </si>
  <si>
    <t>ANSELMO</t>
  </si>
  <si>
    <t>RANDI</t>
  </si>
  <si>
    <t>DI TULLIO</t>
  </si>
  <si>
    <t>CIARDIELLO</t>
  </si>
  <si>
    <t>CARANTANTE</t>
  </si>
  <si>
    <t>ATLETICA HERMADA</t>
  </si>
  <si>
    <t>DEL VECCHIO</t>
  </si>
  <si>
    <t>FAZIO</t>
  </si>
  <si>
    <t>MONTAGNA</t>
  </si>
  <si>
    <t>REGINATO</t>
  </si>
  <si>
    <t>RADICIOLI</t>
  </si>
  <si>
    <t>UISP LATINA</t>
  </si>
  <si>
    <t>LEANDRI</t>
  </si>
  <si>
    <t>ZITAROSA</t>
  </si>
  <si>
    <t>GUZZI</t>
  </si>
  <si>
    <t>VOLPI</t>
  </si>
  <si>
    <t>VALENTINA</t>
  </si>
  <si>
    <t>CASAGRANDE</t>
  </si>
  <si>
    <t>MILANESE</t>
  </si>
  <si>
    <t>DENNY</t>
  </si>
  <si>
    <t>IAZONI</t>
  </si>
  <si>
    <t>SPERLONGA</t>
  </si>
  <si>
    <t>GISLENO</t>
  </si>
  <si>
    <t>PELATI</t>
  </si>
  <si>
    <t>ISACCO</t>
  </si>
  <si>
    <t>GROSSI</t>
  </si>
  <si>
    <t>RECCANELLO</t>
  </si>
  <si>
    <t>LORENZIN</t>
  </si>
  <si>
    <t>RENATO</t>
  </si>
  <si>
    <t>PUCCI</t>
  </si>
  <si>
    <t>TEODORO</t>
  </si>
  <si>
    <t>MAROZZINI</t>
  </si>
  <si>
    <t>LIMONE</t>
  </si>
  <si>
    <t>RAFFAELE</t>
  </si>
  <si>
    <t>GOLVELLI</t>
  </si>
  <si>
    <t>PUCILLO</t>
  </si>
  <si>
    <t>ALCINI</t>
  </si>
  <si>
    <t>TOLDO</t>
  </si>
  <si>
    <t>PETRINI</t>
  </si>
  <si>
    <t>NATALIA</t>
  </si>
  <si>
    <t>MASTRANTONI</t>
  </si>
  <si>
    <t>MANTOVANI</t>
  </si>
  <si>
    <t>BOCCALINI</t>
  </si>
  <si>
    <t>CELLUCCI</t>
  </si>
  <si>
    <t>FURLAN</t>
  </si>
  <si>
    <t>STEFANIA</t>
  </si>
  <si>
    <t>MONZITTU</t>
  </si>
  <si>
    <t>TOPATIGH</t>
  </si>
  <si>
    <t>ARCAI CHIRRA</t>
  </si>
  <si>
    <t>ADALBERTO</t>
  </si>
  <si>
    <t>CATANZANI</t>
  </si>
  <si>
    <t>FRUCI</t>
  </si>
  <si>
    <t>PERCOCO</t>
  </si>
  <si>
    <t>TADDEI</t>
  </si>
  <si>
    <t>JESSICA</t>
  </si>
  <si>
    <t>DIEK</t>
  </si>
  <si>
    <t>GEORGE</t>
  </si>
  <si>
    <t>A.S.D. AMATORI ATLETICA POMEZIA</t>
  </si>
  <si>
    <t>COSTANTINO</t>
  </si>
  <si>
    <t>ALFONSO</t>
  </si>
  <si>
    <t>LODISE</t>
  </si>
  <si>
    <t>DILETTA</t>
  </si>
  <si>
    <t>SPEROTTO</t>
  </si>
  <si>
    <t>ORNELLA</t>
  </si>
  <si>
    <t>PACIFICO</t>
  </si>
  <si>
    <t>BARTOLI</t>
  </si>
  <si>
    <t>VERI</t>
  </si>
  <si>
    <t>MOSELLI</t>
  </si>
  <si>
    <t>PATRIZIA</t>
  </si>
  <si>
    <t>PELLICCIA</t>
  </si>
  <si>
    <t>MEDITERRANEA OSTIA</t>
  </si>
  <si>
    <t>IPPOLITI</t>
  </si>
  <si>
    <t>OLIVA</t>
  </si>
  <si>
    <t>GENNARO</t>
  </si>
  <si>
    <t>DE MAGISTRIS</t>
  </si>
  <si>
    <t>RUNCARD</t>
  </si>
  <si>
    <t>MARANGONI</t>
  </si>
  <si>
    <t>PIERFRANCESCO</t>
  </si>
  <si>
    <t>PERCIBALLI</t>
  </si>
  <si>
    <t>DOTTORINI</t>
  </si>
  <si>
    <t>ENRICA</t>
  </si>
  <si>
    <t>BORTOLETTO</t>
  </si>
  <si>
    <t>GSD LITAL</t>
  </si>
  <si>
    <t>DE CRISTOFARO</t>
  </si>
  <si>
    <t>VITTI</t>
  </si>
  <si>
    <t>AUGUSTO</t>
  </si>
  <si>
    <t>CIANFRIGLIA</t>
  </si>
  <si>
    <t>BIZZONI</t>
  </si>
  <si>
    <t>FURNO</t>
  </si>
  <si>
    <t>GIACOMO</t>
  </si>
  <si>
    <t>POZZATO</t>
  </si>
  <si>
    <t>ELISA</t>
  </si>
  <si>
    <t>PUCELLO</t>
  </si>
  <si>
    <t>CRISTINA</t>
  </si>
  <si>
    <t>FLORIDI</t>
  </si>
  <si>
    <t>BUSSOLETTI</t>
  </si>
  <si>
    <t>QUATTROCCHI</t>
  </si>
  <si>
    <t>GIULIA</t>
  </si>
  <si>
    <t>BATTISTI</t>
  </si>
  <si>
    <t>TOMASSINI</t>
  </si>
  <si>
    <t>PIERINA</t>
  </si>
  <si>
    <t>FALENI</t>
  </si>
  <si>
    <t>PELLIZZON</t>
  </si>
  <si>
    <t>MONIA</t>
  </si>
  <si>
    <t>A.S.D. PODISTICA SOLIDARIETA'</t>
  </si>
  <si>
    <t xml:space="preserve"> Corri Cisterna</t>
  </si>
  <si>
    <t>1ª edizione</t>
  </si>
  <si>
    <t>Cisterna di Latina (Lt) Italia - Domenica 02/08/2015</t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</si>
</sst>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h\:mm\:ss"/>
    <numFmt numFmtId="170" formatCode="h\.mm\.ss"/>
    <numFmt numFmtId="171" formatCode="&quot;Attivo&quot;;&quot;Attivo&quot;;&quot;Inattivo&quot;"/>
    <numFmt numFmtId="172" formatCode="_-&quot;L.&quot;\ * #,##0_-;\-&quot;L.&quot;\ * #,##0_-;_-&quot;L.&quot;\ * &quot;-&quot;_-;_-@_-"/>
    <numFmt numFmtId="173" formatCode="_-&quot;L.&quot;\ * #,##0.00_-;\-&quot;L.&quot;\ * #,##0.00_-;_-&quot;L.&quot;\ * &quot;-&quot;??_-;_-@_-"/>
    <numFmt numFmtId="174" formatCode="&quot;€&quot;\ #,###,##0.00"/>
    <numFmt numFmtId="175" formatCode="#,###,##0.00"/>
    <numFmt numFmtId="176" formatCode="#,###,##0"/>
    <numFmt numFmtId="177" formatCode="[h]:mm:ss;@"/>
  </numFmts>
  <fonts count="51">
    <font>
      <sz val="10"/>
      <name val="Arial"/>
      <family val="2"/>
    </font>
    <font>
      <b/>
      <sz val="28"/>
      <name val="Lucida Handwriting"/>
      <family val="4"/>
    </font>
    <font>
      <b/>
      <i/>
      <sz val="14"/>
      <name val="Lucida Handwriting"/>
      <family val="4"/>
    </font>
    <font>
      <b/>
      <sz val="12"/>
      <name val="Lucida Handwriting"/>
      <family val="4"/>
    </font>
    <font>
      <b/>
      <sz val="10"/>
      <name val="Verdana"/>
      <family val="2"/>
    </font>
    <font>
      <b/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Lucida Handwriting"/>
      <family val="4"/>
    </font>
    <font>
      <b/>
      <i/>
      <sz val="20"/>
      <name val="Lucida Handwriting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i/>
      <sz val="10"/>
      <color indexed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0"/>
      <name val="Verdan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33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1" fontId="4" fillId="34" borderId="12" xfId="0" applyNumberFormat="1" applyFont="1" applyFill="1" applyBorder="1" applyAlignment="1">
      <alignment horizontal="center" vertical="center" wrapText="1"/>
    </xf>
    <xf numFmtId="1" fontId="5" fillId="34" borderId="12" xfId="0" applyNumberFormat="1" applyFont="1" applyFill="1" applyBorder="1" applyAlignment="1">
      <alignment horizontal="center" vertical="center" wrapText="1"/>
    </xf>
    <xf numFmtId="0" fontId="5" fillId="34" borderId="12" xfId="0" applyFont="1" applyFill="1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21" fontId="7" fillId="0" borderId="13" xfId="0" applyNumberFormat="1" applyFont="1" applyFill="1" applyBorder="1" applyAlignment="1">
      <alignment horizontal="center" vertical="center"/>
    </xf>
    <xf numFmtId="21" fontId="7" fillId="0" borderId="12" xfId="0" applyNumberFormat="1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21" fontId="7" fillId="0" borderId="14" xfId="0" applyNumberFormat="1" applyFont="1" applyFill="1" applyBorder="1" applyAlignment="1">
      <alignment horizontal="center" vertical="center"/>
    </xf>
    <xf numFmtId="21" fontId="0" fillId="0" borderId="0" xfId="0" applyNumberFormat="1" applyAlignment="1">
      <alignment horizontal="center"/>
    </xf>
    <xf numFmtId="21" fontId="5" fillId="34" borderId="12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7" fillId="0" borderId="18" xfId="0" applyNumberFormat="1" applyFont="1" applyFill="1" applyBorder="1" applyAlignment="1">
      <alignment horizontal="center" vertical="center"/>
    </xf>
    <xf numFmtId="0" fontId="7" fillId="0" borderId="19" xfId="0" applyNumberFormat="1" applyFont="1" applyFill="1" applyBorder="1" applyAlignment="1">
      <alignment horizontal="center" vertical="center"/>
    </xf>
    <xf numFmtId="0" fontId="7" fillId="0" borderId="20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 vertical="center"/>
    </xf>
    <xf numFmtId="0" fontId="2" fillId="34" borderId="14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3" xfId="0" applyFont="1" applyFill="1" applyBorder="1" applyAlignment="1">
      <alignment horizontal="center" vertical="center" wrapText="1"/>
    </xf>
    <xf numFmtId="0" fontId="13" fillId="34" borderId="24" xfId="0" applyFont="1" applyFill="1" applyBorder="1" applyAlignment="1">
      <alignment horizontal="center" vertical="center" wrapText="1"/>
    </xf>
    <xf numFmtId="0" fontId="12" fillId="33" borderId="2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vertical="center"/>
    </xf>
    <xf numFmtId="169" fontId="7" fillId="0" borderId="12" xfId="0" applyNumberFormat="1" applyFont="1" applyFill="1" applyBorder="1" applyAlignment="1">
      <alignment horizontal="center" vertical="center"/>
    </xf>
    <xf numFmtId="169" fontId="7" fillId="0" borderId="13" xfId="0" applyNumberFormat="1" applyFont="1" applyFill="1" applyBorder="1" applyAlignment="1">
      <alignment horizontal="center" vertical="center"/>
    </xf>
    <xf numFmtId="169" fontId="7" fillId="0" borderId="14" xfId="0" applyNumberFormat="1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horizontal="center" vertical="center"/>
    </xf>
    <xf numFmtId="0" fontId="50" fillId="35" borderId="13" xfId="0" applyFont="1" applyFill="1" applyBorder="1" applyAlignment="1">
      <alignment vertical="center"/>
    </xf>
    <xf numFmtId="169" fontId="50" fillId="35" borderId="13" xfId="0" applyNumberFormat="1" applyFont="1" applyFill="1" applyBorder="1" applyAlignment="1">
      <alignment horizontal="center" vertical="center"/>
    </xf>
    <xf numFmtId="21" fontId="50" fillId="35" borderId="13" xfId="0" applyNumberFormat="1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horizontal="center" vertical="center"/>
    </xf>
    <xf numFmtId="0" fontId="50" fillId="35" borderId="16" xfId="0" applyFont="1" applyFill="1" applyBorder="1" applyAlignment="1">
      <alignment vertical="center"/>
    </xf>
    <xf numFmtId="0" fontId="50" fillId="35" borderId="19" xfId="0" applyNumberFormat="1" applyFont="1" applyFill="1" applyBorder="1" applyAlignment="1">
      <alignment horizontal="center" vertical="center"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 3" xfId="49"/>
    <cellStyle name="Nota" xfId="50"/>
    <cellStyle name="Nota 2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8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6.7109375" style="1" customWidth="1"/>
    <col min="2" max="3" width="25.7109375" style="25" customWidth="1"/>
    <col min="4" max="4" width="9.7109375" style="2" customWidth="1"/>
    <col min="5" max="5" width="35.7109375" style="26" customWidth="1"/>
    <col min="6" max="7" width="10.7109375" style="17" customWidth="1"/>
    <col min="8" max="10" width="10.7109375" style="1" customWidth="1"/>
  </cols>
  <sheetData>
    <row r="1" spans="1:10" ht="45" customHeight="1">
      <c r="A1" s="30" t="s">
        <v>402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ht="24" customHeight="1">
      <c r="A2" s="31" t="s">
        <v>403</v>
      </c>
      <c r="B2" s="31"/>
      <c r="C2" s="31"/>
      <c r="D2" s="31"/>
      <c r="E2" s="31"/>
      <c r="F2" s="31"/>
      <c r="G2" s="31"/>
      <c r="H2" s="31"/>
      <c r="I2" s="31"/>
      <c r="J2" s="31"/>
    </row>
    <row r="3" spans="1:10" ht="24" customHeight="1">
      <c r="A3" s="32" t="s">
        <v>404</v>
      </c>
      <c r="B3" s="32"/>
      <c r="C3" s="32"/>
      <c r="D3" s="32"/>
      <c r="E3" s="32"/>
      <c r="F3" s="32"/>
      <c r="G3" s="32"/>
      <c r="H3" s="32"/>
      <c r="I3" s="3" t="s">
        <v>0</v>
      </c>
      <c r="J3" s="4">
        <v>9</v>
      </c>
    </row>
    <row r="4" spans="1:10" ht="37.5" customHeight="1">
      <c r="A4" s="5" t="s">
        <v>1</v>
      </c>
      <c r="B4" s="6" t="s">
        <v>2</v>
      </c>
      <c r="C4" s="7" t="s">
        <v>3</v>
      </c>
      <c r="D4" s="7" t="s">
        <v>4</v>
      </c>
      <c r="E4" s="8" t="s">
        <v>5</v>
      </c>
      <c r="F4" s="18" t="s">
        <v>6</v>
      </c>
      <c r="G4" s="18" t="s">
        <v>11</v>
      </c>
      <c r="H4" s="7" t="s">
        <v>7</v>
      </c>
      <c r="I4" s="9" t="s">
        <v>8</v>
      </c>
      <c r="J4" s="9" t="s">
        <v>9</v>
      </c>
    </row>
    <row r="5" spans="1:10" s="10" customFormat="1" ht="15" customHeight="1">
      <c r="A5" s="11">
        <v>1</v>
      </c>
      <c r="B5" s="37" t="s">
        <v>94</v>
      </c>
      <c r="C5" s="37" t="s">
        <v>95</v>
      </c>
      <c r="D5" s="11" t="s">
        <v>96</v>
      </c>
      <c r="E5" s="37" t="s">
        <v>97</v>
      </c>
      <c r="F5" s="40">
        <v>0.0218287037037037</v>
      </c>
      <c r="G5" s="40">
        <v>0.0218287037037037</v>
      </c>
      <c r="H5" s="11" t="str">
        <f aca="true" t="shared" si="0" ref="H5:H18">TEXT(INT((HOUR(G5)*3600+MINUTE(G5)*60+SECOND(G5))/$J$3/60),"0")&amp;"."&amp;TEXT(MOD((HOUR(G5)*3600+MINUTE(G5)*60+SECOND(G5))/$J$3,60),"00")&amp;"/km"</f>
        <v>3.30/km</v>
      </c>
      <c r="I5" s="14">
        <f aca="true" t="shared" si="1" ref="I5:I18">G5-$G$5</f>
        <v>0</v>
      </c>
      <c r="J5" s="14">
        <f>G5-INDEX($G$5:$G$128,MATCH(D5,$D$5:$D$128,0))</f>
        <v>0</v>
      </c>
    </row>
    <row r="6" spans="1:10" s="10" customFormat="1" ht="15" customHeight="1">
      <c r="A6" s="12">
        <v>2</v>
      </c>
      <c r="B6" s="38" t="s">
        <v>98</v>
      </c>
      <c r="C6" s="38" t="s">
        <v>20</v>
      </c>
      <c r="D6" s="12" t="s">
        <v>99</v>
      </c>
      <c r="E6" s="38" t="s">
        <v>100</v>
      </c>
      <c r="F6" s="41">
        <v>0.02238425925925926</v>
      </c>
      <c r="G6" s="41">
        <v>0.02238425925925926</v>
      </c>
      <c r="H6" s="12" t="str">
        <f t="shared" si="0"/>
        <v>3.35/km</v>
      </c>
      <c r="I6" s="13">
        <f t="shared" si="1"/>
        <v>0.0005555555555555591</v>
      </c>
      <c r="J6" s="13">
        <f>G6-INDEX($G$5:$G$128,MATCH(D6,$D$5:$D$128,0))</f>
        <v>0</v>
      </c>
    </row>
    <row r="7" spans="1:10" s="10" customFormat="1" ht="15" customHeight="1">
      <c r="A7" s="12">
        <v>3</v>
      </c>
      <c r="B7" s="38" t="s">
        <v>101</v>
      </c>
      <c r="C7" s="38" t="s">
        <v>102</v>
      </c>
      <c r="D7" s="12" t="s">
        <v>103</v>
      </c>
      <c r="E7" s="38" t="s">
        <v>97</v>
      </c>
      <c r="F7" s="41">
        <v>0.022407407407407407</v>
      </c>
      <c r="G7" s="41">
        <v>0.022407407407407407</v>
      </c>
      <c r="H7" s="12" t="str">
        <f t="shared" si="0"/>
        <v>3.35/km</v>
      </c>
      <c r="I7" s="13">
        <f t="shared" si="1"/>
        <v>0.0005787037037037063</v>
      </c>
      <c r="J7" s="13">
        <f>G7-INDEX($G$5:$G$128,MATCH(D7,$D$5:$D$128,0))</f>
        <v>0</v>
      </c>
    </row>
    <row r="8" spans="1:10" s="10" customFormat="1" ht="15" customHeight="1">
      <c r="A8" s="12">
        <v>4</v>
      </c>
      <c r="B8" s="38" t="s">
        <v>104</v>
      </c>
      <c r="C8" s="38" t="s">
        <v>24</v>
      </c>
      <c r="D8" s="12" t="s">
        <v>105</v>
      </c>
      <c r="E8" s="38" t="s">
        <v>106</v>
      </c>
      <c r="F8" s="41">
        <v>0.02244212962962963</v>
      </c>
      <c r="G8" s="41">
        <v>0.02244212962962963</v>
      </c>
      <c r="H8" s="12" t="str">
        <f t="shared" si="0"/>
        <v>3.35/km</v>
      </c>
      <c r="I8" s="13">
        <f t="shared" si="1"/>
        <v>0.0006134259259259305</v>
      </c>
      <c r="J8" s="13">
        <f>G8-INDEX($G$5:$G$128,MATCH(D8,$D$5:$D$128,0))</f>
        <v>0</v>
      </c>
    </row>
    <row r="9" spans="1:10" s="10" customFormat="1" ht="15" customHeight="1">
      <c r="A9" s="12">
        <v>5</v>
      </c>
      <c r="B9" s="38" t="s">
        <v>107</v>
      </c>
      <c r="C9" s="38" t="s">
        <v>26</v>
      </c>
      <c r="D9" s="12" t="s">
        <v>96</v>
      </c>
      <c r="E9" s="38" t="s">
        <v>108</v>
      </c>
      <c r="F9" s="41">
        <v>0.02245370370370371</v>
      </c>
      <c r="G9" s="41">
        <v>0.02245370370370371</v>
      </c>
      <c r="H9" s="12" t="str">
        <f t="shared" si="0"/>
        <v>3.36/km</v>
      </c>
      <c r="I9" s="13">
        <f t="shared" si="1"/>
        <v>0.0006250000000000075</v>
      </c>
      <c r="J9" s="13">
        <f>G9-INDEX($G$5:$G$128,MATCH(D9,$D$5:$D$128,0))</f>
        <v>0.0006250000000000075</v>
      </c>
    </row>
    <row r="10" spans="1:10" s="10" customFormat="1" ht="15" customHeight="1">
      <c r="A10" s="12">
        <v>6</v>
      </c>
      <c r="B10" s="38" t="s">
        <v>109</v>
      </c>
      <c r="C10" s="38" t="s">
        <v>52</v>
      </c>
      <c r="D10" s="12" t="s">
        <v>105</v>
      </c>
      <c r="E10" s="38" t="s">
        <v>110</v>
      </c>
      <c r="F10" s="41">
        <v>0.02245370370370371</v>
      </c>
      <c r="G10" s="41">
        <v>0.02245370370370371</v>
      </c>
      <c r="H10" s="12" t="str">
        <f t="shared" si="0"/>
        <v>3.36/km</v>
      </c>
      <c r="I10" s="13">
        <f t="shared" si="1"/>
        <v>0.0006250000000000075</v>
      </c>
      <c r="J10" s="13">
        <f>G10-INDEX($G$5:$G$128,MATCH(D10,$D$5:$D$128,0))</f>
        <v>1.157407407407704E-05</v>
      </c>
    </row>
    <row r="11" spans="1:10" s="10" customFormat="1" ht="15" customHeight="1">
      <c r="A11" s="12">
        <v>7</v>
      </c>
      <c r="B11" s="38" t="s">
        <v>111</v>
      </c>
      <c r="C11" s="38" t="s">
        <v>18</v>
      </c>
      <c r="D11" s="12" t="s">
        <v>112</v>
      </c>
      <c r="E11" s="38" t="s">
        <v>110</v>
      </c>
      <c r="F11" s="41">
        <v>0.022499999999999996</v>
      </c>
      <c r="G11" s="41">
        <v>0.022499999999999996</v>
      </c>
      <c r="H11" s="12" t="str">
        <f t="shared" si="0"/>
        <v>3.36/km</v>
      </c>
      <c r="I11" s="13">
        <f t="shared" si="1"/>
        <v>0.0006712962962962948</v>
      </c>
      <c r="J11" s="13">
        <f>G11-INDEX($G$5:$G$128,MATCH(D11,$D$5:$D$128,0))</f>
        <v>0</v>
      </c>
    </row>
    <row r="12" spans="1:10" s="10" customFormat="1" ht="15" customHeight="1">
      <c r="A12" s="12">
        <v>8</v>
      </c>
      <c r="B12" s="38" t="s">
        <v>113</v>
      </c>
      <c r="C12" s="38" t="s">
        <v>44</v>
      </c>
      <c r="D12" s="12" t="s">
        <v>99</v>
      </c>
      <c r="E12" s="38" t="s">
        <v>114</v>
      </c>
      <c r="F12" s="41">
        <v>0.022546296296296297</v>
      </c>
      <c r="G12" s="41">
        <v>0.022546296296296297</v>
      </c>
      <c r="H12" s="12" t="str">
        <f t="shared" si="0"/>
        <v>3.36/km</v>
      </c>
      <c r="I12" s="13">
        <f t="shared" si="1"/>
        <v>0.0007175925925925961</v>
      </c>
      <c r="J12" s="13">
        <f>G12-INDEX($G$5:$G$128,MATCH(D12,$D$5:$D$128,0))</f>
        <v>0.00016203703703703692</v>
      </c>
    </row>
    <row r="13" spans="1:10" s="10" customFormat="1" ht="15" customHeight="1">
      <c r="A13" s="12">
        <v>9</v>
      </c>
      <c r="B13" s="38" t="s">
        <v>115</v>
      </c>
      <c r="C13" s="38" t="s">
        <v>17</v>
      </c>
      <c r="D13" s="12" t="s">
        <v>105</v>
      </c>
      <c r="E13" s="38" t="s">
        <v>116</v>
      </c>
      <c r="F13" s="41">
        <v>0.02372685185185185</v>
      </c>
      <c r="G13" s="41">
        <v>0.02372685185185185</v>
      </c>
      <c r="H13" s="12" t="str">
        <f t="shared" si="0"/>
        <v>3.48/km</v>
      </c>
      <c r="I13" s="13">
        <f t="shared" si="1"/>
        <v>0.0018981481481481488</v>
      </c>
      <c r="J13" s="13">
        <f>G13-INDEX($G$5:$G$128,MATCH(D13,$D$5:$D$128,0))</f>
        <v>0.0012847222222222184</v>
      </c>
    </row>
    <row r="14" spans="1:10" s="10" customFormat="1" ht="15" customHeight="1">
      <c r="A14" s="12">
        <v>10</v>
      </c>
      <c r="B14" s="38" t="s">
        <v>117</v>
      </c>
      <c r="C14" s="38" t="s">
        <v>17</v>
      </c>
      <c r="D14" s="12" t="s">
        <v>99</v>
      </c>
      <c r="E14" s="38" t="s">
        <v>118</v>
      </c>
      <c r="F14" s="41">
        <v>0.02383101851851852</v>
      </c>
      <c r="G14" s="41">
        <v>0.02383101851851852</v>
      </c>
      <c r="H14" s="12" t="str">
        <f t="shared" si="0"/>
        <v>3.49/km</v>
      </c>
      <c r="I14" s="13">
        <f t="shared" si="1"/>
        <v>0.002002314814814818</v>
      </c>
      <c r="J14" s="13">
        <f>G14-INDEX($G$5:$G$128,MATCH(D14,$D$5:$D$128,0))</f>
        <v>0.0014467592592592587</v>
      </c>
    </row>
    <row r="15" spans="1:10" s="10" customFormat="1" ht="15" customHeight="1">
      <c r="A15" s="12">
        <v>11</v>
      </c>
      <c r="B15" s="38" t="s">
        <v>119</v>
      </c>
      <c r="C15" s="38" t="s">
        <v>17</v>
      </c>
      <c r="D15" s="12" t="s">
        <v>99</v>
      </c>
      <c r="E15" s="38" t="s">
        <v>120</v>
      </c>
      <c r="F15" s="41">
        <v>0.023865740740740743</v>
      </c>
      <c r="G15" s="41">
        <v>0.023865740740740743</v>
      </c>
      <c r="H15" s="12" t="str">
        <f t="shared" si="0"/>
        <v>3.49/km</v>
      </c>
      <c r="I15" s="13">
        <f t="shared" si="1"/>
        <v>0.002037037037037042</v>
      </c>
      <c r="J15" s="13">
        <f>G15-INDEX($G$5:$G$128,MATCH(D15,$D$5:$D$128,0))</f>
        <v>0.001481481481481483</v>
      </c>
    </row>
    <row r="16" spans="1:10" s="10" customFormat="1" ht="15" customHeight="1">
      <c r="A16" s="12">
        <v>12</v>
      </c>
      <c r="B16" s="38" t="s">
        <v>46</v>
      </c>
      <c r="C16" s="38" t="s">
        <v>13</v>
      </c>
      <c r="D16" s="12" t="s">
        <v>96</v>
      </c>
      <c r="E16" s="38" t="s">
        <v>100</v>
      </c>
      <c r="F16" s="41">
        <v>0.02388888888888889</v>
      </c>
      <c r="G16" s="41">
        <v>0.02388888888888889</v>
      </c>
      <c r="H16" s="12" t="str">
        <f t="shared" si="0"/>
        <v>3.49/km</v>
      </c>
      <c r="I16" s="13">
        <f t="shared" si="1"/>
        <v>0.002060185185185189</v>
      </c>
      <c r="J16" s="13">
        <f>G16-INDEX($G$5:$G$128,MATCH(D16,$D$5:$D$128,0))</f>
        <v>0.002060185185185189</v>
      </c>
    </row>
    <row r="17" spans="1:10" s="10" customFormat="1" ht="15" customHeight="1">
      <c r="A17" s="12">
        <v>13</v>
      </c>
      <c r="B17" s="38" t="s">
        <v>76</v>
      </c>
      <c r="C17" s="38" t="s">
        <v>13</v>
      </c>
      <c r="D17" s="12" t="s">
        <v>99</v>
      </c>
      <c r="E17" s="38" t="s">
        <v>97</v>
      </c>
      <c r="F17" s="41">
        <v>0.024039351851851853</v>
      </c>
      <c r="G17" s="41">
        <v>0.024039351851851853</v>
      </c>
      <c r="H17" s="12" t="str">
        <f t="shared" si="0"/>
        <v>3.51/km</v>
      </c>
      <c r="I17" s="13">
        <f t="shared" si="1"/>
        <v>0.0022106481481481526</v>
      </c>
      <c r="J17" s="13">
        <f>G17-INDEX($G$5:$G$128,MATCH(D17,$D$5:$D$128,0))</f>
        <v>0.0016550925925925934</v>
      </c>
    </row>
    <row r="18" spans="1:10" s="10" customFormat="1" ht="15" customHeight="1">
      <c r="A18" s="12">
        <v>14</v>
      </c>
      <c r="B18" s="38" t="s">
        <v>121</v>
      </c>
      <c r="C18" s="38" t="s">
        <v>14</v>
      </c>
      <c r="D18" s="12" t="s">
        <v>122</v>
      </c>
      <c r="E18" s="38" t="s">
        <v>123</v>
      </c>
      <c r="F18" s="41">
        <v>0.024120370370370372</v>
      </c>
      <c r="G18" s="41">
        <v>0.024120370370370372</v>
      </c>
      <c r="H18" s="12" t="str">
        <f t="shared" si="0"/>
        <v>3.52/km</v>
      </c>
      <c r="I18" s="13">
        <f t="shared" si="1"/>
        <v>0.002291666666666671</v>
      </c>
      <c r="J18" s="13">
        <f>G18-INDEX($G$5:$G$128,MATCH(D18,$D$5:$D$128,0))</f>
        <v>0</v>
      </c>
    </row>
    <row r="19" spans="1:10" s="10" customFormat="1" ht="15" customHeight="1">
      <c r="A19" s="12">
        <v>15</v>
      </c>
      <c r="B19" s="38" t="s">
        <v>124</v>
      </c>
      <c r="C19" s="38" t="s">
        <v>17</v>
      </c>
      <c r="D19" s="12" t="s">
        <v>122</v>
      </c>
      <c r="E19" s="38" t="s">
        <v>80</v>
      </c>
      <c r="F19" s="41">
        <v>0.024351851851851857</v>
      </c>
      <c r="G19" s="41">
        <v>0.024351851851851857</v>
      </c>
      <c r="H19" s="12" t="str">
        <f aca="true" t="shared" si="2" ref="H19:H49">TEXT(INT((HOUR(G19)*3600+MINUTE(G19)*60+SECOND(G19))/$J$3/60),"0")&amp;"."&amp;TEXT(MOD((HOUR(G19)*3600+MINUTE(G19)*60+SECOND(G19))/$J$3,60),"00")&amp;"/km"</f>
        <v>3.54/km</v>
      </c>
      <c r="I19" s="13">
        <f aca="true" t="shared" si="3" ref="I19:I49">G19-$G$5</f>
        <v>0.0025231481481481563</v>
      </c>
      <c r="J19" s="13">
        <f>G19-INDEX($G$5:$G$128,MATCH(D19,$D$5:$D$128,0))</f>
        <v>0.00023148148148148529</v>
      </c>
    </row>
    <row r="20" spans="1:10" s="10" customFormat="1" ht="15" customHeight="1">
      <c r="A20" s="12">
        <v>16</v>
      </c>
      <c r="B20" s="38" t="s">
        <v>125</v>
      </c>
      <c r="C20" s="38" t="s">
        <v>126</v>
      </c>
      <c r="D20" s="12" t="s">
        <v>96</v>
      </c>
      <c r="E20" s="38" t="s">
        <v>127</v>
      </c>
      <c r="F20" s="41">
        <v>0.024502314814814814</v>
      </c>
      <c r="G20" s="41">
        <v>0.024502314814814814</v>
      </c>
      <c r="H20" s="12" t="str">
        <f t="shared" si="2"/>
        <v>3.55/km</v>
      </c>
      <c r="I20" s="13">
        <f t="shared" si="3"/>
        <v>0.0026736111111111127</v>
      </c>
      <c r="J20" s="13">
        <f>G20-INDEX($G$5:$G$128,MATCH(D20,$D$5:$D$128,0))</f>
        <v>0.0026736111111111127</v>
      </c>
    </row>
    <row r="21" spans="1:10" ht="15" customHeight="1">
      <c r="A21" s="12">
        <v>17</v>
      </c>
      <c r="B21" s="38" t="s">
        <v>128</v>
      </c>
      <c r="C21" s="38" t="s">
        <v>13</v>
      </c>
      <c r="D21" s="12" t="s">
        <v>96</v>
      </c>
      <c r="E21" s="38" t="s">
        <v>129</v>
      </c>
      <c r="F21" s="41">
        <v>0.024710648148148148</v>
      </c>
      <c r="G21" s="41">
        <v>0.024710648148148148</v>
      </c>
      <c r="H21" s="12" t="str">
        <f t="shared" si="2"/>
        <v>3.57/km</v>
      </c>
      <c r="I21" s="13">
        <f t="shared" si="3"/>
        <v>0.0028819444444444474</v>
      </c>
      <c r="J21" s="13">
        <f>G21-INDEX($G$5:$G$128,MATCH(D21,$D$5:$D$128,0))</f>
        <v>0.0028819444444444474</v>
      </c>
    </row>
    <row r="22" spans="1:10" ht="15" customHeight="1">
      <c r="A22" s="12">
        <v>18</v>
      </c>
      <c r="B22" s="38" t="s">
        <v>130</v>
      </c>
      <c r="C22" s="38" t="s">
        <v>131</v>
      </c>
      <c r="D22" s="12" t="s">
        <v>96</v>
      </c>
      <c r="E22" s="38" t="s">
        <v>123</v>
      </c>
      <c r="F22" s="41">
        <v>0.024722222222222225</v>
      </c>
      <c r="G22" s="41">
        <v>0.024722222222222225</v>
      </c>
      <c r="H22" s="12" t="str">
        <f t="shared" si="2"/>
        <v>3.57/km</v>
      </c>
      <c r="I22" s="13">
        <f t="shared" si="3"/>
        <v>0.0028935185185185244</v>
      </c>
      <c r="J22" s="13">
        <f>G22-INDEX($G$5:$G$128,MATCH(D22,$D$5:$D$128,0))</f>
        <v>0.0028935185185185244</v>
      </c>
    </row>
    <row r="23" spans="1:10" ht="15" customHeight="1">
      <c r="A23" s="12">
        <v>19</v>
      </c>
      <c r="B23" s="38" t="s">
        <v>132</v>
      </c>
      <c r="C23" s="38" t="s">
        <v>45</v>
      </c>
      <c r="D23" s="12" t="s">
        <v>103</v>
      </c>
      <c r="E23" s="38" t="s">
        <v>114</v>
      </c>
      <c r="F23" s="41">
        <v>0.024837962962962964</v>
      </c>
      <c r="G23" s="41">
        <v>0.024837962962962964</v>
      </c>
      <c r="H23" s="12" t="str">
        <f t="shared" si="2"/>
        <v>3.58/km</v>
      </c>
      <c r="I23" s="13">
        <f t="shared" si="3"/>
        <v>0.0030092592592592636</v>
      </c>
      <c r="J23" s="13">
        <f>G23-INDEX($G$5:$G$128,MATCH(D23,$D$5:$D$128,0))</f>
        <v>0.0024305555555555573</v>
      </c>
    </row>
    <row r="24" spans="1:10" ht="15" customHeight="1">
      <c r="A24" s="43">
        <v>20</v>
      </c>
      <c r="B24" s="44" t="s">
        <v>133</v>
      </c>
      <c r="C24" s="44" t="s">
        <v>29</v>
      </c>
      <c r="D24" s="43" t="s">
        <v>112</v>
      </c>
      <c r="E24" s="44" t="s">
        <v>401</v>
      </c>
      <c r="F24" s="45">
        <v>0.02487268518518519</v>
      </c>
      <c r="G24" s="45">
        <v>0.02487268518518519</v>
      </c>
      <c r="H24" s="43" t="str">
        <f t="shared" si="2"/>
        <v>3.59/km</v>
      </c>
      <c r="I24" s="46">
        <f t="shared" si="3"/>
        <v>0.0030439814814814878</v>
      </c>
      <c r="J24" s="46">
        <f>G24-INDEX($G$5:$G$128,MATCH(D24,$D$5:$D$128,0))</f>
        <v>0.002372685185185193</v>
      </c>
    </row>
    <row r="25" spans="1:10" ht="15" customHeight="1">
      <c r="A25" s="12">
        <v>21</v>
      </c>
      <c r="B25" s="38" t="s">
        <v>134</v>
      </c>
      <c r="C25" s="38" t="s">
        <v>26</v>
      </c>
      <c r="D25" s="12" t="s">
        <v>103</v>
      </c>
      <c r="E25" s="38" t="s">
        <v>97</v>
      </c>
      <c r="F25" s="41">
        <v>0.02496527777777778</v>
      </c>
      <c r="G25" s="41">
        <v>0.02496527777777778</v>
      </c>
      <c r="H25" s="12" t="str">
        <f t="shared" si="2"/>
        <v>3.60/km</v>
      </c>
      <c r="I25" s="13">
        <f t="shared" si="3"/>
        <v>0.00313657407407408</v>
      </c>
      <c r="J25" s="13">
        <f>G25-INDEX($G$5:$G$128,MATCH(D25,$D$5:$D$128,0))</f>
        <v>0.0025578703703703735</v>
      </c>
    </row>
    <row r="26" spans="1:10" ht="15" customHeight="1">
      <c r="A26" s="12">
        <v>22</v>
      </c>
      <c r="B26" s="38" t="s">
        <v>135</v>
      </c>
      <c r="C26" s="38" t="s">
        <v>25</v>
      </c>
      <c r="D26" s="12" t="s">
        <v>136</v>
      </c>
      <c r="E26" s="38" t="s">
        <v>97</v>
      </c>
      <c r="F26" s="41">
        <v>0.02496527777777778</v>
      </c>
      <c r="G26" s="41">
        <v>0.02496527777777778</v>
      </c>
      <c r="H26" s="12" t="str">
        <f t="shared" si="2"/>
        <v>3.60/km</v>
      </c>
      <c r="I26" s="13">
        <f t="shared" si="3"/>
        <v>0.00313657407407408</v>
      </c>
      <c r="J26" s="13">
        <f>G26-INDEX($G$5:$G$128,MATCH(D26,$D$5:$D$128,0))</f>
        <v>0</v>
      </c>
    </row>
    <row r="27" spans="1:10" ht="15" customHeight="1">
      <c r="A27" s="12">
        <v>23</v>
      </c>
      <c r="B27" s="38" t="s">
        <v>137</v>
      </c>
      <c r="C27" s="38" t="s">
        <v>51</v>
      </c>
      <c r="D27" s="12" t="s">
        <v>96</v>
      </c>
      <c r="E27" s="38" t="s">
        <v>138</v>
      </c>
      <c r="F27" s="41">
        <v>0.025034722222222222</v>
      </c>
      <c r="G27" s="41">
        <v>0.025034722222222222</v>
      </c>
      <c r="H27" s="12" t="str">
        <f t="shared" si="2"/>
        <v>4.00/km</v>
      </c>
      <c r="I27" s="13">
        <f t="shared" si="3"/>
        <v>0.0032060185185185212</v>
      </c>
      <c r="J27" s="13">
        <f>G27-INDEX($G$5:$G$128,MATCH(D27,$D$5:$D$128,0))</f>
        <v>0.0032060185185185212</v>
      </c>
    </row>
    <row r="28" spans="1:10" ht="15" customHeight="1">
      <c r="A28" s="12">
        <v>24</v>
      </c>
      <c r="B28" s="38" t="s">
        <v>139</v>
      </c>
      <c r="C28" s="38" t="s">
        <v>20</v>
      </c>
      <c r="D28" s="12" t="s">
        <v>103</v>
      </c>
      <c r="E28" s="38" t="s">
        <v>140</v>
      </c>
      <c r="F28" s="41">
        <v>0.025092592592592593</v>
      </c>
      <c r="G28" s="41">
        <v>0.025092592592592593</v>
      </c>
      <c r="H28" s="12" t="str">
        <f t="shared" si="2"/>
        <v>4.01/km</v>
      </c>
      <c r="I28" s="13">
        <f t="shared" si="3"/>
        <v>0.0032638888888888926</v>
      </c>
      <c r="J28" s="13">
        <f>G28-INDEX($G$5:$G$128,MATCH(D28,$D$5:$D$128,0))</f>
        <v>0.0026851851851851863</v>
      </c>
    </row>
    <row r="29" spans="1:10" ht="15" customHeight="1">
      <c r="A29" s="12">
        <v>25</v>
      </c>
      <c r="B29" s="38" t="s">
        <v>141</v>
      </c>
      <c r="C29" s="38" t="s">
        <v>142</v>
      </c>
      <c r="D29" s="12" t="s">
        <v>96</v>
      </c>
      <c r="E29" s="38" t="s">
        <v>143</v>
      </c>
      <c r="F29" s="41">
        <v>0.02511574074074074</v>
      </c>
      <c r="G29" s="41">
        <v>0.02511574074074074</v>
      </c>
      <c r="H29" s="12" t="str">
        <f t="shared" si="2"/>
        <v>4.01/km</v>
      </c>
      <c r="I29" s="13">
        <f t="shared" si="3"/>
        <v>0.0032870370370370397</v>
      </c>
      <c r="J29" s="13">
        <f>G29-INDEX($G$5:$G$128,MATCH(D29,$D$5:$D$128,0))</f>
        <v>0.0032870370370370397</v>
      </c>
    </row>
    <row r="30" spans="1:10" ht="15" customHeight="1">
      <c r="A30" s="12">
        <v>26</v>
      </c>
      <c r="B30" s="38" t="s">
        <v>144</v>
      </c>
      <c r="C30" s="38" t="s">
        <v>27</v>
      </c>
      <c r="D30" s="12" t="s">
        <v>105</v>
      </c>
      <c r="E30" s="38" t="s">
        <v>145</v>
      </c>
      <c r="F30" s="41">
        <v>0.02512731481481481</v>
      </c>
      <c r="G30" s="41">
        <v>0.02512731481481481</v>
      </c>
      <c r="H30" s="12" t="str">
        <f t="shared" si="2"/>
        <v>4.01/km</v>
      </c>
      <c r="I30" s="13">
        <f t="shared" si="3"/>
        <v>0.00329861111111111</v>
      </c>
      <c r="J30" s="13">
        <f>G30-INDEX($G$5:$G$128,MATCH(D30,$D$5:$D$128,0))</f>
        <v>0.0026851851851851793</v>
      </c>
    </row>
    <row r="31" spans="1:10" ht="15" customHeight="1">
      <c r="A31" s="43">
        <v>27</v>
      </c>
      <c r="B31" s="44" t="s">
        <v>146</v>
      </c>
      <c r="C31" s="44" t="s">
        <v>84</v>
      </c>
      <c r="D31" s="43" t="s">
        <v>99</v>
      </c>
      <c r="E31" s="44" t="s">
        <v>401</v>
      </c>
      <c r="F31" s="45">
        <v>0.02516203703703704</v>
      </c>
      <c r="G31" s="45">
        <v>0.02516203703703704</v>
      </c>
      <c r="H31" s="43" t="str">
        <f t="shared" si="2"/>
        <v>4.02/km</v>
      </c>
      <c r="I31" s="46">
        <f t="shared" si="3"/>
        <v>0.0033333333333333375</v>
      </c>
      <c r="J31" s="46">
        <f>G31-INDEX($G$5:$G$128,MATCH(D31,$D$5:$D$128,0))</f>
        <v>0.0027777777777777783</v>
      </c>
    </row>
    <row r="32" spans="1:10" ht="15" customHeight="1">
      <c r="A32" s="12">
        <v>28</v>
      </c>
      <c r="B32" s="38" t="s">
        <v>147</v>
      </c>
      <c r="C32" s="38" t="s">
        <v>148</v>
      </c>
      <c r="D32" s="12" t="s">
        <v>136</v>
      </c>
      <c r="E32" s="38" t="s">
        <v>149</v>
      </c>
      <c r="F32" s="41">
        <v>0.025243055555555557</v>
      </c>
      <c r="G32" s="41">
        <v>0.025243055555555557</v>
      </c>
      <c r="H32" s="12" t="str">
        <f t="shared" si="2"/>
        <v>4.02/km</v>
      </c>
      <c r="I32" s="13">
        <f t="shared" si="3"/>
        <v>0.003414351851851856</v>
      </c>
      <c r="J32" s="13">
        <f>G32-INDEX($G$5:$G$128,MATCH(D32,$D$5:$D$128,0))</f>
        <v>0.0002777777777777761</v>
      </c>
    </row>
    <row r="33" spans="1:10" ht="15" customHeight="1">
      <c r="A33" s="12">
        <v>29</v>
      </c>
      <c r="B33" s="38" t="s">
        <v>150</v>
      </c>
      <c r="C33" s="38" t="s">
        <v>13</v>
      </c>
      <c r="D33" s="12" t="s">
        <v>99</v>
      </c>
      <c r="E33" s="38" t="s">
        <v>114</v>
      </c>
      <c r="F33" s="41">
        <v>0.02533564814814815</v>
      </c>
      <c r="G33" s="41">
        <v>0.02533564814814815</v>
      </c>
      <c r="H33" s="12" t="str">
        <f t="shared" si="2"/>
        <v>4.03/km</v>
      </c>
      <c r="I33" s="13">
        <f t="shared" si="3"/>
        <v>0.003506944444444448</v>
      </c>
      <c r="J33" s="13">
        <f>G33-INDEX($G$5:$G$128,MATCH(D33,$D$5:$D$128,0))</f>
        <v>0.002951388888888889</v>
      </c>
    </row>
    <row r="34" spans="1:10" ht="15" customHeight="1">
      <c r="A34" s="12">
        <v>30</v>
      </c>
      <c r="B34" s="38" t="s">
        <v>68</v>
      </c>
      <c r="C34" s="38" t="s">
        <v>85</v>
      </c>
      <c r="D34" s="12" t="s">
        <v>105</v>
      </c>
      <c r="E34" s="38" t="s">
        <v>97</v>
      </c>
      <c r="F34" s="41">
        <v>0.02533564814814815</v>
      </c>
      <c r="G34" s="41">
        <v>0.02533564814814815</v>
      </c>
      <c r="H34" s="12" t="str">
        <f t="shared" si="2"/>
        <v>4.03/km</v>
      </c>
      <c r="I34" s="13">
        <f t="shared" si="3"/>
        <v>0.003506944444444448</v>
      </c>
      <c r="J34" s="13">
        <f>G34-INDEX($G$5:$G$128,MATCH(D34,$D$5:$D$128,0))</f>
        <v>0.0028935185185185175</v>
      </c>
    </row>
    <row r="35" spans="1:10" ht="15" customHeight="1">
      <c r="A35" s="12">
        <v>31</v>
      </c>
      <c r="B35" s="38" t="s">
        <v>151</v>
      </c>
      <c r="C35" s="38" t="s">
        <v>26</v>
      </c>
      <c r="D35" s="12" t="s">
        <v>105</v>
      </c>
      <c r="E35" s="38" t="s">
        <v>97</v>
      </c>
      <c r="F35" s="41">
        <v>0.025370370370370366</v>
      </c>
      <c r="G35" s="41">
        <v>0.025370370370370366</v>
      </c>
      <c r="H35" s="12" t="str">
        <f t="shared" si="2"/>
        <v>4.04/km</v>
      </c>
      <c r="I35" s="13">
        <f t="shared" si="3"/>
        <v>0.003541666666666665</v>
      </c>
      <c r="J35" s="13">
        <f>G35-INDEX($G$5:$G$128,MATCH(D35,$D$5:$D$128,0))</f>
        <v>0.0029282407407407347</v>
      </c>
    </row>
    <row r="36" spans="1:10" ht="15" customHeight="1">
      <c r="A36" s="12">
        <v>32</v>
      </c>
      <c r="B36" s="38" t="s">
        <v>152</v>
      </c>
      <c r="C36" s="38" t="s">
        <v>153</v>
      </c>
      <c r="D36" s="12" t="s">
        <v>96</v>
      </c>
      <c r="E36" s="38" t="s">
        <v>97</v>
      </c>
      <c r="F36" s="41">
        <v>0.025405092592592594</v>
      </c>
      <c r="G36" s="41">
        <v>0.025405092592592594</v>
      </c>
      <c r="H36" s="12" t="str">
        <f t="shared" si="2"/>
        <v>4.04/km</v>
      </c>
      <c r="I36" s="13">
        <f t="shared" si="3"/>
        <v>0.003576388888888893</v>
      </c>
      <c r="J36" s="13">
        <f>G36-INDEX($G$5:$G$128,MATCH(D36,$D$5:$D$128,0))</f>
        <v>0.003576388888888893</v>
      </c>
    </row>
    <row r="37" spans="1:10" ht="15" customHeight="1">
      <c r="A37" s="12">
        <v>33</v>
      </c>
      <c r="B37" s="38" t="s">
        <v>154</v>
      </c>
      <c r="C37" s="38" t="s">
        <v>155</v>
      </c>
      <c r="D37" s="12" t="s">
        <v>156</v>
      </c>
      <c r="E37" s="38" t="s">
        <v>157</v>
      </c>
      <c r="F37" s="41">
        <v>0.025451388888888888</v>
      </c>
      <c r="G37" s="41">
        <v>0.025451388888888888</v>
      </c>
      <c r="H37" s="12" t="str">
        <f t="shared" si="2"/>
        <v>4.04/km</v>
      </c>
      <c r="I37" s="13">
        <f t="shared" si="3"/>
        <v>0.003622685185185187</v>
      </c>
      <c r="J37" s="13">
        <f>G37-INDEX($G$5:$G$128,MATCH(D37,$D$5:$D$128,0))</f>
        <v>0</v>
      </c>
    </row>
    <row r="38" spans="1:10" ht="15" customHeight="1">
      <c r="A38" s="12">
        <v>34</v>
      </c>
      <c r="B38" s="38" t="s">
        <v>158</v>
      </c>
      <c r="C38" s="38" t="s">
        <v>64</v>
      </c>
      <c r="D38" s="12" t="s">
        <v>105</v>
      </c>
      <c r="E38" s="38" t="s">
        <v>114</v>
      </c>
      <c r="F38" s="41">
        <v>0.025590277777777778</v>
      </c>
      <c r="G38" s="41">
        <v>0.025590277777777778</v>
      </c>
      <c r="H38" s="12" t="str">
        <f t="shared" si="2"/>
        <v>4.06/km</v>
      </c>
      <c r="I38" s="13">
        <f t="shared" si="3"/>
        <v>0.003761574074074077</v>
      </c>
      <c r="J38" s="13">
        <f>G38-INDEX($G$5:$G$128,MATCH(D38,$D$5:$D$128,0))</f>
        <v>0.0031481481481481464</v>
      </c>
    </row>
    <row r="39" spans="1:10" ht="15" customHeight="1">
      <c r="A39" s="12">
        <v>35</v>
      </c>
      <c r="B39" s="38" t="s">
        <v>159</v>
      </c>
      <c r="C39" s="38" t="s">
        <v>160</v>
      </c>
      <c r="D39" s="12" t="s">
        <v>99</v>
      </c>
      <c r="E39" s="38" t="s">
        <v>43</v>
      </c>
      <c r="F39" s="41">
        <v>0.025717592592592594</v>
      </c>
      <c r="G39" s="41">
        <v>0.025717592592592594</v>
      </c>
      <c r="H39" s="12" t="str">
        <f t="shared" si="2"/>
        <v>4.07/km</v>
      </c>
      <c r="I39" s="13">
        <f t="shared" si="3"/>
        <v>0.003888888888888893</v>
      </c>
      <c r="J39" s="13">
        <f>G39-INDEX($G$5:$G$128,MATCH(D39,$D$5:$D$128,0))</f>
        <v>0.003333333333333334</v>
      </c>
    </row>
    <row r="40" spans="1:10" ht="15" customHeight="1">
      <c r="A40" s="12">
        <v>36</v>
      </c>
      <c r="B40" s="38" t="s">
        <v>161</v>
      </c>
      <c r="C40" s="38" t="s">
        <v>162</v>
      </c>
      <c r="D40" s="12" t="s">
        <v>99</v>
      </c>
      <c r="E40" s="38" t="s">
        <v>97</v>
      </c>
      <c r="F40" s="41">
        <v>0.025717592592592594</v>
      </c>
      <c r="G40" s="41">
        <v>0.025717592592592594</v>
      </c>
      <c r="H40" s="12" t="str">
        <f t="shared" si="2"/>
        <v>4.07/km</v>
      </c>
      <c r="I40" s="13">
        <f t="shared" si="3"/>
        <v>0.003888888888888893</v>
      </c>
      <c r="J40" s="13">
        <f>G40-INDEX($G$5:$G$128,MATCH(D40,$D$5:$D$128,0))</f>
        <v>0.003333333333333334</v>
      </c>
    </row>
    <row r="41" spans="1:10" ht="15" customHeight="1">
      <c r="A41" s="12">
        <v>37</v>
      </c>
      <c r="B41" s="38" t="s">
        <v>163</v>
      </c>
      <c r="C41" s="38" t="s">
        <v>37</v>
      </c>
      <c r="D41" s="12" t="s">
        <v>105</v>
      </c>
      <c r="E41" s="38" t="s">
        <v>164</v>
      </c>
      <c r="F41" s="41">
        <v>0.025740740740740745</v>
      </c>
      <c r="G41" s="41">
        <v>0.025740740740740745</v>
      </c>
      <c r="H41" s="12" t="str">
        <f t="shared" si="2"/>
        <v>4.07/km</v>
      </c>
      <c r="I41" s="13">
        <f t="shared" si="3"/>
        <v>0.003912037037037044</v>
      </c>
      <c r="J41" s="13">
        <f>G41-INDEX($G$5:$G$128,MATCH(D41,$D$5:$D$128,0))</f>
        <v>0.0032986111111111133</v>
      </c>
    </row>
    <row r="42" spans="1:10" ht="15" customHeight="1">
      <c r="A42" s="12">
        <v>38</v>
      </c>
      <c r="B42" s="38" t="s">
        <v>165</v>
      </c>
      <c r="C42" s="38" t="s">
        <v>49</v>
      </c>
      <c r="D42" s="12" t="s">
        <v>112</v>
      </c>
      <c r="E42" s="38" t="s">
        <v>149</v>
      </c>
      <c r="F42" s="41">
        <v>0.02576388888888889</v>
      </c>
      <c r="G42" s="41">
        <v>0.02576388888888889</v>
      </c>
      <c r="H42" s="12" t="str">
        <f t="shared" si="2"/>
        <v>4.07/km</v>
      </c>
      <c r="I42" s="13">
        <f t="shared" si="3"/>
        <v>0.003935185185185191</v>
      </c>
      <c r="J42" s="13">
        <f>G42-INDEX($G$5:$G$128,MATCH(D42,$D$5:$D$128,0))</f>
        <v>0.003263888888888896</v>
      </c>
    </row>
    <row r="43" spans="1:10" ht="15" customHeight="1">
      <c r="A43" s="12">
        <v>39</v>
      </c>
      <c r="B43" s="38" t="s">
        <v>166</v>
      </c>
      <c r="C43" s="38" t="s">
        <v>167</v>
      </c>
      <c r="D43" s="12" t="s">
        <v>99</v>
      </c>
      <c r="E43" s="38" t="s">
        <v>149</v>
      </c>
      <c r="F43" s="41">
        <v>0.02578703703703704</v>
      </c>
      <c r="G43" s="41">
        <v>0.02578703703703704</v>
      </c>
      <c r="H43" s="12" t="str">
        <f t="shared" si="2"/>
        <v>4.08/km</v>
      </c>
      <c r="I43" s="13">
        <f t="shared" si="3"/>
        <v>0.003958333333333338</v>
      </c>
      <c r="J43" s="13">
        <f>G43-INDEX($G$5:$G$128,MATCH(D43,$D$5:$D$128,0))</f>
        <v>0.003402777777777779</v>
      </c>
    </row>
    <row r="44" spans="1:10" ht="15" customHeight="1">
      <c r="A44" s="12">
        <v>40</v>
      </c>
      <c r="B44" s="38" t="s">
        <v>168</v>
      </c>
      <c r="C44" s="38" t="s">
        <v>21</v>
      </c>
      <c r="D44" s="12" t="s">
        <v>99</v>
      </c>
      <c r="E44" s="38" t="s">
        <v>106</v>
      </c>
      <c r="F44" s="41">
        <v>0.025810185185185183</v>
      </c>
      <c r="G44" s="41">
        <v>0.025810185185185183</v>
      </c>
      <c r="H44" s="12" t="str">
        <f t="shared" si="2"/>
        <v>4.08/km</v>
      </c>
      <c r="I44" s="13">
        <f t="shared" si="3"/>
        <v>0.003981481481481482</v>
      </c>
      <c r="J44" s="13">
        <f>G44-INDEX($G$5:$G$128,MATCH(D44,$D$5:$D$128,0))</f>
        <v>0.0034259259259259225</v>
      </c>
    </row>
    <row r="45" spans="1:10" ht="15" customHeight="1">
      <c r="A45" s="12">
        <v>41</v>
      </c>
      <c r="B45" s="38" t="s">
        <v>169</v>
      </c>
      <c r="C45" s="38" t="s">
        <v>170</v>
      </c>
      <c r="D45" s="12" t="s">
        <v>99</v>
      </c>
      <c r="E45" s="38" t="s">
        <v>106</v>
      </c>
      <c r="F45" s="41">
        <v>0.025821759259259256</v>
      </c>
      <c r="G45" s="41">
        <v>0.025821759259259256</v>
      </c>
      <c r="H45" s="12" t="str">
        <f t="shared" si="2"/>
        <v>4.08/km</v>
      </c>
      <c r="I45" s="13">
        <f t="shared" si="3"/>
        <v>0.003993055555555555</v>
      </c>
      <c r="J45" s="13">
        <f>G45-INDEX($G$5:$G$128,MATCH(D45,$D$5:$D$128,0))</f>
        <v>0.003437499999999996</v>
      </c>
    </row>
    <row r="46" spans="1:10" ht="15" customHeight="1">
      <c r="A46" s="43">
        <v>42</v>
      </c>
      <c r="B46" s="44" t="s">
        <v>171</v>
      </c>
      <c r="C46" s="44" t="s">
        <v>64</v>
      </c>
      <c r="D46" s="43" t="s">
        <v>99</v>
      </c>
      <c r="E46" s="44" t="s">
        <v>401</v>
      </c>
      <c r="F46" s="45">
        <v>0.02584490740740741</v>
      </c>
      <c r="G46" s="45">
        <v>0.02584490740740741</v>
      </c>
      <c r="H46" s="43" t="str">
        <f t="shared" si="2"/>
        <v>4.08/km</v>
      </c>
      <c r="I46" s="46">
        <f t="shared" si="3"/>
        <v>0.004016203703703709</v>
      </c>
      <c r="J46" s="46">
        <f>G46-INDEX($G$5:$G$128,MATCH(D46,$D$5:$D$128,0))</f>
        <v>0.00346064814814815</v>
      </c>
    </row>
    <row r="47" spans="1:10" ht="15" customHeight="1">
      <c r="A47" s="12">
        <v>43</v>
      </c>
      <c r="B47" s="38" t="s">
        <v>172</v>
      </c>
      <c r="C47" s="38" t="s">
        <v>173</v>
      </c>
      <c r="D47" s="12" t="s">
        <v>122</v>
      </c>
      <c r="E47" s="38" t="s">
        <v>174</v>
      </c>
      <c r="F47" s="41">
        <v>0.025879629629629627</v>
      </c>
      <c r="G47" s="41">
        <v>0.025879629629629627</v>
      </c>
      <c r="H47" s="12" t="str">
        <f t="shared" si="2"/>
        <v>4.08/km</v>
      </c>
      <c r="I47" s="13">
        <f t="shared" si="3"/>
        <v>0.004050925925925927</v>
      </c>
      <c r="J47" s="13">
        <f>G47-INDEX($G$5:$G$128,MATCH(D47,$D$5:$D$128,0))</f>
        <v>0.0017592592592592556</v>
      </c>
    </row>
    <row r="48" spans="1:10" ht="15" customHeight="1">
      <c r="A48" s="12">
        <v>44</v>
      </c>
      <c r="B48" s="38" t="s">
        <v>175</v>
      </c>
      <c r="C48" s="38" t="s">
        <v>42</v>
      </c>
      <c r="D48" s="12" t="s">
        <v>122</v>
      </c>
      <c r="E48" s="38" t="s">
        <v>97</v>
      </c>
      <c r="F48" s="41">
        <v>0.025937500000000002</v>
      </c>
      <c r="G48" s="41">
        <v>0.025937500000000002</v>
      </c>
      <c r="H48" s="12" t="str">
        <f t="shared" si="2"/>
        <v>4.09/km</v>
      </c>
      <c r="I48" s="13">
        <f t="shared" si="3"/>
        <v>0.004108796296296301</v>
      </c>
      <c r="J48" s="13">
        <f>G48-INDEX($G$5:$G$128,MATCH(D48,$D$5:$D$128,0))</f>
        <v>0.0018171296296296303</v>
      </c>
    </row>
    <row r="49" spans="1:10" ht="15" customHeight="1">
      <c r="A49" s="12">
        <v>45</v>
      </c>
      <c r="B49" s="38" t="s">
        <v>176</v>
      </c>
      <c r="C49" s="38" t="s">
        <v>126</v>
      </c>
      <c r="D49" s="12" t="s">
        <v>96</v>
      </c>
      <c r="E49" s="38" t="s">
        <v>149</v>
      </c>
      <c r="F49" s="41">
        <v>0.02597222222222222</v>
      </c>
      <c r="G49" s="41">
        <v>0.02597222222222222</v>
      </c>
      <c r="H49" s="12" t="str">
        <f t="shared" si="2"/>
        <v>4.09/km</v>
      </c>
      <c r="I49" s="13">
        <f t="shared" si="3"/>
        <v>0.004143518518518519</v>
      </c>
      <c r="J49" s="13">
        <f>G49-INDEX($G$5:$G$128,MATCH(D49,$D$5:$D$128,0))</f>
        <v>0.004143518518518519</v>
      </c>
    </row>
    <row r="50" spans="1:10" ht="15" customHeight="1">
      <c r="A50" s="12">
        <v>46</v>
      </c>
      <c r="B50" s="38" t="s">
        <v>177</v>
      </c>
      <c r="C50" s="38" t="s">
        <v>18</v>
      </c>
      <c r="D50" s="12" t="s">
        <v>105</v>
      </c>
      <c r="E50" s="38" t="s">
        <v>178</v>
      </c>
      <c r="F50" s="41">
        <v>0.026238425925925925</v>
      </c>
      <c r="G50" s="41">
        <v>0.026238425925925925</v>
      </c>
      <c r="H50" s="12" t="str">
        <f>TEXT(INT((HOUR(G50)*3600+MINUTE(G50)*60+SECOND(G50))/$J$3/60),"0")&amp;"."&amp;TEXT(MOD((HOUR(G50)*3600+MINUTE(G50)*60+SECOND(G50))/$J$3,60),"00")&amp;"/km"</f>
        <v>4.12/km</v>
      </c>
      <c r="I50" s="13">
        <f>G50-$G$5</f>
        <v>0.004409722222222225</v>
      </c>
      <c r="J50" s="13">
        <f>G50-INDEX($G$5:$G$128,MATCH(D50,$D$5:$D$128,0))</f>
        <v>0.003796296296296294</v>
      </c>
    </row>
    <row r="51" spans="1:10" ht="15" customHeight="1">
      <c r="A51" s="12">
        <v>47</v>
      </c>
      <c r="B51" s="38" t="s">
        <v>179</v>
      </c>
      <c r="C51" s="38" t="s">
        <v>18</v>
      </c>
      <c r="D51" s="12" t="s">
        <v>122</v>
      </c>
      <c r="E51" s="38" t="s">
        <v>97</v>
      </c>
      <c r="F51" s="41">
        <v>0.02625</v>
      </c>
      <c r="G51" s="41">
        <v>0.02625</v>
      </c>
      <c r="H51" s="12" t="str">
        <f>TEXT(INT((HOUR(G51)*3600+MINUTE(G51)*60+SECOND(G51))/$J$3/60),"0")&amp;"."&amp;TEXT(MOD((HOUR(G51)*3600+MINUTE(G51)*60+SECOND(G51))/$J$3,60),"00")&amp;"/km"</f>
        <v>4.12/km</v>
      </c>
      <c r="I51" s="13">
        <f>G51-$G$5</f>
        <v>0.004421296296296298</v>
      </c>
      <c r="J51" s="13">
        <f>G51-INDEX($G$5:$G$128,MATCH(D51,$D$5:$D$128,0))</f>
        <v>0.002129629629629627</v>
      </c>
    </row>
    <row r="52" spans="1:10" ht="15" customHeight="1">
      <c r="A52" s="43">
        <v>48</v>
      </c>
      <c r="B52" s="44" t="s">
        <v>180</v>
      </c>
      <c r="C52" s="44" t="s">
        <v>53</v>
      </c>
      <c r="D52" s="43" t="s">
        <v>112</v>
      </c>
      <c r="E52" s="44" t="s">
        <v>401</v>
      </c>
      <c r="F52" s="45">
        <v>0.02631944444444444</v>
      </c>
      <c r="G52" s="45">
        <v>0.02631944444444444</v>
      </c>
      <c r="H52" s="43" t="str">
        <f>TEXT(INT((HOUR(G52)*3600+MINUTE(G52)*60+SECOND(G52))/$J$3/60),"0")&amp;"."&amp;TEXT(MOD((HOUR(G52)*3600+MINUTE(G52)*60+SECOND(G52))/$J$3,60),"00")&amp;"/km"</f>
        <v>4.13/km</v>
      </c>
      <c r="I52" s="46">
        <f>G52-$G$5</f>
        <v>0.00449074074074074</v>
      </c>
      <c r="J52" s="46">
        <f>G52-INDEX($G$5:$G$128,MATCH(D52,$D$5:$D$128,0))</f>
        <v>0.0038194444444444448</v>
      </c>
    </row>
    <row r="53" spans="1:10" ht="15" customHeight="1">
      <c r="A53" s="12">
        <v>49</v>
      </c>
      <c r="B53" s="38" t="s">
        <v>181</v>
      </c>
      <c r="C53" s="38" t="s">
        <v>31</v>
      </c>
      <c r="D53" s="12" t="s">
        <v>112</v>
      </c>
      <c r="E53" s="38" t="s">
        <v>182</v>
      </c>
      <c r="F53" s="41">
        <v>0.026354166666666668</v>
      </c>
      <c r="G53" s="41">
        <v>0.026354166666666668</v>
      </c>
      <c r="H53" s="12" t="str">
        <f>TEXT(INT((HOUR(G53)*3600+MINUTE(G53)*60+SECOND(G53))/$J$3/60),"0")&amp;"."&amp;TEXT(MOD((HOUR(G53)*3600+MINUTE(G53)*60+SECOND(G53))/$J$3,60),"00")&amp;"/km"</f>
        <v>4.13/km</v>
      </c>
      <c r="I53" s="13">
        <f>G53-$G$5</f>
        <v>0.004525462962962967</v>
      </c>
      <c r="J53" s="13">
        <f>G53-INDEX($G$5:$G$128,MATCH(D53,$D$5:$D$128,0))</f>
        <v>0.0038541666666666724</v>
      </c>
    </row>
    <row r="54" spans="1:10" ht="15" customHeight="1">
      <c r="A54" s="12">
        <v>50</v>
      </c>
      <c r="B54" s="38" t="s">
        <v>88</v>
      </c>
      <c r="C54" s="38" t="s">
        <v>21</v>
      </c>
      <c r="D54" s="12" t="s">
        <v>105</v>
      </c>
      <c r="E54" s="38" t="s">
        <v>97</v>
      </c>
      <c r="F54" s="41">
        <v>0.026377314814814815</v>
      </c>
      <c r="G54" s="41">
        <v>0.026377314814814815</v>
      </c>
      <c r="H54" s="12" t="str">
        <f>TEXT(INT((HOUR(G54)*3600+MINUTE(G54)*60+SECOND(G54))/$J$3/60),"0")&amp;"."&amp;TEXT(MOD((HOUR(G54)*3600+MINUTE(G54)*60+SECOND(G54))/$J$3,60),"00")&amp;"/km"</f>
        <v>4.13/km</v>
      </c>
      <c r="I54" s="13">
        <f>G54-$G$5</f>
        <v>0.004548611111111114</v>
      </c>
      <c r="J54" s="13">
        <f>G54-INDEX($G$5:$G$128,MATCH(D54,$D$5:$D$128,0))</f>
        <v>0.003935185185185184</v>
      </c>
    </row>
    <row r="55" spans="1:10" ht="15" customHeight="1">
      <c r="A55" s="12">
        <v>51</v>
      </c>
      <c r="B55" s="38" t="s">
        <v>183</v>
      </c>
      <c r="C55" s="38" t="s">
        <v>50</v>
      </c>
      <c r="D55" s="12" t="s">
        <v>112</v>
      </c>
      <c r="E55" s="38" t="s">
        <v>106</v>
      </c>
      <c r="F55" s="41">
        <v>0.026458333333333334</v>
      </c>
      <c r="G55" s="41">
        <v>0.026458333333333334</v>
      </c>
      <c r="H55" s="12" t="str">
        <f aca="true" t="shared" si="4" ref="H55:H118">TEXT(INT((HOUR(G55)*3600+MINUTE(G55)*60+SECOND(G55))/$J$3/60),"0")&amp;"."&amp;TEXT(MOD((HOUR(G55)*3600+MINUTE(G55)*60+SECOND(G55))/$J$3,60),"00")&amp;"/km"</f>
        <v>4.14/km</v>
      </c>
      <c r="I55" s="13">
        <f aca="true" t="shared" si="5" ref="I55:I118">G55-$G$5</f>
        <v>0.004629629629629633</v>
      </c>
      <c r="J55" s="13">
        <f>G55-INDEX($G$5:$G$128,MATCH(D55,$D$5:$D$128,0))</f>
        <v>0.003958333333333338</v>
      </c>
    </row>
    <row r="56" spans="1:10" ht="15" customHeight="1">
      <c r="A56" s="12">
        <v>52</v>
      </c>
      <c r="B56" s="38" t="s">
        <v>184</v>
      </c>
      <c r="C56" s="38" t="s">
        <v>84</v>
      </c>
      <c r="D56" s="12" t="s">
        <v>96</v>
      </c>
      <c r="E56" s="38" t="s">
        <v>97</v>
      </c>
      <c r="F56" s="41">
        <v>0.02646990740740741</v>
      </c>
      <c r="G56" s="41">
        <v>0.02646990740740741</v>
      </c>
      <c r="H56" s="12" t="str">
        <f t="shared" si="4"/>
        <v>4.14/km</v>
      </c>
      <c r="I56" s="13">
        <f t="shared" si="5"/>
        <v>0.00464120370370371</v>
      </c>
      <c r="J56" s="13">
        <f>G56-INDEX($G$5:$G$128,MATCH(D56,$D$5:$D$128,0))</f>
        <v>0.00464120370370371</v>
      </c>
    </row>
    <row r="57" spans="1:10" ht="15" customHeight="1">
      <c r="A57" s="12">
        <v>53</v>
      </c>
      <c r="B57" s="38" t="s">
        <v>185</v>
      </c>
      <c r="C57" s="38" t="s">
        <v>14</v>
      </c>
      <c r="D57" s="12" t="s">
        <v>99</v>
      </c>
      <c r="E57" s="38" t="s">
        <v>97</v>
      </c>
      <c r="F57" s="41">
        <v>0.02667824074074074</v>
      </c>
      <c r="G57" s="41">
        <v>0.02667824074074074</v>
      </c>
      <c r="H57" s="12" t="str">
        <f t="shared" si="4"/>
        <v>4.16/km</v>
      </c>
      <c r="I57" s="13">
        <f t="shared" si="5"/>
        <v>0.004849537037037038</v>
      </c>
      <c r="J57" s="13">
        <f>G57-INDEX($G$5:$G$128,MATCH(D57,$D$5:$D$128,0))</f>
        <v>0.0042939814814814785</v>
      </c>
    </row>
    <row r="58" spans="1:10" ht="15" customHeight="1">
      <c r="A58" s="12">
        <v>54</v>
      </c>
      <c r="B58" s="38" t="s">
        <v>186</v>
      </c>
      <c r="C58" s="38" t="s">
        <v>16</v>
      </c>
      <c r="D58" s="12" t="s">
        <v>105</v>
      </c>
      <c r="E58" s="38" t="s">
        <v>187</v>
      </c>
      <c r="F58" s="41">
        <v>0.026736111111111113</v>
      </c>
      <c r="G58" s="41">
        <v>0.026736111111111113</v>
      </c>
      <c r="H58" s="12" t="str">
        <f t="shared" si="4"/>
        <v>4.17/km</v>
      </c>
      <c r="I58" s="13">
        <f t="shared" si="5"/>
        <v>0.004907407407407412</v>
      </c>
      <c r="J58" s="13">
        <f>G58-INDEX($G$5:$G$128,MATCH(D58,$D$5:$D$128,0))</f>
        <v>0.004293981481481482</v>
      </c>
    </row>
    <row r="59" spans="1:10" ht="15" customHeight="1">
      <c r="A59" s="12">
        <v>55</v>
      </c>
      <c r="B59" s="38" t="s">
        <v>188</v>
      </c>
      <c r="C59" s="38" t="s">
        <v>25</v>
      </c>
      <c r="D59" s="12" t="s">
        <v>103</v>
      </c>
      <c r="E59" s="38" t="s">
        <v>108</v>
      </c>
      <c r="F59" s="41">
        <v>0.02694444444444444</v>
      </c>
      <c r="G59" s="41">
        <v>0.02694444444444444</v>
      </c>
      <c r="H59" s="12" t="str">
        <f t="shared" si="4"/>
        <v>4.19/km</v>
      </c>
      <c r="I59" s="13">
        <f t="shared" si="5"/>
        <v>0.00511574074074074</v>
      </c>
      <c r="J59" s="13">
        <f>G59-INDEX($G$5:$G$128,MATCH(D59,$D$5:$D$128,0))</f>
        <v>0.004537037037037034</v>
      </c>
    </row>
    <row r="60" spans="1:10" ht="15" customHeight="1">
      <c r="A60" s="12">
        <v>56</v>
      </c>
      <c r="B60" s="38" t="s">
        <v>189</v>
      </c>
      <c r="C60" s="38" t="s">
        <v>21</v>
      </c>
      <c r="D60" s="12" t="s">
        <v>96</v>
      </c>
      <c r="E60" s="38" t="s">
        <v>114</v>
      </c>
      <c r="F60" s="41">
        <v>0.02694444444444444</v>
      </c>
      <c r="G60" s="41">
        <v>0.02694444444444444</v>
      </c>
      <c r="H60" s="12" t="str">
        <f t="shared" si="4"/>
        <v>4.19/km</v>
      </c>
      <c r="I60" s="13">
        <f t="shared" si="5"/>
        <v>0.00511574074074074</v>
      </c>
      <c r="J60" s="13">
        <f>G60-INDEX($G$5:$G$128,MATCH(D60,$D$5:$D$128,0))</f>
        <v>0.00511574074074074</v>
      </c>
    </row>
    <row r="61" spans="1:10" ht="15" customHeight="1">
      <c r="A61" s="12">
        <v>57</v>
      </c>
      <c r="B61" s="38" t="s">
        <v>190</v>
      </c>
      <c r="C61" s="38" t="s">
        <v>33</v>
      </c>
      <c r="D61" s="12" t="s">
        <v>105</v>
      </c>
      <c r="E61" s="38" t="s">
        <v>114</v>
      </c>
      <c r="F61" s="41">
        <v>0.026967592592592595</v>
      </c>
      <c r="G61" s="41">
        <v>0.026967592592592595</v>
      </c>
      <c r="H61" s="12" t="str">
        <f t="shared" si="4"/>
        <v>4.19/km</v>
      </c>
      <c r="I61" s="13">
        <f t="shared" si="5"/>
        <v>0.005138888888888894</v>
      </c>
      <c r="J61" s="13">
        <f>G61-INDEX($G$5:$G$128,MATCH(D61,$D$5:$D$128,0))</f>
        <v>0.004525462962962964</v>
      </c>
    </row>
    <row r="62" spans="1:10" ht="15" customHeight="1">
      <c r="A62" s="12">
        <v>58</v>
      </c>
      <c r="B62" s="38" t="s">
        <v>191</v>
      </c>
      <c r="C62" s="38" t="s">
        <v>70</v>
      </c>
      <c r="D62" s="12" t="s">
        <v>112</v>
      </c>
      <c r="E62" s="38" t="s">
        <v>145</v>
      </c>
      <c r="F62" s="41">
        <v>0.027060185185185187</v>
      </c>
      <c r="G62" s="41">
        <v>0.027060185185185187</v>
      </c>
      <c r="H62" s="12" t="str">
        <f t="shared" si="4"/>
        <v>4.20/km</v>
      </c>
      <c r="I62" s="13">
        <f t="shared" si="5"/>
        <v>0.005231481481481486</v>
      </c>
      <c r="J62" s="13">
        <f>G62-INDEX($G$5:$G$128,MATCH(D62,$D$5:$D$128,0))</f>
        <v>0.004560185185185191</v>
      </c>
    </row>
    <row r="63" spans="1:10" ht="15" customHeight="1">
      <c r="A63" s="12">
        <v>59</v>
      </c>
      <c r="B63" s="38" t="s">
        <v>192</v>
      </c>
      <c r="C63" s="38" t="s">
        <v>193</v>
      </c>
      <c r="D63" s="12" t="s">
        <v>96</v>
      </c>
      <c r="E63" s="38" t="s">
        <v>78</v>
      </c>
      <c r="F63" s="41">
        <v>0.027083333333333334</v>
      </c>
      <c r="G63" s="41">
        <v>0.027083333333333334</v>
      </c>
      <c r="H63" s="12" t="str">
        <f t="shared" si="4"/>
        <v>4.20/km</v>
      </c>
      <c r="I63" s="13">
        <f t="shared" si="5"/>
        <v>0.005254629629629633</v>
      </c>
      <c r="J63" s="13">
        <f>G63-INDEX($G$5:$G$128,MATCH(D63,$D$5:$D$128,0))</f>
        <v>0.005254629629629633</v>
      </c>
    </row>
    <row r="64" spans="1:10" ht="15" customHeight="1">
      <c r="A64" s="12">
        <v>60</v>
      </c>
      <c r="B64" s="38" t="s">
        <v>86</v>
      </c>
      <c r="C64" s="38" t="s">
        <v>194</v>
      </c>
      <c r="D64" s="12" t="s">
        <v>105</v>
      </c>
      <c r="E64" s="38" t="s">
        <v>97</v>
      </c>
      <c r="F64" s="41">
        <v>0.027210648148148147</v>
      </c>
      <c r="G64" s="41">
        <v>0.027210648148148147</v>
      </c>
      <c r="H64" s="12" t="str">
        <f t="shared" si="4"/>
        <v>4.21/km</v>
      </c>
      <c r="I64" s="13">
        <f t="shared" si="5"/>
        <v>0.005381944444444446</v>
      </c>
      <c r="J64" s="13">
        <f>G64-INDEX($G$5:$G$128,MATCH(D64,$D$5:$D$128,0))</f>
        <v>0.004768518518518516</v>
      </c>
    </row>
    <row r="65" spans="1:10" ht="15" customHeight="1">
      <c r="A65" s="12">
        <v>61</v>
      </c>
      <c r="B65" s="38" t="s">
        <v>87</v>
      </c>
      <c r="C65" s="38" t="s">
        <v>195</v>
      </c>
      <c r="D65" s="12" t="s">
        <v>96</v>
      </c>
      <c r="E65" s="38" t="s">
        <v>196</v>
      </c>
      <c r="F65" s="41">
        <v>0.027245370370370368</v>
      </c>
      <c r="G65" s="41">
        <v>0.027245370370370368</v>
      </c>
      <c r="H65" s="12" t="str">
        <f t="shared" si="4"/>
        <v>4.22/km</v>
      </c>
      <c r="I65" s="13">
        <f t="shared" si="5"/>
        <v>0.005416666666666667</v>
      </c>
      <c r="J65" s="13">
        <f>G65-INDEX($G$5:$G$128,MATCH(D65,$D$5:$D$128,0))</f>
        <v>0.005416666666666667</v>
      </c>
    </row>
    <row r="66" spans="1:10" ht="15" customHeight="1">
      <c r="A66" s="12">
        <v>62</v>
      </c>
      <c r="B66" s="38" t="s">
        <v>197</v>
      </c>
      <c r="C66" s="38" t="s">
        <v>16</v>
      </c>
      <c r="D66" s="12" t="s">
        <v>99</v>
      </c>
      <c r="E66" s="38" t="s">
        <v>196</v>
      </c>
      <c r="F66" s="41">
        <v>0.027256944444444445</v>
      </c>
      <c r="G66" s="41">
        <v>0.027256944444444445</v>
      </c>
      <c r="H66" s="12" t="str">
        <f t="shared" si="4"/>
        <v>4.22/km</v>
      </c>
      <c r="I66" s="13">
        <f t="shared" si="5"/>
        <v>0.005428240740740744</v>
      </c>
      <c r="J66" s="13">
        <f>G66-INDEX($G$5:$G$128,MATCH(D66,$D$5:$D$128,0))</f>
        <v>0.004872685185185185</v>
      </c>
    </row>
    <row r="67" spans="1:10" ht="15" customHeight="1">
      <c r="A67" s="12">
        <v>63</v>
      </c>
      <c r="B67" s="38" t="s">
        <v>198</v>
      </c>
      <c r="C67" s="38" t="s">
        <v>52</v>
      </c>
      <c r="D67" s="12" t="s">
        <v>112</v>
      </c>
      <c r="E67" s="38" t="s">
        <v>108</v>
      </c>
      <c r="F67" s="41">
        <v>0.027268518518518515</v>
      </c>
      <c r="G67" s="41">
        <v>0.027268518518518515</v>
      </c>
      <c r="H67" s="12" t="str">
        <f t="shared" si="4"/>
        <v>4.22/km</v>
      </c>
      <c r="I67" s="13">
        <f t="shared" si="5"/>
        <v>0.005439814814814814</v>
      </c>
      <c r="J67" s="13">
        <f>G67-INDEX($G$5:$G$128,MATCH(D67,$D$5:$D$128,0))</f>
        <v>0.004768518518518519</v>
      </c>
    </row>
    <row r="68" spans="1:10" ht="15" customHeight="1">
      <c r="A68" s="12">
        <v>64</v>
      </c>
      <c r="B68" s="38" t="s">
        <v>199</v>
      </c>
      <c r="C68" s="38" t="s">
        <v>200</v>
      </c>
      <c r="D68" s="12" t="s">
        <v>105</v>
      </c>
      <c r="E68" s="38" t="s">
        <v>97</v>
      </c>
      <c r="F68" s="41">
        <v>0.027337962962962963</v>
      </c>
      <c r="G68" s="41">
        <v>0.027337962962962963</v>
      </c>
      <c r="H68" s="12" t="str">
        <f t="shared" si="4"/>
        <v>4.22/km</v>
      </c>
      <c r="I68" s="13">
        <f t="shared" si="5"/>
        <v>0.005509259259259262</v>
      </c>
      <c r="J68" s="13">
        <f>G68-INDEX($G$5:$G$128,MATCH(D68,$D$5:$D$128,0))</f>
        <v>0.004895833333333332</v>
      </c>
    </row>
    <row r="69" spans="1:10" ht="15" customHeight="1">
      <c r="A69" s="12">
        <v>65</v>
      </c>
      <c r="B69" s="38" t="s">
        <v>59</v>
      </c>
      <c r="C69" s="38" t="s">
        <v>201</v>
      </c>
      <c r="D69" s="12" t="s">
        <v>105</v>
      </c>
      <c r="E69" s="38" t="s">
        <v>97</v>
      </c>
      <c r="F69" s="41">
        <v>0.027337962962962963</v>
      </c>
      <c r="G69" s="41">
        <v>0.027337962962962963</v>
      </c>
      <c r="H69" s="12" t="str">
        <f t="shared" si="4"/>
        <v>4.22/km</v>
      </c>
      <c r="I69" s="13">
        <f t="shared" si="5"/>
        <v>0.005509259259259262</v>
      </c>
      <c r="J69" s="13">
        <f>G69-INDEX($G$5:$G$128,MATCH(D69,$D$5:$D$128,0))</f>
        <v>0.004895833333333332</v>
      </c>
    </row>
    <row r="70" spans="1:10" ht="15" customHeight="1">
      <c r="A70" s="12">
        <v>66</v>
      </c>
      <c r="B70" s="38" t="s">
        <v>202</v>
      </c>
      <c r="C70" s="38" t="s">
        <v>203</v>
      </c>
      <c r="D70" s="12" t="s">
        <v>105</v>
      </c>
      <c r="E70" s="38" t="s">
        <v>97</v>
      </c>
      <c r="F70" s="41">
        <v>0.027349537037037037</v>
      </c>
      <c r="G70" s="41">
        <v>0.027349537037037037</v>
      </c>
      <c r="H70" s="12" t="str">
        <f t="shared" si="4"/>
        <v>4.23/km</v>
      </c>
      <c r="I70" s="13">
        <f t="shared" si="5"/>
        <v>0.005520833333333336</v>
      </c>
      <c r="J70" s="13">
        <f>G70-INDEX($G$5:$G$128,MATCH(D70,$D$5:$D$128,0))</f>
        <v>0.0049074074074074055</v>
      </c>
    </row>
    <row r="71" spans="1:10" ht="15" customHeight="1">
      <c r="A71" s="12">
        <v>67</v>
      </c>
      <c r="B71" s="38" t="s">
        <v>204</v>
      </c>
      <c r="C71" s="38" t="s">
        <v>27</v>
      </c>
      <c r="D71" s="12" t="s">
        <v>122</v>
      </c>
      <c r="E71" s="38" t="s">
        <v>97</v>
      </c>
      <c r="F71" s="41">
        <v>0.027476851851851853</v>
      </c>
      <c r="G71" s="41">
        <v>0.027476851851851853</v>
      </c>
      <c r="H71" s="12" t="str">
        <f t="shared" si="4"/>
        <v>4.24/km</v>
      </c>
      <c r="I71" s="13">
        <f t="shared" si="5"/>
        <v>0.005648148148148152</v>
      </c>
      <c r="J71" s="13">
        <f>G71-INDEX($G$5:$G$128,MATCH(D71,$D$5:$D$128,0))</f>
        <v>0.003356481481481481</v>
      </c>
    </row>
    <row r="72" spans="1:10" ht="15" customHeight="1">
      <c r="A72" s="12">
        <v>68</v>
      </c>
      <c r="B72" s="38" t="s">
        <v>205</v>
      </c>
      <c r="C72" s="38" t="s">
        <v>17</v>
      </c>
      <c r="D72" s="12" t="s">
        <v>99</v>
      </c>
      <c r="E72" s="38" t="s">
        <v>149</v>
      </c>
      <c r="F72" s="41">
        <v>0.027476851851851853</v>
      </c>
      <c r="G72" s="41">
        <v>0.027476851851851853</v>
      </c>
      <c r="H72" s="12" t="str">
        <f t="shared" si="4"/>
        <v>4.24/km</v>
      </c>
      <c r="I72" s="13">
        <f t="shared" si="5"/>
        <v>0.005648148148148152</v>
      </c>
      <c r="J72" s="13">
        <f>G72-INDEX($G$5:$G$128,MATCH(D72,$D$5:$D$128,0))</f>
        <v>0.005092592592592593</v>
      </c>
    </row>
    <row r="73" spans="1:10" ht="15" customHeight="1">
      <c r="A73" s="12">
        <v>69</v>
      </c>
      <c r="B73" s="38" t="s">
        <v>161</v>
      </c>
      <c r="C73" s="38" t="s">
        <v>47</v>
      </c>
      <c r="D73" s="12" t="s">
        <v>99</v>
      </c>
      <c r="E73" s="38" t="s">
        <v>97</v>
      </c>
      <c r="F73" s="41">
        <v>0.02767361111111111</v>
      </c>
      <c r="G73" s="41">
        <v>0.02767361111111111</v>
      </c>
      <c r="H73" s="12" t="str">
        <f t="shared" si="4"/>
        <v>4.26/km</v>
      </c>
      <c r="I73" s="13">
        <f t="shared" si="5"/>
        <v>0.00584490740740741</v>
      </c>
      <c r="J73" s="13">
        <f>G73-INDEX($G$5:$G$128,MATCH(D73,$D$5:$D$128,0))</f>
        <v>0.005289351851851851</v>
      </c>
    </row>
    <row r="74" spans="1:10" ht="15" customHeight="1">
      <c r="A74" s="12">
        <v>70</v>
      </c>
      <c r="B74" s="38" t="s">
        <v>206</v>
      </c>
      <c r="C74" s="38" t="s">
        <v>207</v>
      </c>
      <c r="D74" s="12" t="s">
        <v>156</v>
      </c>
      <c r="E74" s="38" t="s">
        <v>97</v>
      </c>
      <c r="F74" s="41">
        <v>0.02767361111111111</v>
      </c>
      <c r="G74" s="41">
        <v>0.02767361111111111</v>
      </c>
      <c r="H74" s="12" t="str">
        <f t="shared" si="4"/>
        <v>4.26/km</v>
      </c>
      <c r="I74" s="13">
        <f t="shared" si="5"/>
        <v>0.00584490740740741</v>
      </c>
      <c r="J74" s="13">
        <f>G74-INDEX($G$5:$G$128,MATCH(D74,$D$5:$D$128,0))</f>
        <v>0.0022222222222222227</v>
      </c>
    </row>
    <row r="75" spans="1:10" ht="15" customHeight="1">
      <c r="A75" s="12">
        <v>71</v>
      </c>
      <c r="B75" s="38" t="s">
        <v>208</v>
      </c>
      <c r="C75" s="38" t="s">
        <v>209</v>
      </c>
      <c r="D75" s="12" t="s">
        <v>99</v>
      </c>
      <c r="E75" s="38" t="s">
        <v>157</v>
      </c>
      <c r="F75" s="41">
        <v>0.02773148148148148</v>
      </c>
      <c r="G75" s="41">
        <v>0.02773148148148148</v>
      </c>
      <c r="H75" s="12" t="str">
        <f t="shared" si="4"/>
        <v>4.26/km</v>
      </c>
      <c r="I75" s="13">
        <f t="shared" si="5"/>
        <v>0.005902777777777778</v>
      </c>
      <c r="J75" s="13">
        <f>G75-INDEX($G$5:$G$128,MATCH(D75,$D$5:$D$128,0))</f>
        <v>0.0053472222222222185</v>
      </c>
    </row>
    <row r="76" spans="1:10" ht="15" customHeight="1">
      <c r="A76" s="12">
        <v>72</v>
      </c>
      <c r="B76" s="38" t="s">
        <v>210</v>
      </c>
      <c r="C76" s="38" t="s">
        <v>211</v>
      </c>
      <c r="D76" s="12" t="s">
        <v>96</v>
      </c>
      <c r="E76" s="38" t="s">
        <v>138</v>
      </c>
      <c r="F76" s="41">
        <v>0.02774305555555556</v>
      </c>
      <c r="G76" s="41">
        <v>0.02774305555555556</v>
      </c>
      <c r="H76" s="12" t="str">
        <f t="shared" si="4"/>
        <v>4.26/km</v>
      </c>
      <c r="I76" s="13">
        <f t="shared" si="5"/>
        <v>0.005914351851851858</v>
      </c>
      <c r="J76" s="13">
        <f>G76-INDEX($G$5:$G$128,MATCH(D76,$D$5:$D$128,0))</f>
        <v>0.005914351851851858</v>
      </c>
    </row>
    <row r="77" spans="1:10" ht="15" customHeight="1">
      <c r="A77" s="12">
        <v>73</v>
      </c>
      <c r="B77" s="38" t="s">
        <v>212</v>
      </c>
      <c r="C77" s="38" t="s">
        <v>37</v>
      </c>
      <c r="D77" s="12" t="s">
        <v>156</v>
      </c>
      <c r="E77" s="38" t="s">
        <v>213</v>
      </c>
      <c r="F77" s="41">
        <v>0.027800925925925923</v>
      </c>
      <c r="G77" s="41">
        <v>0.027800925925925923</v>
      </c>
      <c r="H77" s="12" t="str">
        <f t="shared" si="4"/>
        <v>4.27/km</v>
      </c>
      <c r="I77" s="13">
        <f t="shared" si="5"/>
        <v>0.0059722222222222225</v>
      </c>
      <c r="J77" s="13">
        <f>G77-INDEX($G$5:$G$128,MATCH(D77,$D$5:$D$128,0))</f>
        <v>0.0023495370370370354</v>
      </c>
    </row>
    <row r="78" spans="1:10" ht="15" customHeight="1">
      <c r="A78" s="12">
        <v>74</v>
      </c>
      <c r="B78" s="38" t="s">
        <v>214</v>
      </c>
      <c r="C78" s="38" t="s">
        <v>64</v>
      </c>
      <c r="D78" s="12" t="s">
        <v>99</v>
      </c>
      <c r="E78" s="38" t="s">
        <v>97</v>
      </c>
      <c r="F78" s="41">
        <v>0.0278125</v>
      </c>
      <c r="G78" s="41">
        <v>0.0278125</v>
      </c>
      <c r="H78" s="12" t="str">
        <f t="shared" si="4"/>
        <v>4.27/km</v>
      </c>
      <c r="I78" s="13">
        <f t="shared" si="5"/>
        <v>0.0059837962962962996</v>
      </c>
      <c r="J78" s="13">
        <f>G78-INDEX($G$5:$G$128,MATCH(D78,$D$5:$D$128,0))</f>
        <v>0.00542824074074074</v>
      </c>
    </row>
    <row r="79" spans="1:10" ht="15" customHeight="1">
      <c r="A79" s="12">
        <v>75</v>
      </c>
      <c r="B79" s="38" t="s">
        <v>215</v>
      </c>
      <c r="C79" s="38" t="s">
        <v>16</v>
      </c>
      <c r="D79" s="12" t="s">
        <v>96</v>
      </c>
      <c r="E79" s="38" t="s">
        <v>97</v>
      </c>
      <c r="F79" s="41">
        <v>0.027893518518518515</v>
      </c>
      <c r="G79" s="41">
        <v>0.027893518518518515</v>
      </c>
      <c r="H79" s="12" t="str">
        <f t="shared" si="4"/>
        <v>4.28/km</v>
      </c>
      <c r="I79" s="13">
        <f t="shared" si="5"/>
        <v>0.0060648148148148145</v>
      </c>
      <c r="J79" s="13">
        <f>G79-INDEX($G$5:$G$128,MATCH(D79,$D$5:$D$128,0))</f>
        <v>0.0060648148148148145</v>
      </c>
    </row>
    <row r="80" spans="1:10" ht="15" customHeight="1">
      <c r="A80" s="12">
        <v>76</v>
      </c>
      <c r="B80" s="38" t="s">
        <v>166</v>
      </c>
      <c r="C80" s="38" t="s">
        <v>16</v>
      </c>
      <c r="D80" s="12" t="s">
        <v>99</v>
      </c>
      <c r="E80" s="38" t="s">
        <v>149</v>
      </c>
      <c r="F80" s="41">
        <v>0.028078703703703703</v>
      </c>
      <c r="G80" s="41">
        <v>0.028078703703703703</v>
      </c>
      <c r="H80" s="12" t="str">
        <f t="shared" si="4"/>
        <v>4.30/km</v>
      </c>
      <c r="I80" s="13">
        <f t="shared" si="5"/>
        <v>0.006250000000000002</v>
      </c>
      <c r="J80" s="13">
        <f>G80-INDEX($G$5:$G$128,MATCH(D80,$D$5:$D$128,0))</f>
        <v>0.005694444444444443</v>
      </c>
    </row>
    <row r="81" spans="1:10" ht="15" customHeight="1">
      <c r="A81" s="12">
        <v>77</v>
      </c>
      <c r="B81" s="38" t="s">
        <v>216</v>
      </c>
      <c r="C81" s="38" t="s">
        <v>217</v>
      </c>
      <c r="D81" s="12" t="s">
        <v>99</v>
      </c>
      <c r="E81" s="38" t="s">
        <v>97</v>
      </c>
      <c r="F81" s="41">
        <v>0.028136574074074074</v>
      </c>
      <c r="G81" s="41">
        <v>0.028136574074074074</v>
      </c>
      <c r="H81" s="12" t="str">
        <f t="shared" si="4"/>
        <v>4.30/km</v>
      </c>
      <c r="I81" s="13">
        <f t="shared" si="5"/>
        <v>0.006307870370370373</v>
      </c>
      <c r="J81" s="13">
        <f>G81-INDEX($G$5:$G$128,MATCH(D81,$D$5:$D$128,0))</f>
        <v>0.005752314814814814</v>
      </c>
    </row>
    <row r="82" spans="1:10" ht="15" customHeight="1">
      <c r="A82" s="12">
        <v>78</v>
      </c>
      <c r="B82" s="38" t="s">
        <v>218</v>
      </c>
      <c r="C82" s="38" t="s">
        <v>219</v>
      </c>
      <c r="D82" s="12" t="s">
        <v>122</v>
      </c>
      <c r="E82" s="38" t="s">
        <v>149</v>
      </c>
      <c r="F82" s="41">
        <v>0.028194444444444442</v>
      </c>
      <c r="G82" s="41">
        <v>0.028194444444444442</v>
      </c>
      <c r="H82" s="12" t="str">
        <f t="shared" si="4"/>
        <v>4.31/km</v>
      </c>
      <c r="I82" s="13">
        <f t="shared" si="5"/>
        <v>0.006365740740740741</v>
      </c>
      <c r="J82" s="13">
        <f>G82-INDEX($G$5:$G$128,MATCH(D82,$D$5:$D$128,0))</f>
        <v>0.00407407407407407</v>
      </c>
    </row>
    <row r="83" spans="1:10" ht="15" customHeight="1">
      <c r="A83" s="12">
        <v>79</v>
      </c>
      <c r="B83" s="38" t="s">
        <v>220</v>
      </c>
      <c r="C83" s="38" t="s">
        <v>53</v>
      </c>
      <c r="D83" s="12" t="s">
        <v>122</v>
      </c>
      <c r="E83" s="38" t="s">
        <v>221</v>
      </c>
      <c r="F83" s="41">
        <v>0.028229166666666666</v>
      </c>
      <c r="G83" s="41">
        <v>0.028229166666666666</v>
      </c>
      <c r="H83" s="12" t="str">
        <f t="shared" si="4"/>
        <v>4.31/km</v>
      </c>
      <c r="I83" s="13">
        <f t="shared" si="5"/>
        <v>0.0064004629629629654</v>
      </c>
      <c r="J83" s="13">
        <f>G83-INDEX($G$5:$G$128,MATCH(D83,$D$5:$D$128,0))</f>
        <v>0.004108796296296294</v>
      </c>
    </row>
    <row r="84" spans="1:10" ht="15" customHeight="1">
      <c r="A84" s="12">
        <v>80</v>
      </c>
      <c r="B84" s="38" t="s">
        <v>222</v>
      </c>
      <c r="C84" s="38" t="s">
        <v>40</v>
      </c>
      <c r="D84" s="12" t="s">
        <v>96</v>
      </c>
      <c r="E84" s="38" t="s">
        <v>97</v>
      </c>
      <c r="F84" s="41">
        <v>0.028240740740740736</v>
      </c>
      <c r="G84" s="41">
        <v>0.028240740740740736</v>
      </c>
      <c r="H84" s="12" t="str">
        <f t="shared" si="4"/>
        <v>4.31/km</v>
      </c>
      <c r="I84" s="13">
        <f t="shared" si="5"/>
        <v>0.0064120370370370355</v>
      </c>
      <c r="J84" s="13">
        <f>G84-INDEX($G$5:$G$128,MATCH(D84,$D$5:$D$128,0))</f>
        <v>0.0064120370370370355</v>
      </c>
    </row>
    <row r="85" spans="1:10" ht="15" customHeight="1">
      <c r="A85" s="12">
        <v>81</v>
      </c>
      <c r="B85" s="38" t="s">
        <v>41</v>
      </c>
      <c r="C85" s="38" t="s">
        <v>32</v>
      </c>
      <c r="D85" s="12" t="s">
        <v>112</v>
      </c>
      <c r="E85" s="38" t="s">
        <v>118</v>
      </c>
      <c r="F85" s="41">
        <v>0.02829861111111111</v>
      </c>
      <c r="G85" s="41">
        <v>0.02829861111111111</v>
      </c>
      <c r="H85" s="12" t="str">
        <f t="shared" si="4"/>
        <v>4.32/km</v>
      </c>
      <c r="I85" s="13">
        <f t="shared" si="5"/>
        <v>0.00646990740740741</v>
      </c>
      <c r="J85" s="13">
        <f>G85-INDEX($G$5:$G$128,MATCH(D85,$D$5:$D$128,0))</f>
        <v>0.0057986111111111155</v>
      </c>
    </row>
    <row r="86" spans="1:10" ht="15" customHeight="1">
      <c r="A86" s="12">
        <v>82</v>
      </c>
      <c r="B86" s="38" t="s">
        <v>223</v>
      </c>
      <c r="C86" s="38" t="s">
        <v>224</v>
      </c>
      <c r="D86" s="12" t="s">
        <v>122</v>
      </c>
      <c r="E86" s="38" t="s">
        <v>143</v>
      </c>
      <c r="F86" s="41">
        <v>0.02832175925925926</v>
      </c>
      <c r="G86" s="41">
        <v>0.02832175925925926</v>
      </c>
      <c r="H86" s="12" t="str">
        <f t="shared" si="4"/>
        <v>4.32/km</v>
      </c>
      <c r="I86" s="13">
        <f t="shared" si="5"/>
        <v>0.0064930555555555575</v>
      </c>
      <c r="J86" s="13">
        <f>G86-INDEX($G$5:$G$128,MATCH(D86,$D$5:$D$128,0))</f>
        <v>0.0042013888888888865</v>
      </c>
    </row>
    <row r="87" spans="1:10" ht="15" customHeight="1">
      <c r="A87" s="12">
        <v>83</v>
      </c>
      <c r="B87" s="38" t="s">
        <v>225</v>
      </c>
      <c r="C87" s="38" t="s">
        <v>56</v>
      </c>
      <c r="D87" s="12" t="s">
        <v>105</v>
      </c>
      <c r="E87" s="38" t="s">
        <v>226</v>
      </c>
      <c r="F87" s="41">
        <v>0.028356481481481483</v>
      </c>
      <c r="G87" s="41">
        <v>0.028356481481481483</v>
      </c>
      <c r="H87" s="12" t="str">
        <f t="shared" si="4"/>
        <v>4.32/km</v>
      </c>
      <c r="I87" s="13">
        <f t="shared" si="5"/>
        <v>0.006527777777777782</v>
      </c>
      <c r="J87" s="13">
        <f>G87-INDEX($G$5:$G$128,MATCH(D87,$D$5:$D$128,0))</f>
        <v>0.005914351851851851</v>
      </c>
    </row>
    <row r="88" spans="1:10" ht="15" customHeight="1">
      <c r="A88" s="12">
        <v>84</v>
      </c>
      <c r="B88" s="38" t="s">
        <v>34</v>
      </c>
      <c r="C88" s="38" t="s">
        <v>37</v>
      </c>
      <c r="D88" s="12" t="s">
        <v>96</v>
      </c>
      <c r="E88" s="38" t="s">
        <v>106</v>
      </c>
      <c r="F88" s="41">
        <v>0.02837962962962963</v>
      </c>
      <c r="G88" s="41">
        <v>0.02837962962962963</v>
      </c>
      <c r="H88" s="12" t="str">
        <f t="shared" si="4"/>
        <v>4.32/km</v>
      </c>
      <c r="I88" s="13">
        <f t="shared" si="5"/>
        <v>0.006550925925925929</v>
      </c>
      <c r="J88" s="13">
        <f>G88-INDEX($G$5:$G$128,MATCH(D88,$D$5:$D$128,0))</f>
        <v>0.006550925925925929</v>
      </c>
    </row>
    <row r="89" spans="1:10" ht="15" customHeight="1">
      <c r="A89" s="12">
        <v>85</v>
      </c>
      <c r="B89" s="38" t="s">
        <v>76</v>
      </c>
      <c r="C89" s="38" t="s">
        <v>15</v>
      </c>
      <c r="D89" s="12" t="s">
        <v>227</v>
      </c>
      <c r="E89" s="38" t="s">
        <v>97</v>
      </c>
      <c r="F89" s="41">
        <v>0.028414351851851847</v>
      </c>
      <c r="G89" s="41">
        <v>0.028414351851851847</v>
      </c>
      <c r="H89" s="12" t="str">
        <f t="shared" si="4"/>
        <v>4.33/km</v>
      </c>
      <c r="I89" s="13">
        <f t="shared" si="5"/>
        <v>0.006585648148148146</v>
      </c>
      <c r="J89" s="13">
        <f>G89-INDEX($G$5:$G$128,MATCH(D89,$D$5:$D$128,0))</f>
        <v>0</v>
      </c>
    </row>
    <row r="90" spans="1:10" ht="15" customHeight="1">
      <c r="A90" s="12">
        <v>86</v>
      </c>
      <c r="B90" s="38" t="s">
        <v>77</v>
      </c>
      <c r="C90" s="38" t="s">
        <v>48</v>
      </c>
      <c r="D90" s="12" t="s">
        <v>112</v>
      </c>
      <c r="E90" s="38" t="s">
        <v>97</v>
      </c>
      <c r="F90" s="41">
        <v>0.028449074074074075</v>
      </c>
      <c r="G90" s="41">
        <v>0.028449074074074075</v>
      </c>
      <c r="H90" s="12" t="str">
        <f t="shared" si="4"/>
        <v>4.33/km</v>
      </c>
      <c r="I90" s="13">
        <f t="shared" si="5"/>
        <v>0.006620370370370374</v>
      </c>
      <c r="J90" s="13">
        <f>G90-INDEX($G$5:$G$128,MATCH(D90,$D$5:$D$128,0))</f>
        <v>0.005949074074074079</v>
      </c>
    </row>
    <row r="91" spans="1:10" ht="15" customHeight="1">
      <c r="A91" s="12">
        <v>87</v>
      </c>
      <c r="B91" s="38" t="s">
        <v>228</v>
      </c>
      <c r="C91" s="38" t="s">
        <v>229</v>
      </c>
      <c r="D91" s="12" t="s">
        <v>122</v>
      </c>
      <c r="E91" s="38" t="s">
        <v>118</v>
      </c>
      <c r="F91" s="41">
        <v>0.02847222222222222</v>
      </c>
      <c r="G91" s="41">
        <v>0.02847222222222222</v>
      </c>
      <c r="H91" s="12" t="str">
        <f t="shared" si="4"/>
        <v>4.33/km</v>
      </c>
      <c r="I91" s="13">
        <f t="shared" si="5"/>
        <v>0.006643518518518521</v>
      </c>
      <c r="J91" s="13">
        <f>G91-INDEX($G$5:$G$128,MATCH(D91,$D$5:$D$128,0))</f>
        <v>0.00435185185185185</v>
      </c>
    </row>
    <row r="92" spans="1:10" ht="15" customHeight="1">
      <c r="A92" s="12">
        <v>88</v>
      </c>
      <c r="B92" s="38" t="s">
        <v>230</v>
      </c>
      <c r="C92" s="38" t="s">
        <v>231</v>
      </c>
      <c r="D92" s="12" t="s">
        <v>112</v>
      </c>
      <c r="E92" s="38" t="s">
        <v>118</v>
      </c>
      <c r="F92" s="41">
        <v>0.02847222222222222</v>
      </c>
      <c r="G92" s="41">
        <v>0.02847222222222222</v>
      </c>
      <c r="H92" s="12" t="str">
        <f t="shared" si="4"/>
        <v>4.33/km</v>
      </c>
      <c r="I92" s="13">
        <f t="shared" si="5"/>
        <v>0.006643518518518521</v>
      </c>
      <c r="J92" s="13">
        <f>G92-INDEX($G$5:$G$128,MATCH(D92,$D$5:$D$128,0))</f>
        <v>0.005972222222222226</v>
      </c>
    </row>
    <row r="93" spans="1:10" ht="15" customHeight="1">
      <c r="A93" s="12">
        <v>89</v>
      </c>
      <c r="B93" s="38" t="s">
        <v>232</v>
      </c>
      <c r="C93" s="38" t="s">
        <v>14</v>
      </c>
      <c r="D93" s="12" t="s">
        <v>105</v>
      </c>
      <c r="E93" s="38" t="s">
        <v>97</v>
      </c>
      <c r="F93" s="41">
        <v>0.028530092592592593</v>
      </c>
      <c r="G93" s="41">
        <v>0.028530092592592593</v>
      </c>
      <c r="H93" s="12" t="str">
        <f t="shared" si="4"/>
        <v>4.34/km</v>
      </c>
      <c r="I93" s="13">
        <f t="shared" si="5"/>
        <v>0.006701388888888892</v>
      </c>
      <c r="J93" s="13">
        <f>G93-INDEX($G$5:$G$128,MATCH(D93,$D$5:$D$128,0))</f>
        <v>0.006087962962962962</v>
      </c>
    </row>
    <row r="94" spans="1:10" ht="15" customHeight="1">
      <c r="A94" s="12">
        <v>90</v>
      </c>
      <c r="B94" s="38" t="s">
        <v>233</v>
      </c>
      <c r="C94" s="38" t="s">
        <v>74</v>
      </c>
      <c r="D94" s="12" t="s">
        <v>156</v>
      </c>
      <c r="E94" s="38" t="s">
        <v>234</v>
      </c>
      <c r="F94" s="41">
        <v>0.02854166666666667</v>
      </c>
      <c r="G94" s="41">
        <v>0.02854166666666667</v>
      </c>
      <c r="H94" s="12" t="str">
        <f t="shared" si="4"/>
        <v>4.34/km</v>
      </c>
      <c r="I94" s="13">
        <f t="shared" si="5"/>
        <v>0.006712962962962969</v>
      </c>
      <c r="J94" s="13">
        <f>G94-INDEX($G$5:$G$128,MATCH(D94,$D$5:$D$128,0))</f>
        <v>0.003090277777777782</v>
      </c>
    </row>
    <row r="95" spans="1:10" ht="15" customHeight="1">
      <c r="A95" s="12">
        <v>91</v>
      </c>
      <c r="B95" s="38" t="s">
        <v>235</v>
      </c>
      <c r="C95" s="38" t="s">
        <v>90</v>
      </c>
      <c r="D95" s="12" t="s">
        <v>122</v>
      </c>
      <c r="E95" s="38" t="s">
        <v>236</v>
      </c>
      <c r="F95" s="41">
        <v>0.02855324074074074</v>
      </c>
      <c r="G95" s="41">
        <v>0.02855324074074074</v>
      </c>
      <c r="H95" s="12" t="str">
        <f t="shared" si="4"/>
        <v>4.34/km</v>
      </c>
      <c r="I95" s="13">
        <f t="shared" si="5"/>
        <v>0.006724537037037039</v>
      </c>
      <c r="J95" s="13">
        <f>G95-INDEX($G$5:$G$128,MATCH(D95,$D$5:$D$128,0))</f>
        <v>0.004432870370370368</v>
      </c>
    </row>
    <row r="96" spans="1:10" ht="15" customHeight="1">
      <c r="A96" s="12">
        <v>92</v>
      </c>
      <c r="B96" s="38" t="s">
        <v>237</v>
      </c>
      <c r="C96" s="38" t="s">
        <v>30</v>
      </c>
      <c r="D96" s="12" t="s">
        <v>122</v>
      </c>
      <c r="E96" s="38" t="s">
        <v>238</v>
      </c>
      <c r="F96" s="41">
        <v>0.028564814814814817</v>
      </c>
      <c r="G96" s="41">
        <v>0.028564814814814817</v>
      </c>
      <c r="H96" s="12" t="str">
        <f t="shared" si="4"/>
        <v>4.34/km</v>
      </c>
      <c r="I96" s="13">
        <f t="shared" si="5"/>
        <v>0.006736111111111116</v>
      </c>
      <c r="J96" s="13">
        <f>G96-INDEX($G$5:$G$128,MATCH(D96,$D$5:$D$128,0))</f>
        <v>0.004444444444444445</v>
      </c>
    </row>
    <row r="97" spans="1:10" ht="15" customHeight="1">
      <c r="A97" s="12">
        <v>93</v>
      </c>
      <c r="B97" s="38" t="s">
        <v>239</v>
      </c>
      <c r="C97" s="38" t="s">
        <v>19</v>
      </c>
      <c r="D97" s="12" t="s">
        <v>105</v>
      </c>
      <c r="E97" s="38" t="s">
        <v>157</v>
      </c>
      <c r="F97" s="41">
        <v>0.028645833333333332</v>
      </c>
      <c r="G97" s="41">
        <v>0.028645833333333332</v>
      </c>
      <c r="H97" s="12" t="str">
        <f t="shared" si="4"/>
        <v>4.35/km</v>
      </c>
      <c r="I97" s="13">
        <f t="shared" si="5"/>
        <v>0.006817129629629631</v>
      </c>
      <c r="J97" s="13">
        <f>G97-INDEX($G$5:$G$128,MATCH(D97,$D$5:$D$128,0))</f>
        <v>0.006203703703703701</v>
      </c>
    </row>
    <row r="98" spans="1:10" ht="15" customHeight="1">
      <c r="A98" s="12">
        <v>94</v>
      </c>
      <c r="B98" s="38" t="s">
        <v>240</v>
      </c>
      <c r="C98" s="38" t="s">
        <v>28</v>
      </c>
      <c r="D98" s="12" t="s">
        <v>112</v>
      </c>
      <c r="E98" s="38" t="s">
        <v>241</v>
      </c>
      <c r="F98" s="41">
        <v>0.02871527777777778</v>
      </c>
      <c r="G98" s="41">
        <v>0.02871527777777778</v>
      </c>
      <c r="H98" s="12" t="str">
        <f t="shared" si="4"/>
        <v>4.36/km</v>
      </c>
      <c r="I98" s="13">
        <f t="shared" si="5"/>
        <v>0.00688657407407408</v>
      </c>
      <c r="J98" s="13">
        <f>G98-INDEX($G$5:$G$128,MATCH(D98,$D$5:$D$128,0))</f>
        <v>0.006215277777777785</v>
      </c>
    </row>
    <row r="99" spans="1:10" ht="15" customHeight="1">
      <c r="A99" s="12">
        <v>95</v>
      </c>
      <c r="B99" s="38" t="s">
        <v>242</v>
      </c>
      <c r="C99" s="38" t="s">
        <v>57</v>
      </c>
      <c r="D99" s="12" t="s">
        <v>136</v>
      </c>
      <c r="E99" s="38" t="s">
        <v>114</v>
      </c>
      <c r="F99" s="41">
        <v>0.028749999999999998</v>
      </c>
      <c r="G99" s="41">
        <v>0.028749999999999998</v>
      </c>
      <c r="H99" s="12" t="str">
        <f t="shared" si="4"/>
        <v>4.36/km</v>
      </c>
      <c r="I99" s="13">
        <f t="shared" si="5"/>
        <v>0.006921296296296297</v>
      </c>
      <c r="J99" s="13">
        <f>G99-INDEX($G$5:$G$128,MATCH(D99,$D$5:$D$128,0))</f>
        <v>0.003784722222222217</v>
      </c>
    </row>
    <row r="100" spans="1:10" ht="15" customHeight="1">
      <c r="A100" s="12">
        <v>96</v>
      </c>
      <c r="B100" s="38" t="s">
        <v>243</v>
      </c>
      <c r="C100" s="38" t="s">
        <v>244</v>
      </c>
      <c r="D100" s="12" t="s">
        <v>112</v>
      </c>
      <c r="E100" s="38" t="s">
        <v>106</v>
      </c>
      <c r="F100" s="41">
        <v>0.028807870370370373</v>
      </c>
      <c r="G100" s="41">
        <v>0.028807870370370373</v>
      </c>
      <c r="H100" s="12" t="str">
        <f t="shared" si="4"/>
        <v>4.37/km</v>
      </c>
      <c r="I100" s="13">
        <f t="shared" si="5"/>
        <v>0.006979166666666672</v>
      </c>
      <c r="J100" s="13">
        <f>G100-INDEX($G$5:$G$128,MATCH(D100,$D$5:$D$128,0))</f>
        <v>0.006307870370370377</v>
      </c>
    </row>
    <row r="101" spans="1:10" ht="15" customHeight="1">
      <c r="A101" s="12">
        <v>97</v>
      </c>
      <c r="B101" s="38" t="s">
        <v>245</v>
      </c>
      <c r="C101" s="38" t="s">
        <v>17</v>
      </c>
      <c r="D101" s="12" t="s">
        <v>122</v>
      </c>
      <c r="E101" s="38" t="s">
        <v>97</v>
      </c>
      <c r="F101" s="41">
        <v>0.028865740740740744</v>
      </c>
      <c r="G101" s="41">
        <v>0.028865740740740744</v>
      </c>
      <c r="H101" s="12" t="str">
        <f t="shared" si="4"/>
        <v>4.37/km</v>
      </c>
      <c r="I101" s="13">
        <f t="shared" si="5"/>
        <v>0.007037037037037043</v>
      </c>
      <c r="J101" s="13">
        <f>G101-INDEX($G$5:$G$128,MATCH(D101,$D$5:$D$128,0))</f>
        <v>0.004745370370370372</v>
      </c>
    </row>
    <row r="102" spans="1:10" ht="15" customHeight="1">
      <c r="A102" s="12">
        <v>98</v>
      </c>
      <c r="B102" s="38" t="s">
        <v>246</v>
      </c>
      <c r="C102" s="38" t="s">
        <v>15</v>
      </c>
      <c r="D102" s="12" t="s">
        <v>122</v>
      </c>
      <c r="E102" s="38" t="s">
        <v>174</v>
      </c>
      <c r="F102" s="41">
        <v>0.028865740740740744</v>
      </c>
      <c r="G102" s="41">
        <v>0.028865740740740744</v>
      </c>
      <c r="H102" s="12" t="str">
        <f t="shared" si="4"/>
        <v>4.37/km</v>
      </c>
      <c r="I102" s="13">
        <f t="shared" si="5"/>
        <v>0.007037037037037043</v>
      </c>
      <c r="J102" s="13">
        <f>G102-INDEX($G$5:$G$128,MATCH(D102,$D$5:$D$128,0))</f>
        <v>0.004745370370370372</v>
      </c>
    </row>
    <row r="103" spans="1:10" ht="15" customHeight="1">
      <c r="A103" s="12">
        <v>99</v>
      </c>
      <c r="B103" s="38" t="s">
        <v>208</v>
      </c>
      <c r="C103" s="38" t="s">
        <v>12</v>
      </c>
      <c r="D103" s="12" t="s">
        <v>156</v>
      </c>
      <c r="E103" s="38" t="s">
        <v>149</v>
      </c>
      <c r="F103" s="41">
        <v>0.028877314814814817</v>
      </c>
      <c r="G103" s="41">
        <v>0.028877314814814817</v>
      </c>
      <c r="H103" s="12" t="str">
        <f t="shared" si="4"/>
        <v>4.37/km</v>
      </c>
      <c r="I103" s="13">
        <f t="shared" si="5"/>
        <v>0.007048611111111117</v>
      </c>
      <c r="J103" s="13">
        <f>G103-INDEX($G$5:$G$128,MATCH(D103,$D$5:$D$128,0))</f>
        <v>0.0034259259259259295</v>
      </c>
    </row>
    <row r="104" spans="1:10" ht="15" customHeight="1">
      <c r="A104" s="12">
        <v>100</v>
      </c>
      <c r="B104" s="38" t="s">
        <v>247</v>
      </c>
      <c r="C104" s="38" t="s">
        <v>15</v>
      </c>
      <c r="D104" s="12" t="s">
        <v>99</v>
      </c>
      <c r="E104" s="38" t="s">
        <v>97</v>
      </c>
      <c r="F104" s="41">
        <v>0.028958333333333336</v>
      </c>
      <c r="G104" s="41">
        <v>0.028958333333333336</v>
      </c>
      <c r="H104" s="12" t="str">
        <f t="shared" si="4"/>
        <v>4.38/km</v>
      </c>
      <c r="I104" s="13">
        <f t="shared" si="5"/>
        <v>0.007129629629629635</v>
      </c>
      <c r="J104" s="13">
        <f>G104-INDEX($G$5:$G$128,MATCH(D104,$D$5:$D$128,0))</f>
        <v>0.006574074074074076</v>
      </c>
    </row>
    <row r="105" spans="1:10" ht="15" customHeight="1">
      <c r="A105" s="12">
        <v>101</v>
      </c>
      <c r="B105" s="38" t="s">
        <v>248</v>
      </c>
      <c r="C105" s="38" t="s">
        <v>249</v>
      </c>
      <c r="D105" s="12" t="s">
        <v>136</v>
      </c>
      <c r="E105" s="38" t="s">
        <v>250</v>
      </c>
      <c r="F105" s="41">
        <v>0.029097222222222222</v>
      </c>
      <c r="G105" s="41">
        <v>0.029097222222222222</v>
      </c>
      <c r="H105" s="12" t="str">
        <f t="shared" si="4"/>
        <v>4.39/km</v>
      </c>
      <c r="I105" s="13">
        <f t="shared" si="5"/>
        <v>0.007268518518518521</v>
      </c>
      <c r="J105" s="13">
        <f>G105-INDEX($G$5:$G$128,MATCH(D105,$D$5:$D$128,0))</f>
        <v>0.0041319444444444416</v>
      </c>
    </row>
    <row r="106" spans="1:10" ht="15" customHeight="1">
      <c r="A106" s="12">
        <v>102</v>
      </c>
      <c r="B106" s="38" t="s">
        <v>251</v>
      </c>
      <c r="C106" s="38" t="s">
        <v>16</v>
      </c>
      <c r="D106" s="12" t="s">
        <v>103</v>
      </c>
      <c r="E106" s="38" t="s">
        <v>97</v>
      </c>
      <c r="F106" s="41">
        <v>0.029201388888888888</v>
      </c>
      <c r="G106" s="41">
        <v>0.029201388888888888</v>
      </c>
      <c r="H106" s="12" t="str">
        <f t="shared" si="4"/>
        <v>4.40/km</v>
      </c>
      <c r="I106" s="13">
        <f t="shared" si="5"/>
        <v>0.007372685185185187</v>
      </c>
      <c r="J106" s="13">
        <f>G106-INDEX($G$5:$G$128,MATCH(D106,$D$5:$D$128,0))</f>
        <v>0.006793981481481481</v>
      </c>
    </row>
    <row r="107" spans="1:10" ht="15" customHeight="1">
      <c r="A107" s="12">
        <v>103</v>
      </c>
      <c r="B107" s="38" t="s">
        <v>252</v>
      </c>
      <c r="C107" s="38" t="s">
        <v>39</v>
      </c>
      <c r="D107" s="12" t="s">
        <v>99</v>
      </c>
      <c r="E107" s="38" t="s">
        <v>97</v>
      </c>
      <c r="F107" s="41">
        <v>0.02929398148148148</v>
      </c>
      <c r="G107" s="41">
        <v>0.02929398148148148</v>
      </c>
      <c r="H107" s="12" t="str">
        <f t="shared" si="4"/>
        <v>4.41/km</v>
      </c>
      <c r="I107" s="13">
        <f t="shared" si="5"/>
        <v>0.007465277777777779</v>
      </c>
      <c r="J107" s="13">
        <f>G107-INDEX($G$5:$G$128,MATCH(D107,$D$5:$D$128,0))</f>
        <v>0.00690972222222222</v>
      </c>
    </row>
    <row r="108" spans="1:10" ht="15" customHeight="1">
      <c r="A108" s="12">
        <v>104</v>
      </c>
      <c r="B108" s="38" t="s">
        <v>253</v>
      </c>
      <c r="C108" s="38" t="s">
        <v>254</v>
      </c>
      <c r="D108" s="12" t="s">
        <v>99</v>
      </c>
      <c r="E108" s="38" t="s">
        <v>255</v>
      </c>
      <c r="F108" s="41">
        <v>0.029375</v>
      </c>
      <c r="G108" s="41">
        <v>0.029375</v>
      </c>
      <c r="H108" s="12" t="str">
        <f t="shared" si="4"/>
        <v>4.42/km</v>
      </c>
      <c r="I108" s="13">
        <f t="shared" si="5"/>
        <v>0.0075462962962962975</v>
      </c>
      <c r="J108" s="13">
        <f>G108-INDEX($G$5:$G$128,MATCH(D108,$D$5:$D$128,0))</f>
        <v>0.006990740740740738</v>
      </c>
    </row>
    <row r="109" spans="1:10" ht="15" customHeight="1">
      <c r="A109" s="12">
        <v>105</v>
      </c>
      <c r="B109" s="38" t="s">
        <v>256</v>
      </c>
      <c r="C109" s="38" t="s">
        <v>26</v>
      </c>
      <c r="D109" s="12" t="s">
        <v>105</v>
      </c>
      <c r="E109" s="38" t="s">
        <v>213</v>
      </c>
      <c r="F109" s="41">
        <v>0.029375</v>
      </c>
      <c r="G109" s="41">
        <v>0.029375</v>
      </c>
      <c r="H109" s="12" t="str">
        <f t="shared" si="4"/>
        <v>4.42/km</v>
      </c>
      <c r="I109" s="13">
        <f t="shared" si="5"/>
        <v>0.0075462962962962975</v>
      </c>
      <c r="J109" s="13">
        <f>G109-INDEX($G$5:$G$128,MATCH(D109,$D$5:$D$128,0))</f>
        <v>0.006932870370370367</v>
      </c>
    </row>
    <row r="110" spans="1:10" ht="15" customHeight="1">
      <c r="A110" s="12">
        <v>106</v>
      </c>
      <c r="B110" s="38" t="s">
        <v>257</v>
      </c>
      <c r="C110" s="38" t="s">
        <v>42</v>
      </c>
      <c r="D110" s="12" t="s">
        <v>122</v>
      </c>
      <c r="E110" s="38" t="s">
        <v>258</v>
      </c>
      <c r="F110" s="41">
        <v>0.029421296296296296</v>
      </c>
      <c r="G110" s="41">
        <v>0.029421296296296296</v>
      </c>
      <c r="H110" s="12" t="str">
        <f t="shared" si="4"/>
        <v>4.42/km</v>
      </c>
      <c r="I110" s="13">
        <f t="shared" si="5"/>
        <v>0.007592592592592595</v>
      </c>
      <c r="J110" s="13">
        <f>G110-INDEX($G$5:$G$128,MATCH(D110,$D$5:$D$128,0))</f>
        <v>0.005300925925925924</v>
      </c>
    </row>
    <row r="111" spans="1:10" ht="15" customHeight="1">
      <c r="A111" s="12">
        <v>107</v>
      </c>
      <c r="B111" s="38" t="s">
        <v>259</v>
      </c>
      <c r="C111" s="38" t="s">
        <v>18</v>
      </c>
      <c r="D111" s="12" t="s">
        <v>105</v>
      </c>
      <c r="E111" s="38" t="s">
        <v>97</v>
      </c>
      <c r="F111" s="41">
        <v>0.02946759259259259</v>
      </c>
      <c r="G111" s="41">
        <v>0.02946759259259259</v>
      </c>
      <c r="H111" s="12" t="str">
        <f t="shared" si="4"/>
        <v>4.43/km</v>
      </c>
      <c r="I111" s="13">
        <f t="shared" si="5"/>
        <v>0.0076388888888888895</v>
      </c>
      <c r="J111" s="13">
        <f>G111-INDEX($G$5:$G$128,MATCH(D111,$D$5:$D$128,0))</f>
        <v>0.007025462962962959</v>
      </c>
    </row>
    <row r="112" spans="1:10" ht="15" customHeight="1">
      <c r="A112" s="12">
        <v>108</v>
      </c>
      <c r="B112" s="38" t="s">
        <v>260</v>
      </c>
      <c r="C112" s="38" t="s">
        <v>26</v>
      </c>
      <c r="D112" s="12" t="s">
        <v>99</v>
      </c>
      <c r="E112" s="38" t="s">
        <v>97</v>
      </c>
      <c r="F112" s="41">
        <v>0.029490740740740744</v>
      </c>
      <c r="G112" s="41">
        <v>0.029490740740740744</v>
      </c>
      <c r="H112" s="12" t="str">
        <f t="shared" si="4"/>
        <v>4.43/km</v>
      </c>
      <c r="I112" s="13">
        <f t="shared" si="5"/>
        <v>0.007662037037037044</v>
      </c>
      <c r="J112" s="13">
        <f>G112-INDEX($G$5:$G$128,MATCH(D112,$D$5:$D$128,0))</f>
        <v>0.0071064814814814845</v>
      </c>
    </row>
    <row r="113" spans="1:10" ht="15" customHeight="1">
      <c r="A113" s="12">
        <v>109</v>
      </c>
      <c r="B113" s="38" t="s">
        <v>261</v>
      </c>
      <c r="C113" s="38" t="s">
        <v>20</v>
      </c>
      <c r="D113" s="12" t="s">
        <v>136</v>
      </c>
      <c r="E113" s="38" t="s">
        <v>241</v>
      </c>
      <c r="F113" s="41">
        <v>0.029490740740740744</v>
      </c>
      <c r="G113" s="41">
        <v>0.029490740740740744</v>
      </c>
      <c r="H113" s="12" t="str">
        <f t="shared" si="4"/>
        <v>4.43/km</v>
      </c>
      <c r="I113" s="13">
        <f t="shared" si="5"/>
        <v>0.007662037037037044</v>
      </c>
      <c r="J113" s="13">
        <f>G113-INDEX($G$5:$G$128,MATCH(D113,$D$5:$D$128,0))</f>
        <v>0.004525462962962964</v>
      </c>
    </row>
    <row r="114" spans="1:10" ht="15" customHeight="1">
      <c r="A114" s="12">
        <v>110</v>
      </c>
      <c r="B114" s="38" t="s">
        <v>262</v>
      </c>
      <c r="C114" s="38" t="s">
        <v>40</v>
      </c>
      <c r="D114" s="12" t="s">
        <v>263</v>
      </c>
      <c r="E114" s="38" t="s">
        <v>264</v>
      </c>
      <c r="F114" s="41">
        <v>0.02952546296296296</v>
      </c>
      <c r="G114" s="41">
        <v>0.02952546296296296</v>
      </c>
      <c r="H114" s="12" t="str">
        <f t="shared" si="4"/>
        <v>4.43/km</v>
      </c>
      <c r="I114" s="13">
        <f t="shared" si="5"/>
        <v>0.007696759259259261</v>
      </c>
      <c r="J114" s="13">
        <f>G114-INDEX($G$5:$G$128,MATCH(D114,$D$5:$D$128,0))</f>
        <v>0</v>
      </c>
    </row>
    <row r="115" spans="1:10" ht="15" customHeight="1">
      <c r="A115" s="12">
        <v>111</v>
      </c>
      <c r="B115" s="38" t="s">
        <v>265</v>
      </c>
      <c r="C115" s="38" t="s">
        <v>14</v>
      </c>
      <c r="D115" s="12" t="s">
        <v>105</v>
      </c>
      <c r="E115" s="38" t="s">
        <v>97</v>
      </c>
      <c r="F115" s="41">
        <v>0.02956018518518519</v>
      </c>
      <c r="G115" s="41">
        <v>0.02956018518518519</v>
      </c>
      <c r="H115" s="12" t="str">
        <f t="shared" si="4"/>
        <v>4.44/km</v>
      </c>
      <c r="I115" s="13">
        <f t="shared" si="5"/>
        <v>0.0077314814814814885</v>
      </c>
      <c r="J115" s="13">
        <f>G115-INDEX($G$5:$G$128,MATCH(D115,$D$5:$D$128,0))</f>
        <v>0.007118055555555558</v>
      </c>
    </row>
    <row r="116" spans="1:10" ht="15" customHeight="1">
      <c r="A116" s="12">
        <v>112</v>
      </c>
      <c r="B116" s="38" t="s">
        <v>266</v>
      </c>
      <c r="C116" s="38" t="s">
        <v>62</v>
      </c>
      <c r="D116" s="12" t="s">
        <v>105</v>
      </c>
      <c r="E116" s="38" t="s">
        <v>97</v>
      </c>
      <c r="F116" s="41">
        <v>0.029675925925925925</v>
      </c>
      <c r="G116" s="41">
        <v>0.029675925925925925</v>
      </c>
      <c r="H116" s="12" t="str">
        <f t="shared" si="4"/>
        <v>4.45/km</v>
      </c>
      <c r="I116" s="13">
        <f t="shared" si="5"/>
        <v>0.007847222222222224</v>
      </c>
      <c r="J116" s="13">
        <f>G116-INDEX($G$5:$G$128,MATCH(D116,$D$5:$D$128,0))</f>
        <v>0.007233796296296294</v>
      </c>
    </row>
    <row r="117" spans="1:10" ht="15" customHeight="1">
      <c r="A117" s="12">
        <v>113</v>
      </c>
      <c r="B117" s="38" t="s">
        <v>267</v>
      </c>
      <c r="C117" s="38" t="s">
        <v>13</v>
      </c>
      <c r="D117" s="12" t="s">
        <v>99</v>
      </c>
      <c r="E117" s="38" t="s">
        <v>97</v>
      </c>
      <c r="F117" s="41">
        <v>0.029780092592592594</v>
      </c>
      <c r="G117" s="41">
        <v>0.029780092592592594</v>
      </c>
      <c r="H117" s="12" t="str">
        <f t="shared" si="4"/>
        <v>4.46/km</v>
      </c>
      <c r="I117" s="13">
        <f t="shared" si="5"/>
        <v>0.007951388888888893</v>
      </c>
      <c r="J117" s="13">
        <f>G117-INDEX($G$5:$G$128,MATCH(D117,$D$5:$D$128,0))</f>
        <v>0.007395833333333334</v>
      </c>
    </row>
    <row r="118" spans="1:10" ht="15" customHeight="1">
      <c r="A118" s="12">
        <v>114</v>
      </c>
      <c r="B118" s="38" t="s">
        <v>268</v>
      </c>
      <c r="C118" s="38" t="s">
        <v>269</v>
      </c>
      <c r="D118" s="12" t="s">
        <v>96</v>
      </c>
      <c r="E118" s="38" t="s">
        <v>255</v>
      </c>
      <c r="F118" s="41">
        <v>0.029837962962962965</v>
      </c>
      <c r="G118" s="41">
        <v>0.029837962962962965</v>
      </c>
      <c r="H118" s="12" t="str">
        <f t="shared" si="4"/>
        <v>4.46/km</v>
      </c>
      <c r="I118" s="13">
        <f t="shared" si="5"/>
        <v>0.008009259259259265</v>
      </c>
      <c r="J118" s="13">
        <f>G118-INDEX($G$5:$G$128,MATCH(D118,$D$5:$D$128,0))</f>
        <v>0.008009259259259265</v>
      </c>
    </row>
    <row r="119" spans="1:10" ht="15" customHeight="1">
      <c r="A119" s="12">
        <v>115</v>
      </c>
      <c r="B119" s="38" t="s">
        <v>270</v>
      </c>
      <c r="C119" s="38" t="s">
        <v>38</v>
      </c>
      <c r="D119" s="12" t="s">
        <v>96</v>
      </c>
      <c r="E119" s="38" t="s">
        <v>97</v>
      </c>
      <c r="F119" s="41">
        <v>0.029849537037037036</v>
      </c>
      <c r="G119" s="41">
        <v>0.029849537037037036</v>
      </c>
      <c r="H119" s="12" t="str">
        <f aca="true" t="shared" si="6" ref="H119:H127">TEXT(INT((HOUR(G119)*3600+MINUTE(G119)*60+SECOND(G119))/$J$3/60),"0")&amp;"."&amp;TEXT(MOD((HOUR(G119)*3600+MINUTE(G119)*60+SECOND(G119))/$J$3,60),"00")&amp;"/km"</f>
        <v>4.47/km</v>
      </c>
      <c r="I119" s="13">
        <f aca="true" t="shared" si="7" ref="I119:I127">G119-$G$5</f>
        <v>0.008020833333333335</v>
      </c>
      <c r="J119" s="13">
        <f>G119-INDEX($G$5:$G$128,MATCH(D119,$D$5:$D$128,0))</f>
        <v>0.008020833333333335</v>
      </c>
    </row>
    <row r="120" spans="1:10" ht="15" customHeight="1">
      <c r="A120" s="12">
        <v>116</v>
      </c>
      <c r="B120" s="38" t="s">
        <v>271</v>
      </c>
      <c r="C120" s="38" t="s">
        <v>66</v>
      </c>
      <c r="D120" s="12" t="s">
        <v>112</v>
      </c>
      <c r="E120" s="38" t="s">
        <v>97</v>
      </c>
      <c r="F120" s="41">
        <v>0.029849537037037036</v>
      </c>
      <c r="G120" s="41">
        <v>0.029849537037037036</v>
      </c>
      <c r="H120" s="12" t="str">
        <f t="shared" si="6"/>
        <v>4.47/km</v>
      </c>
      <c r="I120" s="13">
        <f t="shared" si="7"/>
        <v>0.008020833333333335</v>
      </c>
      <c r="J120" s="13">
        <f>G120-INDEX($G$5:$G$128,MATCH(D120,$D$5:$D$128,0))</f>
        <v>0.00734953703703704</v>
      </c>
    </row>
    <row r="121" spans="1:10" ht="15" customHeight="1">
      <c r="A121" s="12">
        <v>117</v>
      </c>
      <c r="B121" s="38" t="s">
        <v>272</v>
      </c>
      <c r="C121" s="38" t="s">
        <v>22</v>
      </c>
      <c r="D121" s="12" t="s">
        <v>99</v>
      </c>
      <c r="E121" s="38" t="s">
        <v>97</v>
      </c>
      <c r="F121" s="41">
        <v>0.029861111111111113</v>
      </c>
      <c r="G121" s="41">
        <v>0.029861111111111113</v>
      </c>
      <c r="H121" s="12" t="str">
        <f t="shared" si="6"/>
        <v>4.47/km</v>
      </c>
      <c r="I121" s="13">
        <f t="shared" si="7"/>
        <v>0.008032407407407412</v>
      </c>
      <c r="J121" s="13">
        <f>G121-INDEX($G$5:$G$128,MATCH(D121,$D$5:$D$128,0))</f>
        <v>0.007476851851851853</v>
      </c>
    </row>
    <row r="122" spans="1:10" ht="15" customHeight="1">
      <c r="A122" s="12">
        <v>118</v>
      </c>
      <c r="B122" s="38" t="s">
        <v>273</v>
      </c>
      <c r="C122" s="38" t="s">
        <v>49</v>
      </c>
      <c r="D122" s="12" t="s">
        <v>156</v>
      </c>
      <c r="E122" s="38" t="s">
        <v>258</v>
      </c>
      <c r="F122" s="41">
        <v>0.029953703703703705</v>
      </c>
      <c r="G122" s="41">
        <v>0.029953703703703705</v>
      </c>
      <c r="H122" s="12" t="str">
        <f t="shared" si="6"/>
        <v>4.48/km</v>
      </c>
      <c r="I122" s="13">
        <f t="shared" si="7"/>
        <v>0.008125000000000004</v>
      </c>
      <c r="J122" s="13">
        <f>G122-INDEX($G$5:$G$128,MATCH(D122,$D$5:$D$128,0))</f>
        <v>0.004502314814814817</v>
      </c>
    </row>
    <row r="123" spans="1:10" ht="15" customHeight="1">
      <c r="A123" s="12">
        <v>119</v>
      </c>
      <c r="B123" s="38" t="s">
        <v>274</v>
      </c>
      <c r="C123" s="38" t="s">
        <v>56</v>
      </c>
      <c r="D123" s="12" t="s">
        <v>227</v>
      </c>
      <c r="E123" s="38" t="s">
        <v>97</v>
      </c>
      <c r="F123" s="41">
        <v>0.030000000000000002</v>
      </c>
      <c r="G123" s="41">
        <v>0.030000000000000002</v>
      </c>
      <c r="H123" s="12" t="str">
        <f t="shared" si="6"/>
        <v>4.48/km</v>
      </c>
      <c r="I123" s="13">
        <f t="shared" si="7"/>
        <v>0.008171296296296301</v>
      </c>
      <c r="J123" s="13">
        <f>G123-INDEX($G$5:$G$128,MATCH(D123,$D$5:$D$128,0))</f>
        <v>0.0015856481481481555</v>
      </c>
    </row>
    <row r="124" spans="1:10" ht="15" customHeight="1">
      <c r="A124" s="12">
        <v>120</v>
      </c>
      <c r="B124" s="38" t="s">
        <v>275</v>
      </c>
      <c r="C124" s="38" t="s">
        <v>22</v>
      </c>
      <c r="D124" s="12" t="s">
        <v>99</v>
      </c>
      <c r="E124" s="38" t="s">
        <v>97</v>
      </c>
      <c r="F124" s="41">
        <v>0.030011574074074076</v>
      </c>
      <c r="G124" s="41">
        <v>0.030011574074074076</v>
      </c>
      <c r="H124" s="12" t="str">
        <f t="shared" si="6"/>
        <v>4.48/km</v>
      </c>
      <c r="I124" s="13">
        <f t="shared" si="7"/>
        <v>0.008182870370370375</v>
      </c>
      <c r="J124" s="13">
        <f>G124-INDEX($G$5:$G$128,MATCH(D124,$D$5:$D$128,0))</f>
        <v>0.007627314814814816</v>
      </c>
    </row>
    <row r="125" spans="1:10" ht="15" customHeight="1">
      <c r="A125" s="12">
        <v>121</v>
      </c>
      <c r="B125" s="38" t="s">
        <v>276</v>
      </c>
      <c r="C125" s="38" t="s">
        <v>14</v>
      </c>
      <c r="D125" s="12" t="s">
        <v>99</v>
      </c>
      <c r="E125" s="38" t="s">
        <v>97</v>
      </c>
      <c r="F125" s="41">
        <v>0.03002314814814815</v>
      </c>
      <c r="G125" s="41">
        <v>0.03002314814814815</v>
      </c>
      <c r="H125" s="12" t="str">
        <f t="shared" si="6"/>
        <v>4.48/km</v>
      </c>
      <c r="I125" s="13">
        <f t="shared" si="7"/>
        <v>0.008194444444444449</v>
      </c>
      <c r="J125" s="13">
        <f>G125-INDEX($G$5:$G$128,MATCH(D125,$D$5:$D$128,0))</f>
        <v>0.0076388888888888895</v>
      </c>
    </row>
    <row r="126" spans="1:10" ht="15" customHeight="1">
      <c r="A126" s="12">
        <v>122</v>
      </c>
      <c r="B126" s="38" t="s">
        <v>277</v>
      </c>
      <c r="C126" s="38" t="s">
        <v>26</v>
      </c>
      <c r="D126" s="12" t="s">
        <v>105</v>
      </c>
      <c r="E126" s="38" t="s">
        <v>97</v>
      </c>
      <c r="F126" s="41">
        <v>0.03002314814814815</v>
      </c>
      <c r="G126" s="41">
        <v>0.03002314814814815</v>
      </c>
      <c r="H126" s="12" t="str">
        <f t="shared" si="6"/>
        <v>4.48/km</v>
      </c>
      <c r="I126" s="13">
        <f t="shared" si="7"/>
        <v>0.008194444444444449</v>
      </c>
      <c r="J126" s="13">
        <f>G126-INDEX($G$5:$G$128,MATCH(D126,$D$5:$D$128,0))</f>
        <v>0.007581018518518518</v>
      </c>
    </row>
    <row r="127" spans="1:10" ht="15" customHeight="1">
      <c r="A127" s="12">
        <v>123</v>
      </c>
      <c r="B127" s="38" t="s">
        <v>278</v>
      </c>
      <c r="C127" s="38" t="s">
        <v>18</v>
      </c>
      <c r="D127" s="12" t="s">
        <v>105</v>
      </c>
      <c r="E127" s="38" t="s">
        <v>97</v>
      </c>
      <c r="F127" s="41">
        <v>0.03009259259259259</v>
      </c>
      <c r="G127" s="41">
        <v>0.03009259259259259</v>
      </c>
      <c r="H127" s="12" t="str">
        <f t="shared" si="6"/>
        <v>4.49/km</v>
      </c>
      <c r="I127" s="13">
        <f t="shared" si="7"/>
        <v>0.00826388888888889</v>
      </c>
      <c r="J127" s="13">
        <f>G127-INDEX($G$5:$G$128,MATCH(D127,$D$5:$D$128,0))</f>
        <v>0.00765046296296296</v>
      </c>
    </row>
    <row r="128" spans="1:10" ht="15" customHeight="1">
      <c r="A128" s="12">
        <v>124</v>
      </c>
      <c r="B128" s="38" t="s">
        <v>279</v>
      </c>
      <c r="C128" s="38" t="s">
        <v>280</v>
      </c>
      <c r="D128" s="12" t="s">
        <v>103</v>
      </c>
      <c r="E128" s="38" t="s">
        <v>97</v>
      </c>
      <c r="F128" s="41">
        <v>0.030127314814814815</v>
      </c>
      <c r="G128" s="41">
        <v>0.030127314814814815</v>
      </c>
      <c r="H128" s="12" t="str">
        <f aca="true" t="shared" si="8" ref="H128:H191">TEXT(INT((HOUR(G128)*3600+MINUTE(G128)*60+SECOND(G128))/$J$3/60),"0")&amp;"."&amp;TEXT(MOD((HOUR(G128)*3600+MINUTE(G128)*60+SECOND(G128))/$J$3,60),"00")&amp;"/km"</f>
        <v>4.49/km</v>
      </c>
      <c r="I128" s="13">
        <f aca="true" t="shared" si="9" ref="I128:I191">G128-$G$5</f>
        <v>0.008298611111111114</v>
      </c>
      <c r="J128" s="13">
        <f aca="true" t="shared" si="10" ref="J128:J191">G128-INDEX($G$5:$G$128,MATCH(D128,$D$5:$D$128,0))</f>
        <v>0.007719907407407408</v>
      </c>
    </row>
    <row r="129" spans="1:10" ht="15" customHeight="1">
      <c r="A129" s="12">
        <v>125</v>
      </c>
      <c r="B129" s="38" t="s">
        <v>281</v>
      </c>
      <c r="C129" s="38" t="s">
        <v>282</v>
      </c>
      <c r="D129" s="12" t="s">
        <v>99</v>
      </c>
      <c r="E129" s="38" t="s">
        <v>97</v>
      </c>
      <c r="F129" s="41">
        <v>0.030173611111111113</v>
      </c>
      <c r="G129" s="41">
        <v>0.030173611111111113</v>
      </c>
      <c r="H129" s="12" t="str">
        <f t="shared" si="8"/>
        <v>4.50/km</v>
      </c>
      <c r="I129" s="13">
        <f t="shared" si="9"/>
        <v>0.008344907407407412</v>
      </c>
      <c r="J129" s="13">
        <f t="shared" si="10"/>
        <v>0.007789351851851853</v>
      </c>
    </row>
    <row r="130" spans="1:10" ht="15" customHeight="1">
      <c r="A130" s="12">
        <v>126</v>
      </c>
      <c r="B130" s="38" t="s">
        <v>283</v>
      </c>
      <c r="C130" s="38" t="s">
        <v>82</v>
      </c>
      <c r="D130" s="12" t="s">
        <v>136</v>
      </c>
      <c r="E130" s="38" t="s">
        <v>226</v>
      </c>
      <c r="F130" s="41">
        <v>0.030185185185185186</v>
      </c>
      <c r="G130" s="41">
        <v>0.030185185185185186</v>
      </c>
      <c r="H130" s="12" t="str">
        <f t="shared" si="8"/>
        <v>4.50/km</v>
      </c>
      <c r="I130" s="13">
        <f t="shared" si="9"/>
        <v>0.008356481481481486</v>
      </c>
      <c r="J130" s="13">
        <f t="shared" si="10"/>
        <v>0.005219907407407406</v>
      </c>
    </row>
    <row r="131" spans="1:10" ht="15" customHeight="1">
      <c r="A131" s="12">
        <v>127</v>
      </c>
      <c r="B131" s="38" t="s">
        <v>65</v>
      </c>
      <c r="C131" s="38" t="s">
        <v>16</v>
      </c>
      <c r="D131" s="12" t="s">
        <v>96</v>
      </c>
      <c r="E131" s="38" t="s">
        <v>284</v>
      </c>
      <c r="F131" s="41">
        <v>0.03019675925925926</v>
      </c>
      <c r="G131" s="41">
        <v>0.03019675925925926</v>
      </c>
      <c r="H131" s="12" t="str">
        <f t="shared" si="8"/>
        <v>4.50/km</v>
      </c>
      <c r="I131" s="13">
        <f t="shared" si="9"/>
        <v>0.00836805555555556</v>
      </c>
      <c r="J131" s="13">
        <f t="shared" si="10"/>
        <v>0.00836805555555556</v>
      </c>
    </row>
    <row r="132" spans="1:10" ht="15" customHeight="1">
      <c r="A132" s="12">
        <v>128</v>
      </c>
      <c r="B132" s="38" t="s">
        <v>285</v>
      </c>
      <c r="C132" s="38" t="s">
        <v>42</v>
      </c>
      <c r="D132" s="12" t="s">
        <v>112</v>
      </c>
      <c r="E132" s="38" t="s">
        <v>114</v>
      </c>
      <c r="F132" s="41">
        <v>0.030300925925925926</v>
      </c>
      <c r="G132" s="41">
        <v>0.030300925925925926</v>
      </c>
      <c r="H132" s="12" t="str">
        <f t="shared" si="8"/>
        <v>4.51/km</v>
      </c>
      <c r="I132" s="13">
        <f t="shared" si="9"/>
        <v>0.008472222222222225</v>
      </c>
      <c r="J132" s="13">
        <f t="shared" si="10"/>
        <v>0.00780092592592593</v>
      </c>
    </row>
    <row r="133" spans="1:10" ht="15" customHeight="1">
      <c r="A133" s="12">
        <v>129</v>
      </c>
      <c r="B133" s="38" t="s">
        <v>286</v>
      </c>
      <c r="C133" s="38" t="s">
        <v>287</v>
      </c>
      <c r="D133" s="12" t="s">
        <v>112</v>
      </c>
      <c r="E133" s="38" t="s">
        <v>97</v>
      </c>
      <c r="F133" s="41">
        <v>0.030486111111111113</v>
      </c>
      <c r="G133" s="41">
        <v>0.030486111111111113</v>
      </c>
      <c r="H133" s="12" t="str">
        <f t="shared" si="8"/>
        <v>4.53/km</v>
      </c>
      <c r="I133" s="13">
        <f t="shared" si="9"/>
        <v>0.008657407407407412</v>
      </c>
      <c r="J133" s="13">
        <f t="shared" si="10"/>
        <v>0.007986111111111117</v>
      </c>
    </row>
    <row r="134" spans="1:10" ht="15" customHeight="1">
      <c r="A134" s="12">
        <v>130</v>
      </c>
      <c r="B134" s="38" t="s">
        <v>288</v>
      </c>
      <c r="C134" s="38" t="s">
        <v>12</v>
      </c>
      <c r="D134" s="12" t="s">
        <v>136</v>
      </c>
      <c r="E134" s="38" t="s">
        <v>97</v>
      </c>
      <c r="F134" s="41">
        <v>0.03050925925925926</v>
      </c>
      <c r="G134" s="41">
        <v>0.03050925925925926</v>
      </c>
      <c r="H134" s="12" t="str">
        <f t="shared" si="8"/>
        <v>4.53/km</v>
      </c>
      <c r="I134" s="13">
        <f t="shared" si="9"/>
        <v>0.00868055555555556</v>
      </c>
      <c r="J134" s="13">
        <f t="shared" si="10"/>
        <v>0.00554398148148148</v>
      </c>
    </row>
    <row r="135" spans="1:10" ht="15" customHeight="1">
      <c r="A135" s="12">
        <v>131</v>
      </c>
      <c r="B135" s="38" t="s">
        <v>289</v>
      </c>
      <c r="C135" s="38" t="s">
        <v>35</v>
      </c>
      <c r="D135" s="12" t="s">
        <v>122</v>
      </c>
      <c r="E135" s="38" t="s">
        <v>157</v>
      </c>
      <c r="F135" s="41">
        <v>0.030636574074074076</v>
      </c>
      <c r="G135" s="41">
        <v>0.030636574074074076</v>
      </c>
      <c r="H135" s="12" t="str">
        <f t="shared" si="8"/>
        <v>4.54/km</v>
      </c>
      <c r="I135" s="13">
        <f t="shared" si="9"/>
        <v>0.008807870370370376</v>
      </c>
      <c r="J135" s="13">
        <f t="shared" si="10"/>
        <v>0.006516203703703705</v>
      </c>
    </row>
    <row r="136" spans="1:10" ht="15" customHeight="1">
      <c r="A136" s="12">
        <v>132</v>
      </c>
      <c r="B136" s="38" t="s">
        <v>290</v>
      </c>
      <c r="C136" s="38" t="s">
        <v>24</v>
      </c>
      <c r="D136" s="12" t="s">
        <v>99</v>
      </c>
      <c r="E136" s="38" t="s">
        <v>157</v>
      </c>
      <c r="F136" s="41">
        <v>0.030636574074074076</v>
      </c>
      <c r="G136" s="41">
        <v>0.030636574074074076</v>
      </c>
      <c r="H136" s="12" t="str">
        <f t="shared" si="8"/>
        <v>4.54/km</v>
      </c>
      <c r="I136" s="13">
        <f t="shared" si="9"/>
        <v>0.008807870370370376</v>
      </c>
      <c r="J136" s="13">
        <f t="shared" si="10"/>
        <v>0.008252314814814816</v>
      </c>
    </row>
    <row r="137" spans="1:10" ht="15" customHeight="1">
      <c r="A137" s="12">
        <v>133</v>
      </c>
      <c r="B137" s="38" t="s">
        <v>58</v>
      </c>
      <c r="C137" s="38" t="s">
        <v>53</v>
      </c>
      <c r="D137" s="12" t="s">
        <v>112</v>
      </c>
      <c r="E137" s="38" t="s">
        <v>97</v>
      </c>
      <c r="F137" s="41">
        <v>0.030694444444444444</v>
      </c>
      <c r="G137" s="41">
        <v>0.030694444444444444</v>
      </c>
      <c r="H137" s="12" t="str">
        <f t="shared" si="8"/>
        <v>4.55/km</v>
      </c>
      <c r="I137" s="13">
        <f t="shared" si="9"/>
        <v>0.008865740740740743</v>
      </c>
      <c r="J137" s="13">
        <f t="shared" si="10"/>
        <v>0.008194444444444449</v>
      </c>
    </row>
    <row r="138" spans="1:10" ht="15" customHeight="1">
      <c r="A138" s="12">
        <v>134</v>
      </c>
      <c r="B138" s="38" t="s">
        <v>161</v>
      </c>
      <c r="C138" s="38" t="s">
        <v>16</v>
      </c>
      <c r="D138" s="12" t="s">
        <v>99</v>
      </c>
      <c r="E138" s="38" t="s">
        <v>97</v>
      </c>
      <c r="F138" s="41">
        <v>0.030752314814814816</v>
      </c>
      <c r="G138" s="41">
        <v>0.030752314814814816</v>
      </c>
      <c r="H138" s="12" t="str">
        <f t="shared" si="8"/>
        <v>4.55/km</v>
      </c>
      <c r="I138" s="13">
        <f t="shared" si="9"/>
        <v>0.008923611111111115</v>
      </c>
      <c r="J138" s="13">
        <f t="shared" si="10"/>
        <v>0.008368055555555556</v>
      </c>
    </row>
    <row r="139" spans="1:10" ht="15" customHeight="1">
      <c r="A139" s="12">
        <v>135</v>
      </c>
      <c r="B139" s="38" t="s">
        <v>291</v>
      </c>
      <c r="C139" s="38" t="s">
        <v>292</v>
      </c>
      <c r="D139" s="12" t="s">
        <v>105</v>
      </c>
      <c r="E139" s="38" t="s">
        <v>255</v>
      </c>
      <c r="F139" s="41">
        <v>0.03096064814814815</v>
      </c>
      <c r="G139" s="41">
        <v>0.03096064814814815</v>
      </c>
      <c r="H139" s="12" t="str">
        <f t="shared" si="8"/>
        <v>4.57/km</v>
      </c>
      <c r="I139" s="13">
        <f t="shared" si="9"/>
        <v>0.00913194444444445</v>
      </c>
      <c r="J139" s="13">
        <f t="shared" si="10"/>
        <v>0.008518518518518519</v>
      </c>
    </row>
    <row r="140" spans="1:10" ht="15" customHeight="1">
      <c r="A140" s="12">
        <v>136</v>
      </c>
      <c r="B140" s="38" t="s">
        <v>293</v>
      </c>
      <c r="C140" s="38" t="s">
        <v>294</v>
      </c>
      <c r="D140" s="12" t="s">
        <v>96</v>
      </c>
      <c r="E140" s="38" t="s">
        <v>129</v>
      </c>
      <c r="F140" s="41">
        <v>0.030972222222222224</v>
      </c>
      <c r="G140" s="41">
        <v>0.030972222222222224</v>
      </c>
      <c r="H140" s="12" t="str">
        <f t="shared" si="8"/>
        <v>4.57/km</v>
      </c>
      <c r="I140" s="13">
        <f t="shared" si="9"/>
        <v>0.009143518518518523</v>
      </c>
      <c r="J140" s="13">
        <f t="shared" si="10"/>
        <v>0.009143518518518523</v>
      </c>
    </row>
    <row r="141" spans="1:10" ht="15" customHeight="1">
      <c r="A141" s="12">
        <v>137</v>
      </c>
      <c r="B141" s="38" t="s">
        <v>295</v>
      </c>
      <c r="C141" s="38" t="s">
        <v>47</v>
      </c>
      <c r="D141" s="12" t="s">
        <v>99</v>
      </c>
      <c r="E141" s="38" t="s">
        <v>97</v>
      </c>
      <c r="F141" s="41">
        <v>0.030983796296296297</v>
      </c>
      <c r="G141" s="41">
        <v>0.030983796296296297</v>
      </c>
      <c r="H141" s="12" t="str">
        <f t="shared" si="8"/>
        <v>4.57/km</v>
      </c>
      <c r="I141" s="13">
        <f t="shared" si="9"/>
        <v>0.009155092592592597</v>
      </c>
      <c r="J141" s="13">
        <f t="shared" si="10"/>
        <v>0.008599537037037037</v>
      </c>
    </row>
    <row r="142" spans="1:10" ht="15" customHeight="1">
      <c r="A142" s="12">
        <v>138</v>
      </c>
      <c r="B142" s="38" t="s">
        <v>296</v>
      </c>
      <c r="C142" s="38" t="s">
        <v>297</v>
      </c>
      <c r="D142" s="12" t="s">
        <v>112</v>
      </c>
      <c r="E142" s="38" t="s">
        <v>97</v>
      </c>
      <c r="F142" s="41">
        <v>0.030983796296296297</v>
      </c>
      <c r="G142" s="41">
        <v>0.030983796296296297</v>
      </c>
      <c r="H142" s="12" t="str">
        <f t="shared" si="8"/>
        <v>4.57/km</v>
      </c>
      <c r="I142" s="13">
        <f t="shared" si="9"/>
        <v>0.009155092592592597</v>
      </c>
      <c r="J142" s="13">
        <f t="shared" si="10"/>
        <v>0.008483796296296302</v>
      </c>
    </row>
    <row r="143" spans="1:10" ht="15" customHeight="1">
      <c r="A143" s="12">
        <v>139</v>
      </c>
      <c r="B143" s="38" t="s">
        <v>298</v>
      </c>
      <c r="C143" s="38" t="s">
        <v>19</v>
      </c>
      <c r="D143" s="12" t="s">
        <v>112</v>
      </c>
      <c r="E143" s="38" t="s">
        <v>97</v>
      </c>
      <c r="F143" s="41">
        <v>0.030983796296296297</v>
      </c>
      <c r="G143" s="41">
        <v>0.030983796296296297</v>
      </c>
      <c r="H143" s="12" t="str">
        <f t="shared" si="8"/>
        <v>4.57/km</v>
      </c>
      <c r="I143" s="13">
        <f t="shared" si="9"/>
        <v>0.009155092592592597</v>
      </c>
      <c r="J143" s="13">
        <f t="shared" si="10"/>
        <v>0.008483796296296302</v>
      </c>
    </row>
    <row r="144" spans="1:10" ht="15" customHeight="1">
      <c r="A144" s="12">
        <v>140</v>
      </c>
      <c r="B144" s="38" t="s">
        <v>299</v>
      </c>
      <c r="C144" s="38" t="s">
        <v>75</v>
      </c>
      <c r="D144" s="12" t="s">
        <v>105</v>
      </c>
      <c r="E144" s="38" t="s">
        <v>241</v>
      </c>
      <c r="F144" s="41">
        <v>0.03107638888888889</v>
      </c>
      <c r="G144" s="41">
        <v>0.03107638888888889</v>
      </c>
      <c r="H144" s="12" t="str">
        <f t="shared" si="8"/>
        <v>4.58/km</v>
      </c>
      <c r="I144" s="13">
        <f t="shared" si="9"/>
        <v>0.009247685185185189</v>
      </c>
      <c r="J144" s="13">
        <f t="shared" si="10"/>
        <v>0.008634259259259258</v>
      </c>
    </row>
    <row r="145" spans="1:10" ht="15" customHeight="1">
      <c r="A145" s="12">
        <v>141</v>
      </c>
      <c r="B145" s="38" t="s">
        <v>300</v>
      </c>
      <c r="C145" s="38" t="s">
        <v>83</v>
      </c>
      <c r="D145" s="12" t="s">
        <v>99</v>
      </c>
      <c r="E145" s="38" t="s">
        <v>97</v>
      </c>
      <c r="F145" s="41">
        <v>0.03108796296296296</v>
      </c>
      <c r="G145" s="41">
        <v>0.03108796296296296</v>
      </c>
      <c r="H145" s="12" t="str">
        <f t="shared" si="8"/>
        <v>4.58/km</v>
      </c>
      <c r="I145" s="13">
        <f t="shared" si="9"/>
        <v>0.009259259259259259</v>
      </c>
      <c r="J145" s="13">
        <f t="shared" si="10"/>
        <v>0.0087037037037037</v>
      </c>
    </row>
    <row r="146" spans="1:10" ht="15" customHeight="1">
      <c r="A146" s="12">
        <v>142</v>
      </c>
      <c r="B146" s="38" t="s">
        <v>301</v>
      </c>
      <c r="C146" s="38" t="s">
        <v>20</v>
      </c>
      <c r="D146" s="12" t="s">
        <v>99</v>
      </c>
      <c r="E146" s="38" t="s">
        <v>302</v>
      </c>
      <c r="F146" s="41">
        <v>0.031099537037037037</v>
      </c>
      <c r="G146" s="41">
        <v>0.031099537037037037</v>
      </c>
      <c r="H146" s="12" t="str">
        <f t="shared" si="8"/>
        <v>4.59/km</v>
      </c>
      <c r="I146" s="13">
        <f t="shared" si="9"/>
        <v>0.009270833333333336</v>
      </c>
      <c r="J146" s="13">
        <f t="shared" si="10"/>
        <v>0.008715277777777777</v>
      </c>
    </row>
    <row r="147" spans="1:10" ht="15" customHeight="1">
      <c r="A147" s="12">
        <v>143</v>
      </c>
      <c r="B147" s="38" t="s">
        <v>303</v>
      </c>
      <c r="C147" s="38" t="s">
        <v>12</v>
      </c>
      <c r="D147" s="12" t="s">
        <v>122</v>
      </c>
      <c r="E147" s="38" t="s">
        <v>123</v>
      </c>
      <c r="F147" s="41">
        <v>0.03116898148148148</v>
      </c>
      <c r="G147" s="41">
        <v>0.03116898148148148</v>
      </c>
      <c r="H147" s="12" t="str">
        <f t="shared" si="8"/>
        <v>4.59/km</v>
      </c>
      <c r="I147" s="13">
        <f t="shared" si="9"/>
        <v>0.00934027777777778</v>
      </c>
      <c r="J147" s="13">
        <f t="shared" si="10"/>
        <v>0.00704861111111111</v>
      </c>
    </row>
    <row r="148" spans="1:10" ht="15" customHeight="1">
      <c r="A148" s="12">
        <v>144</v>
      </c>
      <c r="B148" s="38" t="s">
        <v>304</v>
      </c>
      <c r="C148" s="38" t="s">
        <v>44</v>
      </c>
      <c r="D148" s="12" t="s">
        <v>103</v>
      </c>
      <c r="E148" s="38" t="s">
        <v>97</v>
      </c>
      <c r="F148" s="41">
        <v>0.03138888888888889</v>
      </c>
      <c r="G148" s="41">
        <v>0.03138888888888889</v>
      </c>
      <c r="H148" s="12" t="str">
        <f t="shared" si="8"/>
        <v>5.01/km</v>
      </c>
      <c r="I148" s="13">
        <f t="shared" si="9"/>
        <v>0.009560185185185189</v>
      </c>
      <c r="J148" s="13">
        <f t="shared" si="10"/>
        <v>0.008981481481481483</v>
      </c>
    </row>
    <row r="149" spans="1:10" ht="15" customHeight="1">
      <c r="A149" s="12">
        <v>145</v>
      </c>
      <c r="B149" s="38" t="s">
        <v>305</v>
      </c>
      <c r="C149" s="38" t="s">
        <v>42</v>
      </c>
      <c r="D149" s="12" t="s">
        <v>99</v>
      </c>
      <c r="E149" s="38" t="s">
        <v>97</v>
      </c>
      <c r="F149" s="41">
        <v>0.031435185185185184</v>
      </c>
      <c r="G149" s="41">
        <v>0.031435185185185184</v>
      </c>
      <c r="H149" s="12" t="str">
        <f t="shared" si="8"/>
        <v>5.02/km</v>
      </c>
      <c r="I149" s="13">
        <f t="shared" si="9"/>
        <v>0.009606481481481483</v>
      </c>
      <c r="J149" s="13">
        <f t="shared" si="10"/>
        <v>0.009050925925925924</v>
      </c>
    </row>
    <row r="150" spans="1:10" ht="15" customHeight="1">
      <c r="A150" s="12">
        <v>146</v>
      </c>
      <c r="B150" s="38" t="s">
        <v>306</v>
      </c>
      <c r="C150" s="38" t="s">
        <v>21</v>
      </c>
      <c r="D150" s="12" t="s">
        <v>112</v>
      </c>
      <c r="E150" s="38" t="s">
        <v>97</v>
      </c>
      <c r="F150" s="41">
        <v>0.031435185185185184</v>
      </c>
      <c r="G150" s="41">
        <v>0.031435185185185184</v>
      </c>
      <c r="H150" s="12" t="str">
        <f t="shared" si="8"/>
        <v>5.02/km</v>
      </c>
      <c r="I150" s="13">
        <f t="shared" si="9"/>
        <v>0.009606481481481483</v>
      </c>
      <c r="J150" s="13">
        <f t="shared" si="10"/>
        <v>0.008935185185185188</v>
      </c>
    </row>
    <row r="151" spans="1:10" ht="15" customHeight="1">
      <c r="A151" s="12">
        <v>147</v>
      </c>
      <c r="B151" s="38" t="s">
        <v>307</v>
      </c>
      <c r="C151" s="38" t="s">
        <v>16</v>
      </c>
      <c r="D151" s="12" t="s">
        <v>136</v>
      </c>
      <c r="E151" s="38" t="s">
        <v>308</v>
      </c>
      <c r="F151" s="41">
        <v>0.03163194444444444</v>
      </c>
      <c r="G151" s="41">
        <v>0.03163194444444444</v>
      </c>
      <c r="H151" s="12" t="str">
        <f t="shared" si="8"/>
        <v>5.04/km</v>
      </c>
      <c r="I151" s="13">
        <f t="shared" si="9"/>
        <v>0.00980324074074074</v>
      </c>
      <c r="J151" s="13">
        <f t="shared" si="10"/>
        <v>0.006666666666666661</v>
      </c>
    </row>
    <row r="152" spans="1:10" ht="15" customHeight="1">
      <c r="A152" s="12">
        <v>148</v>
      </c>
      <c r="B152" s="38" t="s">
        <v>309</v>
      </c>
      <c r="C152" s="38" t="s">
        <v>66</v>
      </c>
      <c r="D152" s="12" t="s">
        <v>99</v>
      </c>
      <c r="E152" s="38" t="s">
        <v>241</v>
      </c>
      <c r="F152" s="41">
        <v>0.03170138888888889</v>
      </c>
      <c r="G152" s="41">
        <v>0.03170138888888889</v>
      </c>
      <c r="H152" s="12" t="str">
        <f t="shared" si="8"/>
        <v>5.04/km</v>
      </c>
      <c r="I152" s="13">
        <f t="shared" si="9"/>
        <v>0.00987268518518519</v>
      </c>
      <c r="J152" s="13">
        <f t="shared" si="10"/>
        <v>0.00931712962962963</v>
      </c>
    </row>
    <row r="153" spans="1:10" ht="15" customHeight="1">
      <c r="A153" s="12">
        <v>149</v>
      </c>
      <c r="B153" s="38" t="s">
        <v>310</v>
      </c>
      <c r="C153" s="38" t="s">
        <v>26</v>
      </c>
      <c r="D153" s="12" t="s">
        <v>112</v>
      </c>
      <c r="E153" s="38" t="s">
        <v>97</v>
      </c>
      <c r="F153" s="41">
        <v>0.031712962962962964</v>
      </c>
      <c r="G153" s="41">
        <v>0.031712962962962964</v>
      </c>
      <c r="H153" s="12" t="str">
        <f t="shared" si="8"/>
        <v>5.04/km</v>
      </c>
      <c r="I153" s="13">
        <f t="shared" si="9"/>
        <v>0.009884259259259263</v>
      </c>
      <c r="J153" s="13">
        <f t="shared" si="10"/>
        <v>0.009212962962962968</v>
      </c>
    </row>
    <row r="154" spans="1:10" ht="15" customHeight="1">
      <c r="A154" s="12">
        <v>150</v>
      </c>
      <c r="B154" s="38" t="s">
        <v>311</v>
      </c>
      <c r="C154" s="38" t="s">
        <v>49</v>
      </c>
      <c r="D154" s="12" t="s">
        <v>96</v>
      </c>
      <c r="E154" s="38" t="s">
        <v>226</v>
      </c>
      <c r="F154" s="41">
        <v>0.03172453703703703</v>
      </c>
      <c r="G154" s="41">
        <v>0.03172453703703703</v>
      </c>
      <c r="H154" s="12" t="str">
        <f t="shared" si="8"/>
        <v>5.05/km</v>
      </c>
      <c r="I154" s="13">
        <f t="shared" si="9"/>
        <v>0.00989583333333333</v>
      </c>
      <c r="J154" s="13">
        <f t="shared" si="10"/>
        <v>0.00989583333333333</v>
      </c>
    </row>
    <row r="155" spans="1:10" ht="15" customHeight="1">
      <c r="A155" s="12">
        <v>151</v>
      </c>
      <c r="B155" s="38" t="s">
        <v>312</v>
      </c>
      <c r="C155" s="38" t="s">
        <v>313</v>
      </c>
      <c r="D155" s="12" t="s">
        <v>103</v>
      </c>
      <c r="E155" s="38" t="s">
        <v>97</v>
      </c>
      <c r="F155" s="41">
        <v>0.031886574074074074</v>
      </c>
      <c r="G155" s="41">
        <v>0.031886574074074074</v>
      </c>
      <c r="H155" s="12" t="str">
        <f t="shared" si="8"/>
        <v>5.06/km</v>
      </c>
      <c r="I155" s="13">
        <f t="shared" si="9"/>
        <v>0.010057870370370373</v>
      </c>
      <c r="J155" s="13">
        <f t="shared" si="10"/>
        <v>0.009479166666666667</v>
      </c>
    </row>
    <row r="156" spans="1:10" ht="15" customHeight="1">
      <c r="A156" s="12">
        <v>152</v>
      </c>
      <c r="B156" s="38" t="s">
        <v>314</v>
      </c>
      <c r="C156" s="38" t="s">
        <v>81</v>
      </c>
      <c r="D156" s="12" t="s">
        <v>105</v>
      </c>
      <c r="E156" s="38" t="s">
        <v>97</v>
      </c>
      <c r="F156" s="41">
        <v>0.031886574074074074</v>
      </c>
      <c r="G156" s="41">
        <v>0.031886574074074074</v>
      </c>
      <c r="H156" s="12" t="str">
        <f t="shared" si="8"/>
        <v>5.06/km</v>
      </c>
      <c r="I156" s="13">
        <f t="shared" si="9"/>
        <v>0.010057870370370373</v>
      </c>
      <c r="J156" s="13">
        <f t="shared" si="10"/>
        <v>0.009444444444444443</v>
      </c>
    </row>
    <row r="157" spans="1:10" ht="15" customHeight="1">
      <c r="A157" s="12">
        <v>153</v>
      </c>
      <c r="B157" s="38" t="s">
        <v>315</v>
      </c>
      <c r="C157" s="38" t="s">
        <v>316</v>
      </c>
      <c r="D157" s="12" t="s">
        <v>103</v>
      </c>
      <c r="E157" s="38" t="s">
        <v>97</v>
      </c>
      <c r="F157" s="41">
        <v>0.032060185185185185</v>
      </c>
      <c r="G157" s="41">
        <v>0.032060185185185185</v>
      </c>
      <c r="H157" s="12" t="str">
        <f t="shared" si="8"/>
        <v>5.08/km</v>
      </c>
      <c r="I157" s="13">
        <f t="shared" si="9"/>
        <v>0.010231481481481484</v>
      </c>
      <c r="J157" s="13">
        <f t="shared" si="10"/>
        <v>0.009652777777777777</v>
      </c>
    </row>
    <row r="158" spans="1:10" ht="15" customHeight="1">
      <c r="A158" s="12">
        <v>154</v>
      </c>
      <c r="B158" s="38" t="s">
        <v>317</v>
      </c>
      <c r="C158" s="38" t="s">
        <v>16</v>
      </c>
      <c r="D158" s="12" t="s">
        <v>99</v>
      </c>
      <c r="E158" s="38" t="s">
        <v>106</v>
      </c>
      <c r="F158" s="41">
        <v>0.03207175925925926</v>
      </c>
      <c r="G158" s="41">
        <v>0.03207175925925926</v>
      </c>
      <c r="H158" s="12" t="str">
        <f t="shared" si="8"/>
        <v>5.08/km</v>
      </c>
      <c r="I158" s="13">
        <f t="shared" si="9"/>
        <v>0.010243055555555557</v>
      </c>
      <c r="J158" s="13">
        <f t="shared" si="10"/>
        <v>0.009687499999999998</v>
      </c>
    </row>
    <row r="159" spans="1:10" ht="15" customHeight="1">
      <c r="A159" s="12">
        <v>155</v>
      </c>
      <c r="B159" s="38" t="s">
        <v>318</v>
      </c>
      <c r="C159" s="38" t="s">
        <v>319</v>
      </c>
      <c r="D159" s="12" t="s">
        <v>105</v>
      </c>
      <c r="E159" s="38" t="s">
        <v>97</v>
      </c>
      <c r="F159" s="41">
        <v>0.03229166666666667</v>
      </c>
      <c r="G159" s="41">
        <v>0.03229166666666667</v>
      </c>
      <c r="H159" s="12" t="str">
        <f t="shared" si="8"/>
        <v>5.10/km</v>
      </c>
      <c r="I159" s="13">
        <f t="shared" si="9"/>
        <v>0.010462962962962969</v>
      </c>
      <c r="J159" s="13">
        <f t="shared" si="10"/>
        <v>0.009849537037037039</v>
      </c>
    </row>
    <row r="160" spans="1:10" ht="15" customHeight="1">
      <c r="A160" s="12">
        <v>156</v>
      </c>
      <c r="B160" s="38" t="s">
        <v>320</v>
      </c>
      <c r="C160" s="38" t="s">
        <v>20</v>
      </c>
      <c r="D160" s="12" t="s">
        <v>96</v>
      </c>
      <c r="E160" s="38" t="s">
        <v>97</v>
      </c>
      <c r="F160" s="41">
        <v>0.032337962962962964</v>
      </c>
      <c r="G160" s="41">
        <v>0.032337962962962964</v>
      </c>
      <c r="H160" s="12" t="str">
        <f t="shared" si="8"/>
        <v>5.10/km</v>
      </c>
      <c r="I160" s="13">
        <f t="shared" si="9"/>
        <v>0.010509259259259263</v>
      </c>
      <c r="J160" s="13">
        <f t="shared" si="10"/>
        <v>0.010509259259259263</v>
      </c>
    </row>
    <row r="161" spans="1:10" ht="15" customHeight="1">
      <c r="A161" s="12">
        <v>157</v>
      </c>
      <c r="B161" s="38" t="s">
        <v>321</v>
      </c>
      <c r="C161" s="38" t="s">
        <v>19</v>
      </c>
      <c r="D161" s="12" t="s">
        <v>99</v>
      </c>
      <c r="E161" s="38" t="s">
        <v>97</v>
      </c>
      <c r="F161" s="41">
        <v>0.032372685185185185</v>
      </c>
      <c r="G161" s="41">
        <v>0.032372685185185185</v>
      </c>
      <c r="H161" s="12" t="str">
        <f t="shared" si="8"/>
        <v>5.11/km</v>
      </c>
      <c r="I161" s="13">
        <f t="shared" si="9"/>
        <v>0.010543981481481484</v>
      </c>
      <c r="J161" s="13">
        <f t="shared" si="10"/>
        <v>0.009988425925925925</v>
      </c>
    </row>
    <row r="162" spans="1:10" ht="15" customHeight="1">
      <c r="A162" s="12">
        <v>158</v>
      </c>
      <c r="B162" s="38" t="s">
        <v>322</v>
      </c>
      <c r="C162" s="38" t="s">
        <v>54</v>
      </c>
      <c r="D162" s="12" t="s">
        <v>103</v>
      </c>
      <c r="E162" s="38" t="s">
        <v>97</v>
      </c>
      <c r="F162" s="41">
        <v>0.032407407407407406</v>
      </c>
      <c r="G162" s="41">
        <v>0.032407407407407406</v>
      </c>
      <c r="H162" s="12" t="str">
        <f t="shared" si="8"/>
        <v>5.11/km</v>
      </c>
      <c r="I162" s="13">
        <f t="shared" si="9"/>
        <v>0.010578703703703705</v>
      </c>
      <c r="J162" s="13">
        <f t="shared" si="10"/>
        <v>0.009999999999999998</v>
      </c>
    </row>
    <row r="163" spans="1:10" ht="15" customHeight="1">
      <c r="A163" s="12">
        <v>159</v>
      </c>
      <c r="B163" s="38" t="s">
        <v>323</v>
      </c>
      <c r="C163" s="38" t="s">
        <v>85</v>
      </c>
      <c r="D163" s="12" t="s">
        <v>105</v>
      </c>
      <c r="E163" s="38" t="s">
        <v>97</v>
      </c>
      <c r="F163" s="41">
        <v>0.03244212962962963</v>
      </c>
      <c r="G163" s="41">
        <v>0.03244212962962963</v>
      </c>
      <c r="H163" s="12" t="str">
        <f t="shared" si="8"/>
        <v>5.11/km</v>
      </c>
      <c r="I163" s="13">
        <f t="shared" si="9"/>
        <v>0.010613425925925932</v>
      </c>
      <c r="J163" s="13">
        <f t="shared" si="10"/>
        <v>0.010000000000000002</v>
      </c>
    </row>
    <row r="164" spans="1:10" ht="15" customHeight="1">
      <c r="A164" s="12">
        <v>160</v>
      </c>
      <c r="B164" s="38" t="s">
        <v>324</v>
      </c>
      <c r="C164" s="38" t="s">
        <v>325</v>
      </c>
      <c r="D164" s="12" t="s">
        <v>156</v>
      </c>
      <c r="E164" s="38" t="s">
        <v>97</v>
      </c>
      <c r="F164" s="41">
        <v>0.03244212962962963</v>
      </c>
      <c r="G164" s="41">
        <v>0.03244212962962963</v>
      </c>
      <c r="H164" s="12" t="str">
        <f t="shared" si="8"/>
        <v>5.11/km</v>
      </c>
      <c r="I164" s="13">
        <f t="shared" si="9"/>
        <v>0.010613425925925932</v>
      </c>
      <c r="J164" s="13">
        <f t="shared" si="10"/>
        <v>0.006990740740740745</v>
      </c>
    </row>
    <row r="165" spans="1:10" ht="15" customHeight="1">
      <c r="A165" s="12">
        <v>161</v>
      </c>
      <c r="B165" s="38" t="s">
        <v>326</v>
      </c>
      <c r="C165" s="38" t="s">
        <v>327</v>
      </c>
      <c r="D165" s="12" t="s">
        <v>105</v>
      </c>
      <c r="E165" s="38" t="s">
        <v>97</v>
      </c>
      <c r="F165" s="41">
        <v>0.03248842592592593</v>
      </c>
      <c r="G165" s="41">
        <v>0.03248842592592593</v>
      </c>
      <c r="H165" s="12" t="str">
        <f t="shared" si="8"/>
        <v>5.12/km</v>
      </c>
      <c r="I165" s="13">
        <f t="shared" si="9"/>
        <v>0.010659722222222227</v>
      </c>
      <c r="J165" s="13">
        <f t="shared" si="10"/>
        <v>0.010046296296296296</v>
      </c>
    </row>
    <row r="166" spans="1:10" ht="15" customHeight="1">
      <c r="A166" s="12">
        <v>162</v>
      </c>
      <c r="B166" s="38" t="s">
        <v>328</v>
      </c>
      <c r="C166" s="38" t="s">
        <v>91</v>
      </c>
      <c r="D166" s="12" t="s">
        <v>99</v>
      </c>
      <c r="E166" s="38" t="s">
        <v>97</v>
      </c>
      <c r="F166" s="41">
        <v>0.032511574074074075</v>
      </c>
      <c r="G166" s="41">
        <v>0.032511574074074075</v>
      </c>
      <c r="H166" s="12" t="str">
        <f t="shared" si="8"/>
        <v>5.12/km</v>
      </c>
      <c r="I166" s="13">
        <f t="shared" si="9"/>
        <v>0.010682870370370374</v>
      </c>
      <c r="J166" s="13">
        <f t="shared" si="10"/>
        <v>0.010127314814814815</v>
      </c>
    </row>
    <row r="167" spans="1:10" ht="15" customHeight="1">
      <c r="A167" s="12">
        <v>163</v>
      </c>
      <c r="B167" s="38" t="s">
        <v>329</v>
      </c>
      <c r="C167" s="38" t="s">
        <v>330</v>
      </c>
      <c r="D167" s="12" t="s">
        <v>99</v>
      </c>
      <c r="E167" s="38" t="s">
        <v>97</v>
      </c>
      <c r="F167" s="41">
        <v>0.03260416666666667</v>
      </c>
      <c r="G167" s="41">
        <v>0.03260416666666667</v>
      </c>
      <c r="H167" s="12" t="str">
        <f t="shared" si="8"/>
        <v>5.13/km</v>
      </c>
      <c r="I167" s="13">
        <f t="shared" si="9"/>
        <v>0.01077546296296297</v>
      </c>
      <c r="J167" s="13">
        <f t="shared" si="10"/>
        <v>0.01021990740740741</v>
      </c>
    </row>
    <row r="168" spans="1:10" ht="15" customHeight="1">
      <c r="A168" s="43">
        <v>164</v>
      </c>
      <c r="B168" s="44" t="s">
        <v>331</v>
      </c>
      <c r="C168" s="44" t="s">
        <v>19</v>
      </c>
      <c r="D168" s="43" t="s">
        <v>227</v>
      </c>
      <c r="E168" s="44" t="s">
        <v>401</v>
      </c>
      <c r="F168" s="45">
        <v>0.03262731481481482</v>
      </c>
      <c r="G168" s="45">
        <v>0.03262731481481482</v>
      </c>
      <c r="H168" s="43" t="str">
        <f t="shared" si="8"/>
        <v>5.13/km</v>
      </c>
      <c r="I168" s="46">
        <f t="shared" si="9"/>
        <v>0.010798611111111116</v>
      </c>
      <c r="J168" s="46">
        <f t="shared" si="10"/>
        <v>0.00421296296296297</v>
      </c>
    </row>
    <row r="169" spans="1:10" ht="15" customHeight="1">
      <c r="A169" s="12">
        <v>165</v>
      </c>
      <c r="B169" s="38" t="s">
        <v>332</v>
      </c>
      <c r="C169" s="38" t="s">
        <v>19</v>
      </c>
      <c r="D169" s="12" t="s">
        <v>112</v>
      </c>
      <c r="E169" s="38" t="s">
        <v>138</v>
      </c>
      <c r="F169" s="41">
        <v>0.03263888888888889</v>
      </c>
      <c r="G169" s="41">
        <v>0.03263888888888889</v>
      </c>
      <c r="H169" s="12" t="str">
        <f t="shared" si="8"/>
        <v>5.13/km</v>
      </c>
      <c r="I169" s="13">
        <f t="shared" si="9"/>
        <v>0.01081018518518519</v>
      </c>
      <c r="J169" s="13">
        <f t="shared" si="10"/>
        <v>0.010138888888888895</v>
      </c>
    </row>
    <row r="170" spans="1:10" ht="15" customHeight="1">
      <c r="A170" s="12">
        <v>166</v>
      </c>
      <c r="B170" s="38" t="s">
        <v>333</v>
      </c>
      <c r="C170" s="38" t="s">
        <v>36</v>
      </c>
      <c r="D170" s="12" t="s">
        <v>122</v>
      </c>
      <c r="E170" s="38" t="s">
        <v>108</v>
      </c>
      <c r="F170" s="41">
        <v>0.032685185185185185</v>
      </c>
      <c r="G170" s="41">
        <v>0.032685185185185185</v>
      </c>
      <c r="H170" s="12" t="str">
        <f t="shared" si="8"/>
        <v>5.14/km</v>
      </c>
      <c r="I170" s="13">
        <f t="shared" si="9"/>
        <v>0.010856481481481484</v>
      </c>
      <c r="J170" s="13">
        <f t="shared" si="10"/>
        <v>0.008564814814814813</v>
      </c>
    </row>
    <row r="171" spans="1:10" ht="15" customHeight="1">
      <c r="A171" s="12">
        <v>167</v>
      </c>
      <c r="B171" s="38" t="s">
        <v>334</v>
      </c>
      <c r="C171" s="38" t="s">
        <v>26</v>
      </c>
      <c r="D171" s="12" t="s">
        <v>99</v>
      </c>
      <c r="E171" s="38" t="s">
        <v>97</v>
      </c>
      <c r="F171" s="41">
        <v>0.03289351851851852</v>
      </c>
      <c r="G171" s="41">
        <v>0.03289351851851852</v>
      </c>
      <c r="H171" s="12" t="str">
        <f t="shared" si="8"/>
        <v>5.16/km</v>
      </c>
      <c r="I171" s="13">
        <f t="shared" si="9"/>
        <v>0.011064814814814822</v>
      </c>
      <c r="J171" s="13">
        <f t="shared" si="10"/>
        <v>0.010509259259259263</v>
      </c>
    </row>
    <row r="172" spans="1:10" ht="15" customHeight="1">
      <c r="A172" s="12">
        <v>168</v>
      </c>
      <c r="B172" s="38" t="s">
        <v>335</v>
      </c>
      <c r="C172" s="38" t="s">
        <v>336</v>
      </c>
      <c r="D172" s="12" t="s">
        <v>96</v>
      </c>
      <c r="E172" s="38" t="s">
        <v>138</v>
      </c>
      <c r="F172" s="41">
        <v>0.03302083333333333</v>
      </c>
      <c r="G172" s="41">
        <v>0.03302083333333333</v>
      </c>
      <c r="H172" s="12" t="str">
        <f t="shared" si="8"/>
        <v>5.17/km</v>
      </c>
      <c r="I172" s="13">
        <f t="shared" si="9"/>
        <v>0.011192129629629632</v>
      </c>
      <c r="J172" s="13">
        <f t="shared" si="10"/>
        <v>0.011192129629629632</v>
      </c>
    </row>
    <row r="173" spans="1:10" ht="15" customHeight="1">
      <c r="A173" s="12">
        <v>169</v>
      </c>
      <c r="B173" s="38" t="s">
        <v>93</v>
      </c>
      <c r="C173" s="38" t="s">
        <v>83</v>
      </c>
      <c r="D173" s="12" t="s">
        <v>105</v>
      </c>
      <c r="E173" s="38" t="s">
        <v>97</v>
      </c>
      <c r="F173" s="41">
        <v>0.03311342592592593</v>
      </c>
      <c r="G173" s="41">
        <v>0.03311342592592593</v>
      </c>
      <c r="H173" s="12" t="str">
        <f t="shared" si="8"/>
        <v>5.18/km</v>
      </c>
      <c r="I173" s="13">
        <f t="shared" si="9"/>
        <v>0.011284722222222227</v>
      </c>
      <c r="J173" s="13">
        <f t="shared" si="10"/>
        <v>0.010671296296296297</v>
      </c>
    </row>
    <row r="174" spans="1:10" ht="15" customHeight="1">
      <c r="A174" s="12">
        <v>170</v>
      </c>
      <c r="B174" s="38" t="s">
        <v>337</v>
      </c>
      <c r="C174" s="38" t="s">
        <v>28</v>
      </c>
      <c r="D174" s="12" t="s">
        <v>112</v>
      </c>
      <c r="E174" s="38" t="s">
        <v>108</v>
      </c>
      <c r="F174" s="41">
        <v>0.03311342592592593</v>
      </c>
      <c r="G174" s="41">
        <v>0.03311342592592593</v>
      </c>
      <c r="H174" s="12" t="str">
        <f t="shared" si="8"/>
        <v>5.18/km</v>
      </c>
      <c r="I174" s="13">
        <f t="shared" si="9"/>
        <v>0.011284722222222227</v>
      </c>
      <c r="J174" s="13">
        <f t="shared" si="10"/>
        <v>0.010613425925925932</v>
      </c>
    </row>
    <row r="175" spans="1:10" ht="15" customHeight="1">
      <c r="A175" s="12">
        <v>171</v>
      </c>
      <c r="B175" s="38" t="s">
        <v>338</v>
      </c>
      <c r="C175" s="38" t="s">
        <v>170</v>
      </c>
      <c r="D175" s="12" t="s">
        <v>99</v>
      </c>
      <c r="E175" s="38" t="s">
        <v>97</v>
      </c>
      <c r="F175" s="41">
        <v>0.033240740740740744</v>
      </c>
      <c r="G175" s="41">
        <v>0.033240740740740744</v>
      </c>
      <c r="H175" s="12" t="str">
        <f t="shared" si="8"/>
        <v>5.19/km</v>
      </c>
      <c r="I175" s="13">
        <f t="shared" si="9"/>
        <v>0.011412037037037043</v>
      </c>
      <c r="J175" s="13">
        <f t="shared" si="10"/>
        <v>0.010856481481481484</v>
      </c>
    </row>
    <row r="176" spans="1:10" ht="15" customHeight="1">
      <c r="A176" s="12">
        <v>172</v>
      </c>
      <c r="B176" s="38" t="s">
        <v>339</v>
      </c>
      <c r="C176" s="38" t="s">
        <v>49</v>
      </c>
      <c r="D176" s="12" t="s">
        <v>112</v>
      </c>
      <c r="E176" s="38" t="s">
        <v>114</v>
      </c>
      <c r="F176" s="41">
        <v>0.033310185185185186</v>
      </c>
      <c r="G176" s="41">
        <v>0.033310185185185186</v>
      </c>
      <c r="H176" s="12" t="str">
        <f t="shared" si="8"/>
        <v>5.20/km</v>
      </c>
      <c r="I176" s="13">
        <f t="shared" si="9"/>
        <v>0.011481481481481485</v>
      </c>
      <c r="J176" s="13">
        <f t="shared" si="10"/>
        <v>0.01081018518518519</v>
      </c>
    </row>
    <row r="177" spans="1:10" ht="15" customHeight="1">
      <c r="A177" s="12">
        <v>173</v>
      </c>
      <c r="B177" s="38" t="s">
        <v>134</v>
      </c>
      <c r="C177" s="38" t="s">
        <v>16</v>
      </c>
      <c r="D177" s="12" t="s">
        <v>105</v>
      </c>
      <c r="E177" s="38" t="s">
        <v>97</v>
      </c>
      <c r="F177" s="41">
        <v>0.03335648148148148</v>
      </c>
      <c r="G177" s="41">
        <v>0.03335648148148148</v>
      </c>
      <c r="H177" s="12" t="str">
        <f t="shared" si="8"/>
        <v>5.20/km</v>
      </c>
      <c r="I177" s="13">
        <f t="shared" si="9"/>
        <v>0.01152777777777778</v>
      </c>
      <c r="J177" s="13">
        <f t="shared" si="10"/>
        <v>0.010914351851851849</v>
      </c>
    </row>
    <row r="178" spans="1:10" ht="15" customHeight="1">
      <c r="A178" s="12">
        <v>174</v>
      </c>
      <c r="B178" s="38" t="s">
        <v>340</v>
      </c>
      <c r="C178" s="38" t="s">
        <v>17</v>
      </c>
      <c r="D178" s="12" t="s">
        <v>136</v>
      </c>
      <c r="E178" s="38" t="s">
        <v>97</v>
      </c>
      <c r="F178" s="41">
        <v>0.03357638888888889</v>
      </c>
      <c r="G178" s="41">
        <v>0.03357638888888889</v>
      </c>
      <c r="H178" s="12" t="str">
        <f t="shared" si="8"/>
        <v>5.22/km</v>
      </c>
      <c r="I178" s="13">
        <f t="shared" si="9"/>
        <v>0.01174768518518519</v>
      </c>
      <c r="J178" s="13">
        <f t="shared" si="10"/>
        <v>0.008611111111111111</v>
      </c>
    </row>
    <row r="179" spans="1:10" ht="15" customHeight="1">
      <c r="A179" s="12">
        <v>175</v>
      </c>
      <c r="B179" s="38" t="s">
        <v>341</v>
      </c>
      <c r="C179" s="38" t="s">
        <v>342</v>
      </c>
      <c r="D179" s="12" t="s">
        <v>99</v>
      </c>
      <c r="E179" s="38" t="s">
        <v>226</v>
      </c>
      <c r="F179" s="41">
        <v>0.03362268518518518</v>
      </c>
      <c r="G179" s="41">
        <v>0.03362268518518518</v>
      </c>
      <c r="H179" s="12" t="str">
        <f t="shared" si="8"/>
        <v>5.23/km</v>
      </c>
      <c r="I179" s="13">
        <f t="shared" si="9"/>
        <v>0.011793981481481478</v>
      </c>
      <c r="J179" s="13">
        <f t="shared" si="10"/>
        <v>0.011238425925925919</v>
      </c>
    </row>
    <row r="180" spans="1:10" ht="15" customHeight="1">
      <c r="A180" s="43">
        <v>176</v>
      </c>
      <c r="B180" s="44" t="s">
        <v>343</v>
      </c>
      <c r="C180" s="44" t="s">
        <v>17</v>
      </c>
      <c r="D180" s="43" t="s">
        <v>112</v>
      </c>
      <c r="E180" s="44" t="s">
        <v>401</v>
      </c>
      <c r="F180" s="45">
        <v>0.03364583333333333</v>
      </c>
      <c r="G180" s="45">
        <v>0.03364583333333333</v>
      </c>
      <c r="H180" s="43" t="str">
        <f t="shared" si="8"/>
        <v>5.23/km</v>
      </c>
      <c r="I180" s="46">
        <f t="shared" si="9"/>
        <v>0.011817129629629632</v>
      </c>
      <c r="J180" s="46">
        <f t="shared" si="10"/>
        <v>0.011145833333333337</v>
      </c>
    </row>
    <row r="181" spans="1:10" ht="15" customHeight="1">
      <c r="A181" s="12">
        <v>177</v>
      </c>
      <c r="B181" s="38" t="s">
        <v>273</v>
      </c>
      <c r="C181" s="38" t="s">
        <v>173</v>
      </c>
      <c r="D181" s="12" t="s">
        <v>122</v>
      </c>
      <c r="E181" s="38" t="s">
        <v>258</v>
      </c>
      <c r="F181" s="41">
        <v>0.03387731481481481</v>
      </c>
      <c r="G181" s="41">
        <v>0.03387731481481481</v>
      </c>
      <c r="H181" s="12" t="str">
        <f t="shared" si="8"/>
        <v>5.25/km</v>
      </c>
      <c r="I181" s="13">
        <f t="shared" si="9"/>
        <v>0.01204861111111111</v>
      </c>
      <c r="J181" s="13">
        <f t="shared" si="10"/>
        <v>0.00975694444444444</v>
      </c>
    </row>
    <row r="182" spans="1:10" ht="15" customHeight="1">
      <c r="A182" s="12">
        <v>178</v>
      </c>
      <c r="B182" s="38" t="s">
        <v>344</v>
      </c>
      <c r="C182" s="38" t="s">
        <v>90</v>
      </c>
      <c r="D182" s="12" t="s">
        <v>122</v>
      </c>
      <c r="E182" s="38" t="s">
        <v>97</v>
      </c>
      <c r="F182" s="41">
        <v>0.03395833333333333</v>
      </c>
      <c r="G182" s="41">
        <v>0.03395833333333333</v>
      </c>
      <c r="H182" s="12" t="str">
        <f t="shared" si="8"/>
        <v>5.26/km</v>
      </c>
      <c r="I182" s="13">
        <f t="shared" si="9"/>
        <v>0.012129629629629633</v>
      </c>
      <c r="J182" s="13">
        <f t="shared" si="10"/>
        <v>0.009837962962962962</v>
      </c>
    </row>
    <row r="183" spans="1:10" ht="15" customHeight="1">
      <c r="A183" s="12">
        <v>179</v>
      </c>
      <c r="B183" s="38" t="s">
        <v>345</v>
      </c>
      <c r="C183" s="38" t="s">
        <v>346</v>
      </c>
      <c r="D183" s="12" t="s">
        <v>227</v>
      </c>
      <c r="E183" s="38" t="s">
        <v>97</v>
      </c>
      <c r="F183" s="41">
        <v>0.03395833333333333</v>
      </c>
      <c r="G183" s="41">
        <v>0.03395833333333333</v>
      </c>
      <c r="H183" s="12" t="str">
        <f t="shared" si="8"/>
        <v>5.26/km</v>
      </c>
      <c r="I183" s="13">
        <f t="shared" si="9"/>
        <v>0.012129629629629633</v>
      </c>
      <c r="J183" s="13">
        <f t="shared" si="10"/>
        <v>0.0055439814814814865</v>
      </c>
    </row>
    <row r="184" spans="1:10" ht="15" customHeight="1">
      <c r="A184" s="12">
        <v>180</v>
      </c>
      <c r="B184" s="38" t="s">
        <v>347</v>
      </c>
      <c r="C184" s="38" t="s">
        <v>79</v>
      </c>
      <c r="D184" s="12" t="s">
        <v>156</v>
      </c>
      <c r="E184" s="38" t="s">
        <v>114</v>
      </c>
      <c r="F184" s="41">
        <v>0.0340625</v>
      </c>
      <c r="G184" s="41">
        <v>0.0340625</v>
      </c>
      <c r="H184" s="12" t="str">
        <f t="shared" si="8"/>
        <v>5.27/km</v>
      </c>
      <c r="I184" s="13">
        <f t="shared" si="9"/>
        <v>0.012233796296296302</v>
      </c>
      <c r="J184" s="13">
        <f t="shared" si="10"/>
        <v>0.008611111111111115</v>
      </c>
    </row>
    <row r="185" spans="1:10" ht="15" customHeight="1">
      <c r="A185" s="12">
        <v>181</v>
      </c>
      <c r="B185" s="38" t="s">
        <v>348</v>
      </c>
      <c r="C185" s="38" t="s">
        <v>61</v>
      </c>
      <c r="D185" s="12" t="s">
        <v>112</v>
      </c>
      <c r="E185" s="38" t="s">
        <v>108</v>
      </c>
      <c r="F185" s="41">
        <v>0.03412037037037037</v>
      </c>
      <c r="G185" s="41">
        <v>0.03412037037037037</v>
      </c>
      <c r="H185" s="12" t="str">
        <f t="shared" si="8"/>
        <v>5.28/km</v>
      </c>
      <c r="I185" s="13">
        <f t="shared" si="9"/>
        <v>0.01229166666666667</v>
      </c>
      <c r="J185" s="13">
        <f t="shared" si="10"/>
        <v>0.011620370370370375</v>
      </c>
    </row>
    <row r="186" spans="1:10" ht="15" customHeight="1">
      <c r="A186" s="12">
        <v>182</v>
      </c>
      <c r="B186" s="38" t="s">
        <v>349</v>
      </c>
      <c r="C186" s="38" t="s">
        <v>148</v>
      </c>
      <c r="D186" s="12" t="s">
        <v>99</v>
      </c>
      <c r="E186" s="38" t="s">
        <v>174</v>
      </c>
      <c r="F186" s="41">
        <v>0.03417824074074074</v>
      </c>
      <c r="G186" s="41">
        <v>0.03417824074074074</v>
      </c>
      <c r="H186" s="12" t="str">
        <f t="shared" si="8"/>
        <v>5.28/km</v>
      </c>
      <c r="I186" s="13">
        <f t="shared" si="9"/>
        <v>0.012349537037037037</v>
      </c>
      <c r="J186" s="13">
        <f t="shared" si="10"/>
        <v>0.011793981481481478</v>
      </c>
    </row>
    <row r="187" spans="1:10" ht="15" customHeight="1">
      <c r="A187" s="12">
        <v>183</v>
      </c>
      <c r="B187" s="38" t="s">
        <v>350</v>
      </c>
      <c r="C187" s="38" t="s">
        <v>17</v>
      </c>
      <c r="D187" s="12" t="s">
        <v>99</v>
      </c>
      <c r="E187" s="38" t="s">
        <v>97</v>
      </c>
      <c r="F187" s="41">
        <v>0.0347337962962963</v>
      </c>
      <c r="G187" s="41">
        <v>0.0347337962962963</v>
      </c>
      <c r="H187" s="12" t="str">
        <f t="shared" si="8"/>
        <v>5.33/km</v>
      </c>
      <c r="I187" s="13">
        <f t="shared" si="9"/>
        <v>0.012905092592592596</v>
      </c>
      <c r="J187" s="13">
        <f t="shared" si="10"/>
        <v>0.012349537037037037</v>
      </c>
    </row>
    <row r="188" spans="1:10" ht="15" customHeight="1">
      <c r="A188" s="12">
        <v>184</v>
      </c>
      <c r="B188" s="38" t="s">
        <v>222</v>
      </c>
      <c r="C188" s="38" t="s">
        <v>351</v>
      </c>
      <c r="D188" s="12" t="s">
        <v>103</v>
      </c>
      <c r="E188" s="38" t="s">
        <v>97</v>
      </c>
      <c r="F188" s="41">
        <v>0.03480324074074074</v>
      </c>
      <c r="G188" s="41">
        <v>0.03480324074074074</v>
      </c>
      <c r="H188" s="12" t="str">
        <f t="shared" si="8"/>
        <v>5.34/km</v>
      </c>
      <c r="I188" s="13">
        <f t="shared" si="9"/>
        <v>0.012974537037037038</v>
      </c>
      <c r="J188" s="13">
        <f t="shared" si="10"/>
        <v>0.012395833333333332</v>
      </c>
    </row>
    <row r="189" spans="1:10" ht="15" customHeight="1">
      <c r="A189" s="12">
        <v>185</v>
      </c>
      <c r="B189" s="38" t="s">
        <v>352</v>
      </c>
      <c r="C189" s="38" t="s">
        <v>353</v>
      </c>
      <c r="D189" s="12" t="s">
        <v>105</v>
      </c>
      <c r="E189" s="38" t="s">
        <v>354</v>
      </c>
      <c r="F189" s="41">
        <v>0.03481481481481481</v>
      </c>
      <c r="G189" s="41">
        <v>0.03481481481481481</v>
      </c>
      <c r="H189" s="12" t="str">
        <f t="shared" si="8"/>
        <v>5.34/km</v>
      </c>
      <c r="I189" s="13">
        <f t="shared" si="9"/>
        <v>0.012986111111111111</v>
      </c>
      <c r="J189" s="13">
        <f t="shared" si="10"/>
        <v>0.012372685185185181</v>
      </c>
    </row>
    <row r="190" spans="1:10" ht="15" customHeight="1">
      <c r="A190" s="12">
        <v>186</v>
      </c>
      <c r="B190" s="38" t="s">
        <v>307</v>
      </c>
      <c r="C190" s="38" t="s">
        <v>355</v>
      </c>
      <c r="D190" s="12" t="s">
        <v>136</v>
      </c>
      <c r="E190" s="38" t="s">
        <v>97</v>
      </c>
      <c r="F190" s="41">
        <v>0.034895833333333334</v>
      </c>
      <c r="G190" s="41">
        <v>0.034895833333333334</v>
      </c>
      <c r="H190" s="12" t="str">
        <f t="shared" si="8"/>
        <v>5.35/km</v>
      </c>
      <c r="I190" s="13">
        <f t="shared" si="9"/>
        <v>0.013067129629629633</v>
      </c>
      <c r="J190" s="13">
        <f t="shared" si="10"/>
        <v>0.009930555555555554</v>
      </c>
    </row>
    <row r="191" spans="1:10" ht="15" customHeight="1">
      <c r="A191" s="12">
        <v>187</v>
      </c>
      <c r="B191" s="38" t="s">
        <v>251</v>
      </c>
      <c r="C191" s="38" t="s">
        <v>356</v>
      </c>
      <c r="D191" s="12" t="s">
        <v>136</v>
      </c>
      <c r="E191" s="38" t="s">
        <v>97</v>
      </c>
      <c r="F191" s="41">
        <v>0.03505787037037037</v>
      </c>
      <c r="G191" s="41">
        <v>0.03505787037037037</v>
      </c>
      <c r="H191" s="12" t="str">
        <f t="shared" si="8"/>
        <v>5.37/km</v>
      </c>
      <c r="I191" s="13">
        <f t="shared" si="9"/>
        <v>0.01322916666666667</v>
      </c>
      <c r="J191" s="13">
        <f t="shared" si="10"/>
        <v>0.01009259259259259</v>
      </c>
    </row>
    <row r="192" spans="1:10" ht="15" customHeight="1">
      <c r="A192" s="12">
        <v>188</v>
      </c>
      <c r="B192" s="38" t="s">
        <v>357</v>
      </c>
      <c r="C192" s="38" t="s">
        <v>358</v>
      </c>
      <c r="D192" s="12" t="s">
        <v>122</v>
      </c>
      <c r="E192" s="38" t="s">
        <v>255</v>
      </c>
      <c r="F192" s="41">
        <v>0.035104166666666665</v>
      </c>
      <c r="G192" s="41">
        <v>0.035104166666666665</v>
      </c>
      <c r="H192" s="12" t="str">
        <f aca="true" t="shared" si="11" ref="H192:H228">TEXT(INT((HOUR(G192)*3600+MINUTE(G192)*60+SECOND(G192))/$J$3/60),"0")&amp;"."&amp;TEXT(MOD((HOUR(G192)*3600+MINUTE(G192)*60+SECOND(G192))/$J$3,60),"00")&amp;"/km"</f>
        <v>5.37/km</v>
      </c>
      <c r="I192" s="13">
        <f aca="true" t="shared" si="12" ref="I192:I228">G192-$G$5</f>
        <v>0.013275462962962965</v>
      </c>
      <c r="J192" s="13">
        <f aca="true" t="shared" si="13" ref="J192:J228">G192-INDEX($G$5:$G$128,MATCH(D192,$D$5:$D$128,0))</f>
        <v>0.010983796296296294</v>
      </c>
    </row>
    <row r="193" spans="1:10" ht="15" customHeight="1">
      <c r="A193" s="12">
        <v>189</v>
      </c>
      <c r="B193" s="38" t="s">
        <v>359</v>
      </c>
      <c r="C193" s="38" t="s">
        <v>360</v>
      </c>
      <c r="D193" s="12" t="s">
        <v>112</v>
      </c>
      <c r="E193" s="38" t="s">
        <v>97</v>
      </c>
      <c r="F193" s="41">
        <v>0.03516203703703704</v>
      </c>
      <c r="G193" s="41">
        <v>0.03516203703703704</v>
      </c>
      <c r="H193" s="12" t="str">
        <f t="shared" si="11"/>
        <v>5.38/km</v>
      </c>
      <c r="I193" s="13">
        <f t="shared" si="12"/>
        <v>0.01333333333333334</v>
      </c>
      <c r="J193" s="13">
        <f t="shared" si="13"/>
        <v>0.012662037037037045</v>
      </c>
    </row>
    <row r="194" spans="1:10" ht="15" customHeight="1">
      <c r="A194" s="12">
        <v>190</v>
      </c>
      <c r="B194" s="38" t="s">
        <v>361</v>
      </c>
      <c r="C194" s="38" t="s">
        <v>22</v>
      </c>
      <c r="D194" s="12" t="s">
        <v>105</v>
      </c>
      <c r="E194" s="38" t="s">
        <v>129</v>
      </c>
      <c r="F194" s="41">
        <v>0.0352662037037037</v>
      </c>
      <c r="G194" s="41">
        <v>0.0352662037037037</v>
      </c>
      <c r="H194" s="12" t="str">
        <f t="shared" si="11"/>
        <v>5.39/km</v>
      </c>
      <c r="I194" s="13">
        <f t="shared" si="12"/>
        <v>0.013437500000000002</v>
      </c>
      <c r="J194" s="13">
        <f t="shared" si="13"/>
        <v>0.012824074074074071</v>
      </c>
    </row>
    <row r="195" spans="1:10" ht="15" customHeight="1">
      <c r="A195" s="12">
        <v>191</v>
      </c>
      <c r="B195" s="38" t="s">
        <v>362</v>
      </c>
      <c r="C195" s="38" t="s">
        <v>35</v>
      </c>
      <c r="D195" s="12" t="s">
        <v>105</v>
      </c>
      <c r="E195" s="38" t="s">
        <v>108</v>
      </c>
      <c r="F195" s="41">
        <v>0.03540509259259259</v>
      </c>
      <c r="G195" s="41">
        <v>0.03540509259259259</v>
      </c>
      <c r="H195" s="12" t="str">
        <f t="shared" si="11"/>
        <v>5.40/km</v>
      </c>
      <c r="I195" s="13">
        <f t="shared" si="12"/>
        <v>0.013576388888888891</v>
      </c>
      <c r="J195" s="13">
        <f t="shared" si="13"/>
        <v>0.01296296296296296</v>
      </c>
    </row>
    <row r="196" spans="1:10" ht="15" customHeight="1">
      <c r="A196" s="12">
        <v>192</v>
      </c>
      <c r="B196" s="38" t="s">
        <v>363</v>
      </c>
      <c r="C196" s="38" t="s">
        <v>13</v>
      </c>
      <c r="D196" s="12" t="s">
        <v>99</v>
      </c>
      <c r="E196" s="38" t="s">
        <v>129</v>
      </c>
      <c r="F196" s="41">
        <v>0.03581018518518519</v>
      </c>
      <c r="G196" s="41">
        <v>0.03581018518518519</v>
      </c>
      <c r="H196" s="12" t="str">
        <f t="shared" si="11"/>
        <v>5.44/km</v>
      </c>
      <c r="I196" s="13">
        <f t="shared" si="12"/>
        <v>0.013981481481481487</v>
      </c>
      <c r="J196" s="13">
        <f t="shared" si="13"/>
        <v>0.013425925925925928</v>
      </c>
    </row>
    <row r="197" spans="1:10" ht="15" customHeight="1">
      <c r="A197" s="12">
        <v>193</v>
      </c>
      <c r="B197" s="38" t="s">
        <v>364</v>
      </c>
      <c r="C197" s="38" t="s">
        <v>60</v>
      </c>
      <c r="D197" s="12" t="s">
        <v>96</v>
      </c>
      <c r="E197" s="38" t="s">
        <v>226</v>
      </c>
      <c r="F197" s="41">
        <v>0.035902777777777777</v>
      </c>
      <c r="G197" s="41">
        <v>0.035902777777777777</v>
      </c>
      <c r="H197" s="12" t="str">
        <f t="shared" si="11"/>
        <v>5.45/km</v>
      </c>
      <c r="I197" s="13">
        <f t="shared" si="12"/>
        <v>0.014074074074074076</v>
      </c>
      <c r="J197" s="13">
        <f t="shared" si="13"/>
        <v>0.014074074074074076</v>
      </c>
    </row>
    <row r="198" spans="1:10" ht="15" customHeight="1">
      <c r="A198" s="12">
        <v>194</v>
      </c>
      <c r="B198" s="38" t="s">
        <v>69</v>
      </c>
      <c r="C198" s="38" t="s">
        <v>365</v>
      </c>
      <c r="D198" s="12" t="s">
        <v>105</v>
      </c>
      <c r="E198" s="38" t="s">
        <v>97</v>
      </c>
      <c r="F198" s="41">
        <v>0.0359837962962963</v>
      </c>
      <c r="G198" s="41">
        <v>0.0359837962962963</v>
      </c>
      <c r="H198" s="12" t="str">
        <f t="shared" si="11"/>
        <v>5.45/km</v>
      </c>
      <c r="I198" s="13">
        <f t="shared" si="12"/>
        <v>0.014155092592592598</v>
      </c>
      <c r="J198" s="13">
        <f t="shared" si="13"/>
        <v>0.013541666666666667</v>
      </c>
    </row>
    <row r="199" spans="1:10" ht="15" customHeight="1">
      <c r="A199" s="12">
        <v>195</v>
      </c>
      <c r="B199" s="38" t="s">
        <v>366</v>
      </c>
      <c r="C199" s="38" t="s">
        <v>48</v>
      </c>
      <c r="D199" s="12" t="s">
        <v>156</v>
      </c>
      <c r="E199" s="38" t="s">
        <v>367</v>
      </c>
      <c r="F199" s="41">
        <v>0.03605324074074074</v>
      </c>
      <c r="G199" s="41">
        <v>0.03605324074074074</v>
      </c>
      <c r="H199" s="12" t="str">
        <f t="shared" si="11"/>
        <v>5.46/km</v>
      </c>
      <c r="I199" s="13">
        <f t="shared" si="12"/>
        <v>0.014224537037037039</v>
      </c>
      <c r="J199" s="13">
        <f t="shared" si="13"/>
        <v>0.010601851851851852</v>
      </c>
    </row>
    <row r="200" spans="1:10" ht="15" customHeight="1">
      <c r="A200" s="12">
        <v>196</v>
      </c>
      <c r="B200" s="38" t="s">
        <v>368</v>
      </c>
      <c r="C200" s="38" t="s">
        <v>52</v>
      </c>
      <c r="D200" s="12" t="s">
        <v>105</v>
      </c>
      <c r="E200" s="38" t="s">
        <v>308</v>
      </c>
      <c r="F200" s="41">
        <v>0.03621527777777778</v>
      </c>
      <c r="G200" s="41">
        <v>0.03621527777777778</v>
      </c>
      <c r="H200" s="12" t="str">
        <f t="shared" si="11"/>
        <v>5.48/km</v>
      </c>
      <c r="I200" s="13">
        <f t="shared" si="12"/>
        <v>0.014386574074074076</v>
      </c>
      <c r="J200" s="13">
        <f t="shared" si="13"/>
        <v>0.013773148148148145</v>
      </c>
    </row>
    <row r="201" spans="1:10" ht="15" customHeight="1">
      <c r="A201" s="12">
        <v>197</v>
      </c>
      <c r="B201" s="38" t="s">
        <v>369</v>
      </c>
      <c r="C201" s="38" t="s">
        <v>370</v>
      </c>
      <c r="D201" s="12" t="s">
        <v>105</v>
      </c>
      <c r="E201" s="38" t="s">
        <v>226</v>
      </c>
      <c r="F201" s="41">
        <v>0.036458333333333336</v>
      </c>
      <c r="G201" s="41">
        <v>0.036458333333333336</v>
      </c>
      <c r="H201" s="12" t="str">
        <f t="shared" si="11"/>
        <v>5.50/km</v>
      </c>
      <c r="I201" s="13">
        <f t="shared" si="12"/>
        <v>0.014629629629629635</v>
      </c>
      <c r="J201" s="13">
        <f t="shared" si="13"/>
        <v>0.014016203703703704</v>
      </c>
    </row>
    <row r="202" spans="1:10" ht="15" customHeight="1">
      <c r="A202" s="12">
        <v>198</v>
      </c>
      <c r="B202" s="38" t="s">
        <v>371</v>
      </c>
      <c r="C202" s="38" t="s">
        <v>17</v>
      </c>
      <c r="D202" s="12" t="s">
        <v>99</v>
      </c>
      <c r="E202" s="38" t="s">
        <v>372</v>
      </c>
      <c r="F202" s="41">
        <v>0.03670138888888889</v>
      </c>
      <c r="G202" s="41">
        <v>0.03670138888888889</v>
      </c>
      <c r="H202" s="12" t="str">
        <f t="shared" si="11"/>
        <v>5.52/km</v>
      </c>
      <c r="I202" s="13">
        <f t="shared" si="12"/>
        <v>0.014872685185185187</v>
      </c>
      <c r="J202" s="13">
        <f t="shared" si="13"/>
        <v>0.014317129629629628</v>
      </c>
    </row>
    <row r="203" spans="1:10" ht="15" customHeight="1">
      <c r="A203" s="12">
        <v>199</v>
      </c>
      <c r="B203" s="38" t="s">
        <v>373</v>
      </c>
      <c r="C203" s="38" t="s">
        <v>374</v>
      </c>
      <c r="D203" s="12" t="s">
        <v>96</v>
      </c>
      <c r="E203" s="38" t="s">
        <v>97</v>
      </c>
      <c r="F203" s="41">
        <v>0.036828703703703704</v>
      </c>
      <c r="G203" s="41">
        <v>0.036828703703703704</v>
      </c>
      <c r="H203" s="12" t="str">
        <f t="shared" si="11"/>
        <v>5.54/km</v>
      </c>
      <c r="I203" s="13">
        <f t="shared" si="12"/>
        <v>0.015000000000000003</v>
      </c>
      <c r="J203" s="13">
        <f t="shared" si="13"/>
        <v>0.015000000000000003</v>
      </c>
    </row>
    <row r="204" spans="1:10" ht="15" customHeight="1">
      <c r="A204" s="12">
        <v>200</v>
      </c>
      <c r="B204" s="38" t="s">
        <v>63</v>
      </c>
      <c r="C204" s="38" t="s">
        <v>72</v>
      </c>
      <c r="D204" s="12" t="s">
        <v>99</v>
      </c>
      <c r="E204" s="38" t="s">
        <v>97</v>
      </c>
      <c r="F204" s="41">
        <v>0.03697916666666667</v>
      </c>
      <c r="G204" s="41">
        <v>0.03697916666666667</v>
      </c>
      <c r="H204" s="12" t="str">
        <f t="shared" si="11"/>
        <v>5.55/km</v>
      </c>
      <c r="I204" s="13">
        <f t="shared" si="12"/>
        <v>0.015150462962962966</v>
      </c>
      <c r="J204" s="13">
        <f t="shared" si="13"/>
        <v>0.014594907407407407</v>
      </c>
    </row>
    <row r="205" spans="1:10" ht="15" customHeight="1">
      <c r="A205" s="12">
        <v>201</v>
      </c>
      <c r="B205" s="38" t="s">
        <v>375</v>
      </c>
      <c r="C205" s="38" t="s">
        <v>18</v>
      </c>
      <c r="D205" s="12" t="s">
        <v>105</v>
      </c>
      <c r="E205" s="38" t="s">
        <v>241</v>
      </c>
      <c r="F205" s="41">
        <v>0.037002314814814814</v>
      </c>
      <c r="G205" s="41">
        <v>0.037002314814814814</v>
      </c>
      <c r="H205" s="12" t="str">
        <f t="shared" si="11"/>
        <v>5.55/km</v>
      </c>
      <c r="I205" s="13">
        <f t="shared" si="12"/>
        <v>0.015173611111111113</v>
      </c>
      <c r="J205" s="13">
        <f t="shared" si="13"/>
        <v>0.014560185185185183</v>
      </c>
    </row>
    <row r="206" spans="1:10" ht="15" customHeight="1">
      <c r="A206" s="12">
        <v>202</v>
      </c>
      <c r="B206" s="38" t="s">
        <v>376</v>
      </c>
      <c r="C206" s="38" t="s">
        <v>377</v>
      </c>
      <c r="D206" s="12" t="s">
        <v>99</v>
      </c>
      <c r="E206" s="38" t="s">
        <v>241</v>
      </c>
      <c r="F206" s="41">
        <v>0.03701388888888889</v>
      </c>
      <c r="G206" s="41">
        <v>0.03701388888888889</v>
      </c>
      <c r="H206" s="12" t="str">
        <f t="shared" si="11"/>
        <v>5.55/km</v>
      </c>
      <c r="I206" s="13">
        <f t="shared" si="12"/>
        <v>0.015185185185185187</v>
      </c>
      <c r="J206" s="13">
        <f t="shared" si="13"/>
        <v>0.014629629629629628</v>
      </c>
    </row>
    <row r="207" spans="1:10" ht="15" customHeight="1">
      <c r="A207" s="12">
        <v>203</v>
      </c>
      <c r="B207" s="38" t="s">
        <v>378</v>
      </c>
      <c r="C207" s="38" t="s">
        <v>21</v>
      </c>
      <c r="D207" s="12" t="s">
        <v>99</v>
      </c>
      <c r="E207" s="38" t="s">
        <v>97</v>
      </c>
      <c r="F207" s="41">
        <v>0.03711805555555556</v>
      </c>
      <c r="G207" s="41">
        <v>0.03711805555555556</v>
      </c>
      <c r="H207" s="12" t="str">
        <f t="shared" si="11"/>
        <v>5.56/km</v>
      </c>
      <c r="I207" s="13">
        <f t="shared" si="12"/>
        <v>0.015289351851851856</v>
      </c>
      <c r="J207" s="13">
        <f t="shared" si="13"/>
        <v>0.014733796296296297</v>
      </c>
    </row>
    <row r="208" spans="1:10" ht="15" customHeight="1">
      <c r="A208" s="12">
        <v>204</v>
      </c>
      <c r="B208" s="38" t="s">
        <v>92</v>
      </c>
      <c r="C208" s="38" t="s">
        <v>56</v>
      </c>
      <c r="D208" s="12" t="s">
        <v>105</v>
      </c>
      <c r="E208" s="38" t="s">
        <v>379</v>
      </c>
      <c r="F208" s="41">
        <v>0.03756944444444445</v>
      </c>
      <c r="G208" s="41">
        <v>0.03756944444444445</v>
      </c>
      <c r="H208" s="12" t="str">
        <f t="shared" si="11"/>
        <v>6.01/km</v>
      </c>
      <c r="I208" s="13">
        <f t="shared" si="12"/>
        <v>0.015740740740740746</v>
      </c>
      <c r="J208" s="13">
        <f t="shared" si="13"/>
        <v>0.015127314814814816</v>
      </c>
    </row>
    <row r="209" spans="1:10" ht="15" customHeight="1">
      <c r="A209" s="12">
        <v>205</v>
      </c>
      <c r="B209" s="38" t="s">
        <v>380</v>
      </c>
      <c r="C209" s="38" t="s">
        <v>16</v>
      </c>
      <c r="D209" s="12" t="s">
        <v>96</v>
      </c>
      <c r="E209" s="38" t="s">
        <v>97</v>
      </c>
      <c r="F209" s="41">
        <v>0.03820601851851852</v>
      </c>
      <c r="G209" s="41">
        <v>0.03820601851851852</v>
      </c>
      <c r="H209" s="12" t="str">
        <f t="shared" si="11"/>
        <v>6.07/km</v>
      </c>
      <c r="I209" s="13">
        <f t="shared" si="12"/>
        <v>0.01637731481481482</v>
      </c>
      <c r="J209" s="13">
        <f t="shared" si="13"/>
        <v>0.01637731481481482</v>
      </c>
    </row>
    <row r="210" spans="1:10" ht="15" customHeight="1">
      <c r="A210" s="12">
        <v>206</v>
      </c>
      <c r="B210" s="38" t="s">
        <v>381</v>
      </c>
      <c r="C210" s="38" t="s">
        <v>382</v>
      </c>
      <c r="D210" s="12" t="s">
        <v>136</v>
      </c>
      <c r="E210" s="38" t="s">
        <v>302</v>
      </c>
      <c r="F210" s="41">
        <v>0.03821759259259259</v>
      </c>
      <c r="G210" s="41">
        <v>0.03821759259259259</v>
      </c>
      <c r="H210" s="12" t="str">
        <f t="shared" si="11"/>
        <v>6.07/km</v>
      </c>
      <c r="I210" s="13">
        <f t="shared" si="12"/>
        <v>0.016388888888888887</v>
      </c>
      <c r="J210" s="13">
        <f t="shared" si="13"/>
        <v>0.013252314814814807</v>
      </c>
    </row>
    <row r="211" spans="1:10" ht="15" customHeight="1">
      <c r="A211" s="12">
        <v>207</v>
      </c>
      <c r="B211" s="38" t="s">
        <v>383</v>
      </c>
      <c r="C211" s="38" t="s">
        <v>14</v>
      </c>
      <c r="D211" s="12" t="s">
        <v>136</v>
      </c>
      <c r="E211" s="38" t="s">
        <v>302</v>
      </c>
      <c r="F211" s="41">
        <v>0.03826388888888889</v>
      </c>
      <c r="G211" s="41">
        <v>0.03826388888888889</v>
      </c>
      <c r="H211" s="12" t="str">
        <f t="shared" si="11"/>
        <v>6.07/km</v>
      </c>
      <c r="I211" s="13">
        <f t="shared" si="12"/>
        <v>0.016435185185185188</v>
      </c>
      <c r="J211" s="13">
        <f t="shared" si="13"/>
        <v>0.013298611111111108</v>
      </c>
    </row>
    <row r="212" spans="1:10" ht="15" customHeight="1">
      <c r="A212" s="12">
        <v>208</v>
      </c>
      <c r="B212" s="38" t="s">
        <v>384</v>
      </c>
      <c r="C212" s="38" t="s">
        <v>16</v>
      </c>
      <c r="D212" s="12" t="s">
        <v>99</v>
      </c>
      <c r="E212" s="38" t="s">
        <v>97</v>
      </c>
      <c r="F212" s="41">
        <v>0.03923611111111111</v>
      </c>
      <c r="G212" s="41">
        <v>0.03923611111111111</v>
      </c>
      <c r="H212" s="12" t="str">
        <f t="shared" si="11"/>
        <v>6.17/km</v>
      </c>
      <c r="I212" s="13">
        <f t="shared" si="12"/>
        <v>0.01740740740740741</v>
      </c>
      <c r="J212" s="13">
        <f t="shared" si="13"/>
        <v>0.01685185185185185</v>
      </c>
    </row>
    <row r="213" spans="1:10" ht="15" customHeight="1">
      <c r="A213" s="12">
        <v>209</v>
      </c>
      <c r="B213" s="38" t="s">
        <v>385</v>
      </c>
      <c r="C213" s="38" t="s">
        <v>386</v>
      </c>
      <c r="D213" s="12" t="s">
        <v>112</v>
      </c>
      <c r="E213" s="38" t="s">
        <v>97</v>
      </c>
      <c r="F213" s="41">
        <v>0.03923611111111111</v>
      </c>
      <c r="G213" s="41">
        <v>0.03923611111111111</v>
      </c>
      <c r="H213" s="12" t="str">
        <f t="shared" si="11"/>
        <v>6.17/km</v>
      </c>
      <c r="I213" s="13">
        <f t="shared" si="12"/>
        <v>0.01740740740740741</v>
      </c>
      <c r="J213" s="13">
        <f t="shared" si="13"/>
        <v>0.016736111111111115</v>
      </c>
    </row>
    <row r="214" spans="1:10" ht="15" customHeight="1">
      <c r="A214" s="12">
        <v>210</v>
      </c>
      <c r="B214" s="38" t="s">
        <v>387</v>
      </c>
      <c r="C214" s="38" t="s">
        <v>388</v>
      </c>
      <c r="D214" s="12" t="s">
        <v>103</v>
      </c>
      <c r="E214" s="38" t="s">
        <v>97</v>
      </c>
      <c r="F214" s="41">
        <v>0.03939814814814815</v>
      </c>
      <c r="G214" s="41">
        <v>0.03939814814814815</v>
      </c>
      <c r="H214" s="12" t="str">
        <f t="shared" si="11"/>
        <v>6.18/km</v>
      </c>
      <c r="I214" s="13">
        <f t="shared" si="12"/>
        <v>0.017569444444444447</v>
      </c>
      <c r="J214" s="13">
        <f t="shared" si="13"/>
        <v>0.01699074074074074</v>
      </c>
    </row>
    <row r="215" spans="1:10" ht="15" customHeight="1">
      <c r="A215" s="12">
        <v>211</v>
      </c>
      <c r="B215" s="38" t="s">
        <v>344</v>
      </c>
      <c r="C215" s="38" t="s">
        <v>294</v>
      </c>
      <c r="D215" s="12" t="s">
        <v>99</v>
      </c>
      <c r="E215" s="38" t="s">
        <v>97</v>
      </c>
      <c r="F215" s="41">
        <v>0.040185185185185185</v>
      </c>
      <c r="G215" s="41">
        <v>0.040185185185185185</v>
      </c>
      <c r="H215" s="12" t="str">
        <f t="shared" si="11"/>
        <v>6.26/km</v>
      </c>
      <c r="I215" s="13">
        <f t="shared" si="12"/>
        <v>0.018356481481481484</v>
      </c>
      <c r="J215" s="13">
        <f t="shared" si="13"/>
        <v>0.017800925925925925</v>
      </c>
    </row>
    <row r="216" spans="1:10" ht="15" customHeight="1">
      <c r="A216" s="12">
        <v>212</v>
      </c>
      <c r="B216" s="38" t="s">
        <v>389</v>
      </c>
      <c r="C216" s="38" t="s">
        <v>390</v>
      </c>
      <c r="D216" s="12" t="s">
        <v>105</v>
      </c>
      <c r="E216" s="38" t="s">
        <v>97</v>
      </c>
      <c r="F216" s="41">
        <v>0.040185185185185185</v>
      </c>
      <c r="G216" s="41">
        <v>0.040185185185185185</v>
      </c>
      <c r="H216" s="12" t="str">
        <f t="shared" si="11"/>
        <v>6.26/km</v>
      </c>
      <c r="I216" s="13">
        <f t="shared" si="12"/>
        <v>0.018356481481481484</v>
      </c>
      <c r="J216" s="13">
        <f t="shared" si="13"/>
        <v>0.017743055555555554</v>
      </c>
    </row>
    <row r="217" spans="1:10" ht="15" customHeight="1">
      <c r="A217" s="12">
        <v>213</v>
      </c>
      <c r="B217" s="38" t="s">
        <v>391</v>
      </c>
      <c r="C217" s="38" t="s">
        <v>37</v>
      </c>
      <c r="D217" s="12" t="s">
        <v>136</v>
      </c>
      <c r="E217" s="38" t="s">
        <v>97</v>
      </c>
      <c r="F217" s="41">
        <v>0.04019675925925926</v>
      </c>
      <c r="G217" s="41">
        <v>0.04019675925925926</v>
      </c>
      <c r="H217" s="12" t="str">
        <f t="shared" si="11"/>
        <v>6.26/km</v>
      </c>
      <c r="I217" s="13">
        <f t="shared" si="12"/>
        <v>0.018368055555555558</v>
      </c>
      <c r="J217" s="13">
        <f t="shared" si="13"/>
        <v>0.015231481481481478</v>
      </c>
    </row>
    <row r="218" spans="1:10" ht="15" customHeight="1">
      <c r="A218" s="12">
        <v>214</v>
      </c>
      <c r="B218" s="38" t="s">
        <v>392</v>
      </c>
      <c r="C218" s="38" t="s">
        <v>38</v>
      </c>
      <c r="D218" s="12" t="s">
        <v>156</v>
      </c>
      <c r="E218" s="38" t="s">
        <v>97</v>
      </c>
      <c r="F218" s="41">
        <v>0.040428240740740744</v>
      </c>
      <c r="G218" s="41">
        <v>0.040428240740740744</v>
      </c>
      <c r="H218" s="12" t="str">
        <f t="shared" si="11"/>
        <v>6.28/km</v>
      </c>
      <c r="I218" s="13">
        <f t="shared" si="12"/>
        <v>0.018599537037037043</v>
      </c>
      <c r="J218" s="13">
        <f t="shared" si="13"/>
        <v>0.014976851851851856</v>
      </c>
    </row>
    <row r="219" spans="1:10" ht="15" customHeight="1">
      <c r="A219" s="12">
        <v>215</v>
      </c>
      <c r="B219" s="38" t="s">
        <v>393</v>
      </c>
      <c r="C219" s="38" t="s">
        <v>20</v>
      </c>
      <c r="D219" s="12" t="s">
        <v>112</v>
      </c>
      <c r="E219" s="38" t="s">
        <v>241</v>
      </c>
      <c r="F219" s="41">
        <v>0.04221064814814815</v>
      </c>
      <c r="G219" s="41">
        <v>0.04221064814814815</v>
      </c>
      <c r="H219" s="12" t="str">
        <f t="shared" si="11"/>
        <v>6.45/km</v>
      </c>
      <c r="I219" s="13">
        <f t="shared" si="12"/>
        <v>0.02038194444444445</v>
      </c>
      <c r="J219" s="13">
        <f t="shared" si="13"/>
        <v>0.019710648148148154</v>
      </c>
    </row>
    <row r="220" spans="1:10" ht="15" customHeight="1">
      <c r="A220" s="12">
        <v>216</v>
      </c>
      <c r="B220" s="38" t="s">
        <v>55</v>
      </c>
      <c r="C220" s="38" t="s">
        <v>394</v>
      </c>
      <c r="D220" s="12" t="s">
        <v>122</v>
      </c>
      <c r="E220" s="38" t="s">
        <v>97</v>
      </c>
      <c r="F220" s="41">
        <v>0.04268518518518519</v>
      </c>
      <c r="G220" s="41">
        <v>0.04268518518518519</v>
      </c>
      <c r="H220" s="12" t="str">
        <f t="shared" si="11"/>
        <v>6.50/km</v>
      </c>
      <c r="I220" s="13">
        <f t="shared" si="12"/>
        <v>0.020856481481481486</v>
      </c>
      <c r="J220" s="13">
        <f t="shared" si="13"/>
        <v>0.018564814814814815</v>
      </c>
    </row>
    <row r="221" spans="1:10" ht="15" customHeight="1">
      <c r="A221" s="12">
        <v>217</v>
      </c>
      <c r="B221" s="38" t="s">
        <v>395</v>
      </c>
      <c r="C221" s="38" t="s">
        <v>89</v>
      </c>
      <c r="D221" s="12" t="s">
        <v>96</v>
      </c>
      <c r="E221" s="38" t="s">
        <v>97</v>
      </c>
      <c r="F221" s="41">
        <v>0.04268518518518519</v>
      </c>
      <c r="G221" s="41">
        <v>0.04268518518518519</v>
      </c>
      <c r="H221" s="12" t="str">
        <f t="shared" si="11"/>
        <v>6.50/km</v>
      </c>
      <c r="I221" s="13">
        <f t="shared" si="12"/>
        <v>0.020856481481481486</v>
      </c>
      <c r="J221" s="13">
        <f t="shared" si="13"/>
        <v>0.020856481481481486</v>
      </c>
    </row>
    <row r="222" spans="1:10" ht="15" customHeight="1">
      <c r="A222" s="12">
        <v>218</v>
      </c>
      <c r="B222" s="38" t="s">
        <v>270</v>
      </c>
      <c r="C222" s="38" t="s">
        <v>26</v>
      </c>
      <c r="D222" s="12" t="s">
        <v>112</v>
      </c>
      <c r="E222" s="38" t="s">
        <v>108</v>
      </c>
      <c r="F222" s="41">
        <v>0.04321759259259259</v>
      </c>
      <c r="G222" s="41">
        <v>0.04321759259259259</v>
      </c>
      <c r="H222" s="12" t="str">
        <f t="shared" si="11"/>
        <v>6.55/km</v>
      </c>
      <c r="I222" s="13">
        <f t="shared" si="12"/>
        <v>0.02138888888888889</v>
      </c>
      <c r="J222" s="13">
        <f t="shared" si="13"/>
        <v>0.020717592592592596</v>
      </c>
    </row>
    <row r="223" spans="1:10" ht="15" customHeight="1">
      <c r="A223" s="12">
        <v>219</v>
      </c>
      <c r="B223" s="38" t="s">
        <v>37</v>
      </c>
      <c r="C223" s="38" t="s">
        <v>67</v>
      </c>
      <c r="D223" s="12" t="s">
        <v>105</v>
      </c>
      <c r="E223" s="38" t="s">
        <v>97</v>
      </c>
      <c r="F223" s="41">
        <v>0.044062500000000004</v>
      </c>
      <c r="G223" s="41">
        <v>0.044062500000000004</v>
      </c>
      <c r="H223" s="12" t="str">
        <f t="shared" si="11"/>
        <v>7.03/km</v>
      </c>
      <c r="I223" s="13">
        <f t="shared" si="12"/>
        <v>0.022233796296296304</v>
      </c>
      <c r="J223" s="13">
        <f t="shared" si="13"/>
        <v>0.021620370370370373</v>
      </c>
    </row>
    <row r="224" spans="1:10" ht="15" customHeight="1">
      <c r="A224" s="12">
        <v>220</v>
      </c>
      <c r="B224" s="38" t="s">
        <v>396</v>
      </c>
      <c r="C224" s="38" t="s">
        <v>397</v>
      </c>
      <c r="D224" s="12" t="s">
        <v>156</v>
      </c>
      <c r="E224" s="38" t="s">
        <v>97</v>
      </c>
      <c r="F224" s="41">
        <v>0.04486111111111111</v>
      </c>
      <c r="G224" s="41">
        <v>0.04486111111111111</v>
      </c>
      <c r="H224" s="12" t="str">
        <f t="shared" si="11"/>
        <v>7.11/km</v>
      </c>
      <c r="I224" s="13">
        <f t="shared" si="12"/>
        <v>0.023032407407407408</v>
      </c>
      <c r="J224" s="13">
        <f t="shared" si="13"/>
        <v>0.01940972222222222</v>
      </c>
    </row>
    <row r="225" spans="1:10" ht="15" customHeight="1">
      <c r="A225" s="12">
        <v>221</v>
      </c>
      <c r="B225" s="38" t="s">
        <v>398</v>
      </c>
      <c r="C225" s="38" t="s">
        <v>23</v>
      </c>
      <c r="D225" s="12" t="s">
        <v>105</v>
      </c>
      <c r="E225" s="38" t="s">
        <v>108</v>
      </c>
      <c r="F225" s="41">
        <v>0.048518518518518516</v>
      </c>
      <c r="G225" s="41">
        <v>0.048518518518518516</v>
      </c>
      <c r="H225" s="12" t="str">
        <f t="shared" si="11"/>
        <v>7.46/km</v>
      </c>
      <c r="I225" s="13">
        <f t="shared" si="12"/>
        <v>0.026689814814814816</v>
      </c>
      <c r="J225" s="13">
        <f t="shared" si="13"/>
        <v>0.026076388888888885</v>
      </c>
    </row>
    <row r="226" spans="1:10" ht="15" customHeight="1">
      <c r="A226" s="12">
        <v>222</v>
      </c>
      <c r="B226" s="38" t="s">
        <v>361</v>
      </c>
      <c r="C226" s="38" t="s">
        <v>73</v>
      </c>
      <c r="D226" s="12" t="s">
        <v>263</v>
      </c>
      <c r="E226" s="38" t="s">
        <v>129</v>
      </c>
      <c r="F226" s="41">
        <v>0.04922453703703703</v>
      </c>
      <c r="G226" s="41">
        <v>0.04922453703703703</v>
      </c>
      <c r="H226" s="12" t="str">
        <f t="shared" si="11"/>
        <v>7.53/km</v>
      </c>
      <c r="I226" s="13">
        <f t="shared" si="12"/>
        <v>0.02739583333333333</v>
      </c>
      <c r="J226" s="13">
        <f t="shared" si="13"/>
        <v>0.01969907407407407</v>
      </c>
    </row>
    <row r="227" spans="1:10" ht="15" customHeight="1">
      <c r="A227" s="12">
        <v>223</v>
      </c>
      <c r="B227" s="38" t="s">
        <v>275</v>
      </c>
      <c r="C227" s="38" t="s">
        <v>71</v>
      </c>
      <c r="D227" s="12" t="s">
        <v>99</v>
      </c>
      <c r="E227" s="38" t="s">
        <v>97</v>
      </c>
      <c r="F227" s="41">
        <v>0.04984953703703704</v>
      </c>
      <c r="G227" s="41">
        <v>0.04984953703703704</v>
      </c>
      <c r="H227" s="12" t="str">
        <f t="shared" si="11"/>
        <v>7.59/km</v>
      </c>
      <c r="I227" s="13">
        <f t="shared" si="12"/>
        <v>0.02802083333333334</v>
      </c>
      <c r="J227" s="13">
        <f t="shared" si="13"/>
        <v>0.02746527777777778</v>
      </c>
    </row>
    <row r="228" spans="1:10" ht="15" customHeight="1">
      <c r="A228" s="15">
        <v>224</v>
      </c>
      <c r="B228" s="39" t="s">
        <v>399</v>
      </c>
      <c r="C228" s="39" t="s">
        <v>400</v>
      </c>
      <c r="D228" s="15" t="s">
        <v>99</v>
      </c>
      <c r="E228" s="39" t="s">
        <v>97</v>
      </c>
      <c r="F228" s="42">
        <v>0.04984953703703704</v>
      </c>
      <c r="G228" s="42">
        <v>0.04984953703703704</v>
      </c>
      <c r="H228" s="15" t="str">
        <f t="shared" si="11"/>
        <v>7.59/km</v>
      </c>
      <c r="I228" s="16">
        <f t="shared" si="12"/>
        <v>0.02802083333333334</v>
      </c>
      <c r="J228" s="16">
        <f t="shared" si="13"/>
        <v>0.02746527777777778</v>
      </c>
    </row>
  </sheetData>
  <sheetProtection/>
  <autoFilter ref="A4:J228"/>
  <mergeCells count="3">
    <mergeCell ref="A1:J1"/>
    <mergeCell ref="A2:J2"/>
    <mergeCell ref="A3:H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B14" sqref="B14"/>
    </sheetView>
  </sheetViews>
  <sheetFormatPr defaultColWidth="9.140625" defaultRowHeight="12.75"/>
  <cols>
    <col min="1" max="1" width="6.7109375" style="1" customWidth="1"/>
    <col min="2" max="2" width="51.00390625" style="1" customWidth="1"/>
    <col min="3" max="3" width="10.7109375" style="2" customWidth="1"/>
  </cols>
  <sheetData>
    <row r="1" spans="1:3" ht="45" customHeight="1">
      <c r="A1" s="33" t="str">
        <f>Individuale!A1</f>
        <v> Corri Cisterna</v>
      </c>
      <c r="B1" s="34"/>
      <c r="C1" s="35"/>
    </row>
    <row r="2" spans="1:3" ht="24" customHeight="1">
      <c r="A2" s="31" t="str">
        <f>Individuale!A2</f>
        <v>1ª edizione</v>
      </c>
      <c r="B2" s="31"/>
      <c r="C2" s="31"/>
    </row>
    <row r="3" spans="1:3" ht="24" customHeight="1">
      <c r="A3" s="36" t="str">
        <f>Individuale!A3</f>
        <v>Cisterna di Latina (Lt) Italia - Domenica 02/08/2015</v>
      </c>
      <c r="B3" s="36"/>
      <c r="C3" s="36"/>
    </row>
    <row r="4" spans="1:3" ht="37.5" customHeight="1">
      <c r="A4" s="5" t="s">
        <v>1</v>
      </c>
      <c r="B4" s="8" t="s">
        <v>5</v>
      </c>
      <c r="C4" s="7" t="s">
        <v>10</v>
      </c>
    </row>
    <row r="5" spans="1:3" s="10" customFormat="1" ht="15" customHeight="1">
      <c r="A5" s="23">
        <v>1</v>
      </c>
      <c r="B5" s="22" t="s">
        <v>97</v>
      </c>
      <c r="C5" s="27">
        <v>101</v>
      </c>
    </row>
    <row r="6" spans="1:3" ht="15" customHeight="1">
      <c r="A6" s="21">
        <v>2</v>
      </c>
      <c r="B6" s="20" t="s">
        <v>114</v>
      </c>
      <c r="C6" s="28">
        <v>10</v>
      </c>
    </row>
    <row r="7" spans="1:3" ht="15" customHeight="1">
      <c r="A7" s="21">
        <v>3</v>
      </c>
      <c r="B7" s="20" t="s">
        <v>108</v>
      </c>
      <c r="C7" s="28">
        <v>9</v>
      </c>
    </row>
    <row r="8" spans="1:3" ht="15" customHeight="1">
      <c r="A8" s="21">
        <v>4</v>
      </c>
      <c r="B8" s="20" t="s">
        <v>149</v>
      </c>
      <c r="C8" s="28">
        <v>8</v>
      </c>
    </row>
    <row r="9" spans="1:3" ht="15" customHeight="1">
      <c r="A9" s="21">
        <v>5</v>
      </c>
      <c r="B9" s="20" t="s">
        <v>241</v>
      </c>
      <c r="C9" s="28">
        <v>7</v>
      </c>
    </row>
    <row r="10" spans="1:3" ht="15" customHeight="1">
      <c r="A10" s="21">
        <v>6</v>
      </c>
      <c r="B10" s="20" t="s">
        <v>106</v>
      </c>
      <c r="C10" s="28">
        <v>7</v>
      </c>
    </row>
    <row r="11" spans="1:3" ht="15" customHeight="1">
      <c r="A11" s="21">
        <v>7</v>
      </c>
      <c r="B11" s="20" t="s">
        <v>226</v>
      </c>
      <c r="C11" s="28">
        <v>6</v>
      </c>
    </row>
    <row r="12" spans="1:3" ht="15" customHeight="1">
      <c r="A12" s="47">
        <v>8</v>
      </c>
      <c r="B12" s="48" t="s">
        <v>401</v>
      </c>
      <c r="C12" s="49">
        <v>6</v>
      </c>
    </row>
    <row r="13" spans="1:3" ht="15" customHeight="1">
      <c r="A13" s="21">
        <v>9</v>
      </c>
      <c r="B13" s="20" t="s">
        <v>129</v>
      </c>
      <c r="C13" s="28">
        <v>5</v>
      </c>
    </row>
    <row r="14" spans="1:3" ht="15" customHeight="1">
      <c r="A14" s="21">
        <v>10</v>
      </c>
      <c r="B14" s="20" t="s">
        <v>157</v>
      </c>
      <c r="C14" s="28">
        <v>5</v>
      </c>
    </row>
    <row r="15" spans="1:3" ht="15" customHeight="1">
      <c r="A15" s="21">
        <v>11</v>
      </c>
      <c r="B15" s="20" t="s">
        <v>255</v>
      </c>
      <c r="C15" s="28">
        <v>4</v>
      </c>
    </row>
    <row r="16" spans="1:3" ht="15" customHeight="1">
      <c r="A16" s="21">
        <v>12</v>
      </c>
      <c r="B16" s="20" t="s">
        <v>118</v>
      </c>
      <c r="C16" s="28">
        <v>4</v>
      </c>
    </row>
    <row r="17" spans="1:3" ht="15" customHeight="1">
      <c r="A17" s="21">
        <v>13</v>
      </c>
      <c r="B17" s="20" t="s">
        <v>138</v>
      </c>
      <c r="C17" s="28">
        <v>4</v>
      </c>
    </row>
    <row r="18" spans="1:3" ht="15" customHeight="1">
      <c r="A18" s="21">
        <v>14</v>
      </c>
      <c r="B18" s="20" t="s">
        <v>123</v>
      </c>
      <c r="C18" s="28">
        <v>3</v>
      </c>
    </row>
    <row r="19" spans="1:3" ht="15" customHeight="1">
      <c r="A19" s="21">
        <v>15</v>
      </c>
      <c r="B19" s="20" t="s">
        <v>302</v>
      </c>
      <c r="C19" s="28">
        <v>3</v>
      </c>
    </row>
    <row r="20" spans="1:3" ht="15" customHeight="1">
      <c r="A20" s="21">
        <v>16</v>
      </c>
      <c r="B20" s="20" t="s">
        <v>258</v>
      </c>
      <c r="C20" s="28">
        <v>3</v>
      </c>
    </row>
    <row r="21" spans="1:3" ht="15" customHeight="1">
      <c r="A21" s="21">
        <v>17</v>
      </c>
      <c r="B21" s="20" t="s">
        <v>174</v>
      </c>
      <c r="C21" s="28">
        <v>3</v>
      </c>
    </row>
    <row r="22" spans="1:3" ht="15" customHeight="1">
      <c r="A22" s="21">
        <v>18</v>
      </c>
      <c r="B22" s="20" t="s">
        <v>100</v>
      </c>
      <c r="C22" s="28">
        <v>2</v>
      </c>
    </row>
    <row r="23" spans="1:3" ht="15" customHeight="1">
      <c r="A23" s="21">
        <v>19</v>
      </c>
      <c r="B23" s="20" t="s">
        <v>143</v>
      </c>
      <c r="C23" s="28">
        <v>2</v>
      </c>
    </row>
    <row r="24" spans="1:3" ht="15" customHeight="1">
      <c r="A24" s="21">
        <v>20</v>
      </c>
      <c r="B24" s="20" t="s">
        <v>110</v>
      </c>
      <c r="C24" s="28">
        <v>2</v>
      </c>
    </row>
    <row r="25" spans="1:3" ht="15" customHeight="1">
      <c r="A25" s="21">
        <v>21</v>
      </c>
      <c r="B25" s="20" t="s">
        <v>213</v>
      </c>
      <c r="C25" s="28">
        <v>2</v>
      </c>
    </row>
    <row r="26" spans="1:3" ht="15" customHeight="1">
      <c r="A26" s="21">
        <v>22</v>
      </c>
      <c r="B26" s="20" t="s">
        <v>196</v>
      </c>
      <c r="C26" s="28">
        <v>2</v>
      </c>
    </row>
    <row r="27" spans="1:3" ht="15" customHeight="1">
      <c r="A27" s="21">
        <v>23</v>
      </c>
      <c r="B27" s="20" t="s">
        <v>308</v>
      </c>
      <c r="C27" s="28">
        <v>2</v>
      </c>
    </row>
    <row r="28" spans="1:3" ht="15" customHeight="1">
      <c r="A28" s="21">
        <v>24</v>
      </c>
      <c r="B28" s="20" t="s">
        <v>145</v>
      </c>
      <c r="C28" s="28">
        <v>2</v>
      </c>
    </row>
    <row r="29" spans="1:3" ht="15" customHeight="1">
      <c r="A29" s="21">
        <v>25</v>
      </c>
      <c r="B29" s="20" t="s">
        <v>354</v>
      </c>
      <c r="C29" s="28">
        <v>1</v>
      </c>
    </row>
    <row r="30" spans="1:3" ht="15" customHeight="1">
      <c r="A30" s="21">
        <v>26</v>
      </c>
      <c r="B30" s="20" t="s">
        <v>80</v>
      </c>
      <c r="C30" s="28">
        <v>1</v>
      </c>
    </row>
    <row r="31" spans="1:3" ht="15" customHeight="1">
      <c r="A31" s="21">
        <v>27</v>
      </c>
      <c r="B31" s="20" t="s">
        <v>221</v>
      </c>
      <c r="C31" s="28">
        <v>1</v>
      </c>
    </row>
    <row r="32" spans="1:3" ht="15" customHeight="1">
      <c r="A32" s="21">
        <v>28</v>
      </c>
      <c r="B32" s="20" t="s">
        <v>238</v>
      </c>
      <c r="C32" s="28">
        <v>1</v>
      </c>
    </row>
    <row r="33" spans="1:3" ht="15" customHeight="1">
      <c r="A33" s="21">
        <v>29</v>
      </c>
      <c r="B33" s="20" t="s">
        <v>264</v>
      </c>
      <c r="C33" s="28">
        <v>1</v>
      </c>
    </row>
    <row r="34" spans="1:3" ht="15" customHeight="1">
      <c r="A34" s="21">
        <v>30</v>
      </c>
      <c r="B34" s="20" t="s">
        <v>116</v>
      </c>
      <c r="C34" s="28">
        <v>1</v>
      </c>
    </row>
    <row r="35" spans="1:3" ht="15" customHeight="1">
      <c r="A35" s="21">
        <v>31</v>
      </c>
      <c r="B35" s="20" t="s">
        <v>164</v>
      </c>
      <c r="C35" s="28">
        <v>1</v>
      </c>
    </row>
    <row r="36" spans="1:3" ht="15" customHeight="1">
      <c r="A36" s="21">
        <v>32</v>
      </c>
      <c r="B36" s="20" t="s">
        <v>120</v>
      </c>
      <c r="C36" s="28">
        <v>1</v>
      </c>
    </row>
    <row r="37" spans="1:3" ht="15" customHeight="1">
      <c r="A37" s="21">
        <v>33</v>
      </c>
      <c r="B37" s="20" t="s">
        <v>182</v>
      </c>
      <c r="C37" s="28">
        <v>1</v>
      </c>
    </row>
    <row r="38" spans="1:3" ht="15" customHeight="1">
      <c r="A38" s="21">
        <v>34</v>
      </c>
      <c r="B38" s="20" t="s">
        <v>78</v>
      </c>
      <c r="C38" s="28">
        <v>1</v>
      </c>
    </row>
    <row r="39" spans="1:3" ht="15" customHeight="1">
      <c r="A39" s="21">
        <v>35</v>
      </c>
      <c r="B39" s="20" t="s">
        <v>43</v>
      </c>
      <c r="C39" s="28">
        <v>1</v>
      </c>
    </row>
    <row r="40" spans="1:3" ht="15" customHeight="1">
      <c r="A40" s="21">
        <v>36</v>
      </c>
      <c r="B40" s="20" t="s">
        <v>140</v>
      </c>
      <c r="C40" s="28">
        <v>1</v>
      </c>
    </row>
    <row r="41" spans="1:3" ht="15" customHeight="1">
      <c r="A41" s="21">
        <v>37</v>
      </c>
      <c r="B41" s="20" t="s">
        <v>379</v>
      </c>
      <c r="C41" s="28">
        <v>1</v>
      </c>
    </row>
    <row r="42" spans="1:3" ht="15" customHeight="1">
      <c r="A42" s="21">
        <v>38</v>
      </c>
      <c r="B42" s="20" t="s">
        <v>284</v>
      </c>
      <c r="C42" s="28">
        <v>1</v>
      </c>
    </row>
    <row r="43" spans="1:3" ht="15" customHeight="1">
      <c r="A43" s="21">
        <v>39</v>
      </c>
      <c r="B43" s="20" t="s">
        <v>367</v>
      </c>
      <c r="C43" s="28">
        <v>1</v>
      </c>
    </row>
    <row r="44" spans="1:3" ht="15" customHeight="1">
      <c r="A44" s="21">
        <v>40</v>
      </c>
      <c r="B44" s="20" t="s">
        <v>234</v>
      </c>
      <c r="C44" s="28">
        <v>1</v>
      </c>
    </row>
    <row r="45" spans="1:3" ht="15" customHeight="1">
      <c r="A45" s="21">
        <v>41</v>
      </c>
      <c r="B45" s="20" t="s">
        <v>372</v>
      </c>
      <c r="C45" s="28">
        <v>1</v>
      </c>
    </row>
    <row r="46" spans="1:3" ht="15" customHeight="1">
      <c r="A46" s="21">
        <v>42</v>
      </c>
      <c r="B46" s="20" t="s">
        <v>187</v>
      </c>
      <c r="C46" s="28">
        <v>1</v>
      </c>
    </row>
    <row r="47" spans="1:3" ht="15" customHeight="1">
      <c r="A47" s="21">
        <v>43</v>
      </c>
      <c r="B47" s="20" t="s">
        <v>178</v>
      </c>
      <c r="C47" s="28">
        <v>1</v>
      </c>
    </row>
    <row r="48" spans="1:3" ht="15" customHeight="1">
      <c r="A48" s="21">
        <v>44</v>
      </c>
      <c r="B48" s="20" t="s">
        <v>236</v>
      </c>
      <c r="C48" s="28">
        <v>1</v>
      </c>
    </row>
    <row r="49" spans="1:3" ht="15" customHeight="1">
      <c r="A49" s="21">
        <v>45</v>
      </c>
      <c r="B49" s="20" t="s">
        <v>250</v>
      </c>
      <c r="C49" s="28">
        <v>1</v>
      </c>
    </row>
    <row r="50" spans="1:3" ht="15" customHeight="1">
      <c r="A50" s="24">
        <v>46</v>
      </c>
      <c r="B50" s="19" t="s">
        <v>127</v>
      </c>
      <c r="C50" s="29">
        <v>1</v>
      </c>
    </row>
    <row r="51" ht="12.75">
      <c r="C51" s="2">
        <f>SUM(C5:C50)</f>
        <v>224</v>
      </c>
    </row>
  </sheetData>
  <sheetProtection/>
  <autoFilter ref="A4:C5">
    <sortState ref="A5:C51">
      <sortCondition descending="1" sortBy="value" ref="C5:C51"/>
    </sortState>
  </autoFilter>
  <mergeCells count="3">
    <mergeCell ref="A1:C1"/>
    <mergeCell ref="A2:C2"/>
    <mergeCell ref="A3:C3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DI GIORGIO ANTONIO</cp:lastModifiedBy>
  <cp:lastPrinted>2014-03-12T13:53:08Z</cp:lastPrinted>
  <dcterms:created xsi:type="dcterms:W3CDTF">2013-03-26T14:24:19Z</dcterms:created>
  <dcterms:modified xsi:type="dcterms:W3CDTF">2015-08-03T14:38:06Z</dcterms:modified>
  <cp:category/>
  <cp:version/>
  <cp:contentType/>
  <cp:contentStatus/>
</cp:coreProperties>
</file>