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'Individuale'!$A$4:$I$178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<sst xmlns="http://schemas.openxmlformats.org/spreadsheetml/2006/main" count="764" uniqueCount="350">
  <si>
    <t>NATALE</t>
  </si>
  <si>
    <t>PAONE</t>
  </si>
  <si>
    <t>BERNI</t>
  </si>
  <si>
    <t>ASD ENEA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</si>
  <si>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</si>
  <si>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</si>
  <si>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</si>
  <si>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</si>
  <si>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</si>
  <si>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</si>
  <si>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</si>
  <si>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</si>
  <si>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</si>
  <si>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</si>
  <si>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</si>
  <si>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</si>
  <si>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</si>
  <si>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</si>
  <si>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</si>
  <si>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</si>
  <si>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</si>
  <si>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</si>
  <si>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ALESSANDRO</t>
  </si>
  <si>
    <t>MARCO</t>
  </si>
  <si>
    <t>CLAUDIO</t>
  </si>
  <si>
    <t>FRANCESCO</t>
  </si>
  <si>
    <t>STEFANO</t>
  </si>
  <si>
    <t>MAURO</t>
  </si>
  <si>
    <t>ROBERTO</t>
  </si>
  <si>
    <t>FRANCO</t>
  </si>
  <si>
    <t>MASSIMO</t>
  </si>
  <si>
    <t>MAURIZIO</t>
  </si>
  <si>
    <t>DANIELE</t>
  </si>
  <si>
    <t>PAOLO</t>
  </si>
  <si>
    <t>LUIGI</t>
  </si>
  <si>
    <t>GIOVANNI</t>
  </si>
  <si>
    <t>ANTONELLA</t>
  </si>
  <si>
    <t>ANTONIO</t>
  </si>
  <si>
    <t>INDIVIDUALE</t>
  </si>
  <si>
    <t>GIANNI</t>
  </si>
  <si>
    <t>ENRICO</t>
  </si>
  <si>
    <t>LAURA</t>
  </si>
  <si>
    <t>FRANCESCA</t>
  </si>
  <si>
    <t>DAVID</t>
  </si>
  <si>
    <t>PAOLA</t>
  </si>
  <si>
    <t>DOMENICO</t>
  </si>
  <si>
    <t>GIORGIO</t>
  </si>
  <si>
    <t>ELIO</t>
  </si>
  <si>
    <t>VINCENZO</t>
  </si>
  <si>
    <t>EUGENIO</t>
  </si>
  <si>
    <t>SERGIO</t>
  </si>
  <si>
    <t>UMBERTO</t>
  </si>
  <si>
    <t>FEDERICO</t>
  </si>
  <si>
    <t>ROBERTA</t>
  </si>
  <si>
    <t>REMO</t>
  </si>
  <si>
    <t>PIETRO</t>
  </si>
  <si>
    <t>PATRIZIA</t>
  </si>
  <si>
    <t>LORETI</t>
  </si>
  <si>
    <t>AMEDEO</t>
  </si>
  <si>
    <t>GIOVANNA</t>
  </si>
  <si>
    <t>DANIELA</t>
  </si>
  <si>
    <t>ZONA OLIMPICA TEAM</t>
  </si>
  <si>
    <t>SILVIA</t>
  </si>
  <si>
    <t>MARINO</t>
  </si>
  <si>
    <t>ALFREDO</t>
  </si>
  <si>
    <t>LBM SPORT</t>
  </si>
  <si>
    <t>ATANASI</t>
  </si>
  <si>
    <t>GIAN PIETRO</t>
  </si>
  <si>
    <t>BRANDI</t>
  </si>
  <si>
    <t>BANCARI ROMANI</t>
  </si>
  <si>
    <t>VALERIO</t>
  </si>
  <si>
    <t>LAZIO RUNNERS TEAM</t>
  </si>
  <si>
    <t>ALBERTO</t>
  </si>
  <si>
    <t>BIGNAMI</t>
  </si>
  <si>
    <t>LEONARDO</t>
  </si>
  <si>
    <t>GIANLUCA</t>
  </si>
  <si>
    <t>LOMBARDI</t>
  </si>
  <si>
    <t>DE IULIS</t>
  </si>
  <si>
    <t>MICHELA</t>
  </si>
  <si>
    <t>ITALO</t>
  </si>
  <si>
    <t>CAT SPORT</t>
  </si>
  <si>
    <t>BRUNO</t>
  </si>
  <si>
    <t>DOMINICI</t>
  </si>
  <si>
    <t>NICOLA</t>
  </si>
  <si>
    <t>CRAL POLIGRAFICO DELLO STATO</t>
  </si>
  <si>
    <t>TULLIO</t>
  </si>
  <si>
    <t>RAFFAELE</t>
  </si>
  <si>
    <t>UISP ROMA</t>
  </si>
  <si>
    <t>MORONI</t>
  </si>
  <si>
    <t>ARMANDO</t>
  </si>
  <si>
    <t>ALESSANDRA</t>
  </si>
  <si>
    <t>BATTISTI</t>
  </si>
  <si>
    <t>MARIO</t>
  </si>
  <si>
    <t>SANDRO</t>
  </si>
  <si>
    <t>WALTER</t>
  </si>
  <si>
    <t>LUCIA</t>
  </si>
  <si>
    <t>BERNABEI</t>
  </si>
  <si>
    <t>AMICIZIA</t>
  </si>
  <si>
    <t>ORIETTA</t>
  </si>
  <si>
    <t>A.S.D. PODISTICA SOLIDARIETA'</t>
  </si>
  <si>
    <t>EMANUELE</t>
  </si>
  <si>
    <t>BARBERINI</t>
  </si>
  <si>
    <t>CHRISTIAN</t>
  </si>
  <si>
    <t>ROSSANO</t>
  </si>
  <si>
    <t>SILVIO</t>
  </si>
  <si>
    <t>GROSSI</t>
  </si>
  <si>
    <t>VALERIA</t>
  </si>
  <si>
    <t>G.S. LITAL</t>
  </si>
  <si>
    <t>RENATO</t>
  </si>
  <si>
    <t>LUCIO</t>
  </si>
  <si>
    <t>MARIANO</t>
  </si>
  <si>
    <t>CRISTIAN</t>
  </si>
  <si>
    <t>SIMONE</t>
  </si>
  <si>
    <t>MAGGI</t>
  </si>
  <si>
    <t>SIMONA</t>
  </si>
  <si>
    <t>ROSATI</t>
  </si>
  <si>
    <t>UGO</t>
  </si>
  <si>
    <t>DI RUSSO</t>
  </si>
  <si>
    <t>RUSSO</t>
  </si>
  <si>
    <t>FEDERICA</t>
  </si>
  <si>
    <t>ROSA</t>
  </si>
  <si>
    <t>IVAN</t>
  </si>
  <si>
    <t>GINO</t>
  </si>
  <si>
    <t>GUIDO</t>
  </si>
  <si>
    <t>FRANCHI</t>
  </si>
  <si>
    <t>AMATORI PODISTICA TERNI</t>
  </si>
  <si>
    <t>FORMICA</t>
  </si>
  <si>
    <t>CINZIA</t>
  </si>
  <si>
    <t>ALFONSO</t>
  </si>
  <si>
    <t>ROMOLO</t>
  </si>
  <si>
    <t>MUSARDO</t>
  </si>
  <si>
    <t>B</t>
  </si>
  <si>
    <t>TEAM MARATHON BIKE</t>
  </si>
  <si>
    <t>A</t>
  </si>
  <si>
    <t>DI PRIAMO</t>
  </si>
  <si>
    <t>E</t>
  </si>
  <si>
    <t>OSO ITALIA</t>
  </si>
  <si>
    <t>RACANATI</t>
  </si>
  <si>
    <t>C</t>
  </si>
  <si>
    <t>DI MARCO SPORT</t>
  </si>
  <si>
    <t>ARSENTI</t>
  </si>
  <si>
    <t>ALTO LAZIO ASD</t>
  </si>
  <si>
    <t>CRISOSTOMI</t>
  </si>
  <si>
    <t>D</t>
  </si>
  <si>
    <t>ATLETICA TUSCANIA ETRUSCA</t>
  </si>
  <si>
    <t>FARAONI</t>
  </si>
  <si>
    <t>F</t>
  </si>
  <si>
    <t>ASAL MANZIANA</t>
  </si>
  <si>
    <t>BRIZI</t>
  </si>
  <si>
    <t>ATLETICA 90</t>
  </si>
  <si>
    <t>SARTORELLI</t>
  </si>
  <si>
    <t>ATTILIO</t>
  </si>
  <si>
    <t>TIRRENO ATLETICA CIVITAVECCHIA</t>
  </si>
  <si>
    <t>CESARINI</t>
  </si>
  <si>
    <t>POLISPORTIVA MONTALTO</t>
  </si>
  <si>
    <t>ARGENTIERI</t>
  </si>
  <si>
    <t>POLISPORTIVA IUSM</t>
  </si>
  <si>
    <t>MANCINI</t>
  </si>
  <si>
    <t>GHIRO</t>
  </si>
  <si>
    <t>MARTELLETTI</t>
  </si>
  <si>
    <t>BASTIANINI</t>
  </si>
  <si>
    <t>CALFAPIETRA</t>
  </si>
  <si>
    <t>S. MARINELLA RUNNER</t>
  </si>
  <si>
    <t>DE BERNARDI</t>
  </si>
  <si>
    <t>COSTA D'ARGENTO</t>
  </si>
  <si>
    <t>FELICIAN</t>
  </si>
  <si>
    <t>PETRISOR</t>
  </si>
  <si>
    <t>RENZI</t>
  </si>
  <si>
    <t>MARSILIO</t>
  </si>
  <si>
    <t>PUCCI</t>
  </si>
  <si>
    <t>G</t>
  </si>
  <si>
    <t>BOLSENA FORUM SPORT</t>
  </si>
  <si>
    <t>ERAMO</t>
  </si>
  <si>
    <t>TASSAROTTI</t>
  </si>
  <si>
    <t>MONTI DELLA TOLFA L'AIRONE</t>
  </si>
  <si>
    <t>DI CLEMENTE</t>
  </si>
  <si>
    <t>VIRTUS CORCHIANO</t>
  </si>
  <si>
    <t>NEROZZI</t>
  </si>
  <si>
    <t>CONTI</t>
  </si>
  <si>
    <t>TUFAROLO</t>
  </si>
  <si>
    <t>UISP VITERBO</t>
  </si>
  <si>
    <t>MARTELLI</t>
  </si>
  <si>
    <t>SALVI</t>
  </si>
  <si>
    <t>GELANGA</t>
  </si>
  <si>
    <t>CARDELLINI</t>
  </si>
  <si>
    <t>SCARINCI</t>
  </si>
  <si>
    <t>ASTERIX</t>
  </si>
  <si>
    <t>NICCOLI</t>
  </si>
  <si>
    <t>PACE</t>
  </si>
  <si>
    <t>FALABELLA</t>
  </si>
  <si>
    <t>CERVETERI RUNNERS</t>
  </si>
  <si>
    <t>FURIOZZI</t>
  </si>
  <si>
    <t>SUADONI</t>
  </si>
  <si>
    <t>ATLETICA ORTE</t>
  </si>
  <si>
    <t>ATLETICA NEPI</t>
  </si>
  <si>
    <t>RINALDI TUFI</t>
  </si>
  <si>
    <t>SS. LAZIO ATLETICA</t>
  </si>
  <si>
    <t>DI BERNARDO</t>
  </si>
  <si>
    <t>GHIGI</t>
  </si>
  <si>
    <t>DE RENSIS</t>
  </si>
  <si>
    <t>CITTADELLA 1952</t>
  </si>
  <si>
    <t>MARTINA</t>
  </si>
  <si>
    <t>M</t>
  </si>
  <si>
    <t>GERMANI</t>
  </si>
  <si>
    <t>BELLITTO</t>
  </si>
  <si>
    <t>N</t>
  </si>
  <si>
    <t>URBANI</t>
  </si>
  <si>
    <t>LIBERTAS ORVIETO</t>
  </si>
  <si>
    <t>PACCIANI</t>
  </si>
  <si>
    <t>ZAINI</t>
  </si>
  <si>
    <t>SILVIOLI</t>
  </si>
  <si>
    <t>MELIZZA</t>
  </si>
  <si>
    <t>ARCA LAZIO</t>
  </si>
  <si>
    <t>GHERGHELAS</t>
  </si>
  <si>
    <t>ANGEL</t>
  </si>
  <si>
    <t>GIOVAN BATTISTA</t>
  </si>
  <si>
    <t>PESCI</t>
  </si>
  <si>
    <t>TIRATTERRA</t>
  </si>
  <si>
    <t>TUMMOLO</t>
  </si>
  <si>
    <t>CICCOTTI</t>
  </si>
  <si>
    <t>ATLETICA MONTEFIASCONE</t>
  </si>
  <si>
    <t>MAIETTO</t>
  </si>
  <si>
    <t>DI COSIMO</t>
  </si>
  <si>
    <t>LEONARDI</t>
  </si>
  <si>
    <t>GIANPAOLO</t>
  </si>
  <si>
    <t>TUCCINI</t>
  </si>
  <si>
    <t>PIERANTOZZI</t>
  </si>
  <si>
    <t>MILLEPIEDI LADISPOLI</t>
  </si>
  <si>
    <t>LAURETI</t>
  </si>
  <si>
    <t>LIBERTAS ELLERA</t>
  </si>
  <si>
    <t>TREPICCIONE</t>
  </si>
  <si>
    <t>PAOLONI</t>
  </si>
  <si>
    <t>H</t>
  </si>
  <si>
    <t>COLUCCI</t>
  </si>
  <si>
    <t>D'ARPINO</t>
  </si>
  <si>
    <t>CINTIOLI</t>
  </si>
  <si>
    <t>MARCELLI</t>
  </si>
  <si>
    <t>LIBERI PODISTI</t>
  </si>
  <si>
    <t>P</t>
  </si>
  <si>
    <t>CHIRICO</t>
  </si>
  <si>
    <t>GIAMUNDO</t>
  </si>
  <si>
    <t>LUCCHETTI</t>
  </si>
  <si>
    <t>MINELLI</t>
  </si>
  <si>
    <t>ZAPPONI</t>
  </si>
  <si>
    <t>BRUNOTTI</t>
  </si>
  <si>
    <t>SMERA</t>
  </si>
  <si>
    <t>ANDREOTTI</t>
  </si>
  <si>
    <t>REALI</t>
  </si>
  <si>
    <t>CECCONI</t>
  </si>
  <si>
    <t>VELLINI</t>
  </si>
  <si>
    <t>PROGETTO SPORT</t>
  </si>
  <si>
    <t>FROHLICH</t>
  </si>
  <si>
    <t>HANS HERBERT</t>
  </si>
  <si>
    <t>L</t>
  </si>
  <si>
    <t>LOTTI</t>
  </si>
  <si>
    <t>TINI</t>
  </si>
  <si>
    <t>GYMSTAR</t>
  </si>
  <si>
    <t>PETRICCA</t>
  </si>
  <si>
    <t>DI BARTOLOMEO</t>
  </si>
  <si>
    <t>CROCICCHIA</t>
  </si>
  <si>
    <t>BIGARONI</t>
  </si>
  <si>
    <t>SPADA</t>
  </si>
  <si>
    <t>ANNA BABY RUNNER</t>
  </si>
  <si>
    <t>NAPPI</t>
  </si>
  <si>
    <t>IAROSSI</t>
  </si>
  <si>
    <t>MASTRANGELI</t>
  </si>
  <si>
    <t>MESTO</t>
  </si>
  <si>
    <t>ANGUILLARA SABAZIA</t>
  </si>
  <si>
    <t>AGOSTINI</t>
  </si>
  <si>
    <t>BOCCIALONI</t>
  </si>
  <si>
    <t>EMORE</t>
  </si>
  <si>
    <t>GOVERNATORI</t>
  </si>
  <si>
    <t>O</t>
  </si>
  <si>
    <t>INTILLA</t>
  </si>
  <si>
    <t>CAPITONI</t>
  </si>
  <si>
    <t>DELLA ROCCA</t>
  </si>
  <si>
    <t>MANZO</t>
  </si>
  <si>
    <t>ERCOLANI</t>
  </si>
  <si>
    <t>GRAZIANI</t>
  </si>
  <si>
    <t>CATTARULLA</t>
  </si>
  <si>
    <t>RAFFAELLI</t>
  </si>
  <si>
    <t>BOSSARD</t>
  </si>
  <si>
    <t>AURELIE</t>
  </si>
  <si>
    <t>BALZANI</t>
  </si>
  <si>
    <t>CRESCENTINI</t>
  </si>
  <si>
    <t>PFIZER ITALIA RUNNING TEAM</t>
  </si>
  <si>
    <t>GIANLORENZO</t>
  </si>
  <si>
    <t>I</t>
  </si>
  <si>
    <t>ADIUTORI</t>
  </si>
  <si>
    <t>UISP ORVIETO</t>
  </si>
  <si>
    <t>VIGIANI</t>
  </si>
  <si>
    <t>PISCIOTTANO</t>
  </si>
  <si>
    <t>BENELLA</t>
  </si>
  <si>
    <t>ANDOLFI</t>
  </si>
  <si>
    <t>EMANUELA</t>
  </si>
  <si>
    <t>MACCHIONI</t>
  </si>
  <si>
    <t>ATLETICOUISP MONTEROTONDO</t>
  </si>
  <si>
    <t>ORRU'</t>
  </si>
  <si>
    <t>SEVERO NETO</t>
  </si>
  <si>
    <t>IONE</t>
  </si>
  <si>
    <t>ROMOLI</t>
  </si>
  <si>
    <t>LISI</t>
  </si>
  <si>
    <t>RAFFO</t>
  </si>
  <si>
    <t>ZIBELLINI</t>
  </si>
  <si>
    <t>DI MASSIMO</t>
  </si>
  <si>
    <t>ATLETICA IL CAMPANILE</t>
  </si>
  <si>
    <t>MADASCHI</t>
  </si>
  <si>
    <t>ALESINI</t>
  </si>
  <si>
    <t>ARNALDO</t>
  </si>
  <si>
    <t>CREDENTINO</t>
  </si>
  <si>
    <t>STELLA</t>
  </si>
  <si>
    <t>BENEDETTI</t>
  </si>
  <si>
    <t>D'ONORIO</t>
  </si>
  <si>
    <t>POLISPORTIVA COLLI ANIENE</t>
  </si>
  <si>
    <t>PODISTI MARATONA DI ROMA</t>
  </si>
  <si>
    <t>MONTORI</t>
  </si>
  <si>
    <t>ZUCCON</t>
  </si>
  <si>
    <t>CECCHINELLI</t>
  </si>
  <si>
    <t>GATTI</t>
  </si>
  <si>
    <t>DILIO</t>
  </si>
  <si>
    <t>MUNICCHI</t>
  </si>
  <si>
    <t>ORZALI</t>
  </si>
  <si>
    <t>DUCCIO</t>
  </si>
  <si>
    <t>LA PRIMULA BIANCA</t>
  </si>
  <si>
    <t>SPERATI</t>
  </si>
  <si>
    <t>MORDECCHI</t>
  </si>
  <si>
    <t>BATTAGLINI</t>
  </si>
  <si>
    <t>NADDEO</t>
  </si>
  <si>
    <t>ERCOLI</t>
  </si>
  <si>
    <t>ONDER</t>
  </si>
  <si>
    <t>GRAZIANO</t>
  </si>
  <si>
    <t>CORRIERI</t>
  </si>
  <si>
    <t>NATALIA</t>
  </si>
  <si>
    <t>BURCHIANTI</t>
  </si>
  <si>
    <t>GIULIA</t>
  </si>
  <si>
    <t>MORICI</t>
  </si>
  <si>
    <t>SCORSINO</t>
  </si>
  <si>
    <t>BONASSISA</t>
  </si>
  <si>
    <t>ATLETICA OSTIA</t>
  </si>
  <si>
    <t>CHINNI</t>
  </si>
  <si>
    <t>BARBOSA DE ARAUJO</t>
  </si>
  <si>
    <t>LUZIA</t>
  </si>
  <si>
    <t>PRESTOPINO</t>
  </si>
  <si>
    <t>BIAGETTI</t>
  </si>
  <si>
    <t>PROCACCI</t>
  </si>
  <si>
    <t>RUSCHIONI</t>
  </si>
  <si>
    <t>VERNI</t>
  </si>
  <si>
    <t>Maratonina di Tarquinia</t>
  </si>
  <si>
    <t>24ª edizione</t>
  </si>
  <si>
    <t>Tarquinia (VT) Italia - Sabato 20/07/2013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</si>
</sst>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/>
    </xf>
    <xf numFmtId="165" fontId="7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347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348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349</v>
      </c>
      <c r="B3" s="34"/>
      <c r="C3" s="34"/>
      <c r="D3" s="34"/>
      <c r="E3" s="34"/>
      <c r="F3" s="34"/>
      <c r="G3" s="34"/>
      <c r="H3" s="3" t="s">
        <v>5</v>
      </c>
      <c r="I3" s="4">
        <v>10</v>
      </c>
    </row>
    <row r="4" spans="1:9" ht="37.5" customHeight="1">
      <c r="A4" s="5" t="s">
        <v>6</v>
      </c>
      <c r="B4" s="6" t="s">
        <v>7</v>
      </c>
      <c r="C4" s="7" t="s">
        <v>8</v>
      </c>
      <c r="D4" s="7" t="s">
        <v>9</v>
      </c>
      <c r="E4" s="8" t="s">
        <v>10</v>
      </c>
      <c r="F4" s="7" t="s">
        <v>11</v>
      </c>
      <c r="G4" s="7" t="s">
        <v>12</v>
      </c>
      <c r="H4" s="9" t="s">
        <v>13</v>
      </c>
      <c r="I4" s="9" t="s">
        <v>14</v>
      </c>
    </row>
    <row r="5" spans="1:9" s="13" customFormat="1" ht="15" customHeight="1">
      <c r="A5" s="10">
        <v>1</v>
      </c>
      <c r="B5" s="38" t="s">
        <v>130</v>
      </c>
      <c r="C5" s="38" t="s">
        <v>26</v>
      </c>
      <c r="D5" s="10" t="s">
        <v>131</v>
      </c>
      <c r="E5" s="38" t="s">
        <v>132</v>
      </c>
      <c r="F5" s="28">
        <v>0.02153935185185185</v>
      </c>
      <c r="G5" s="10" t="str">
        <f aca="true" t="shared" si="0" ref="G5:G68">TEXT(INT((HOUR(F5)*3600+MINUTE(F5)*60+SECOND(F5))/$I$3/60),"0")&amp;"."&amp;TEXT(MOD((HOUR(F5)*3600+MINUTE(F5)*60+SECOND(F5))/$I$3,60),"00")&amp;"/km"</f>
        <v>3.06/km</v>
      </c>
      <c r="H5" s="12">
        <f>F5-$F$5</f>
        <v>0</v>
      </c>
      <c r="I5" s="12">
        <f>F5-INDEX($F$5:$F$228,MATCH(D5,$D$5:$D$228,0))</f>
        <v>0</v>
      </c>
    </row>
    <row r="6" spans="1:9" s="13" customFormat="1" ht="15" customHeight="1">
      <c r="A6" s="14">
        <v>2</v>
      </c>
      <c r="B6" s="39" t="s">
        <v>66</v>
      </c>
      <c r="C6" s="39" t="s">
        <v>67</v>
      </c>
      <c r="D6" s="14" t="s">
        <v>133</v>
      </c>
      <c r="E6" s="39" t="s">
        <v>65</v>
      </c>
      <c r="F6" s="29">
        <v>0.022083333333333333</v>
      </c>
      <c r="G6" s="14" t="str">
        <f t="shared" si="0"/>
        <v>3.11/km</v>
      </c>
      <c r="H6" s="16">
        <f>F6-$F$5</f>
        <v>0.0005439814814814821</v>
      </c>
      <c r="I6" s="16">
        <f>F6-INDEX($F$5:$F$228,MATCH(D6,$D$5:$D$228,0))</f>
        <v>0</v>
      </c>
    </row>
    <row r="7" spans="1:9" s="13" customFormat="1" ht="15" customHeight="1">
      <c r="A7" s="14">
        <v>3</v>
      </c>
      <c r="B7" s="39" t="s">
        <v>134</v>
      </c>
      <c r="C7" s="39" t="s">
        <v>22</v>
      </c>
      <c r="D7" s="14" t="s">
        <v>135</v>
      </c>
      <c r="E7" s="39" t="s">
        <v>136</v>
      </c>
      <c r="F7" s="29">
        <v>0.022372685185185186</v>
      </c>
      <c r="G7" s="14" t="str">
        <f t="shared" si="0"/>
        <v>3.13/km</v>
      </c>
      <c r="H7" s="16">
        <f>F7-$F$5</f>
        <v>0.0008333333333333352</v>
      </c>
      <c r="I7" s="16">
        <f>F7-INDEX($F$5:$F$228,MATCH(D7,$D$5:$D$228,0))</f>
        <v>0</v>
      </c>
    </row>
    <row r="8" spans="1:9" s="13" customFormat="1" ht="15" customHeight="1">
      <c r="A8" s="14">
        <v>4</v>
      </c>
      <c r="B8" s="39" t="s">
        <v>137</v>
      </c>
      <c r="C8" s="39" t="s">
        <v>32</v>
      </c>
      <c r="D8" s="14" t="s">
        <v>138</v>
      </c>
      <c r="E8" s="39" t="s">
        <v>139</v>
      </c>
      <c r="F8" s="29">
        <v>0.02292824074074074</v>
      </c>
      <c r="G8" s="14" t="str">
        <f t="shared" si="0"/>
        <v>3.18/km</v>
      </c>
      <c r="H8" s="16">
        <f>F8-$F$5</f>
        <v>0.0013888888888888874</v>
      </c>
      <c r="I8" s="16">
        <f>F8-INDEX($F$5:$F$228,MATCH(D8,$D$5:$D$228,0))</f>
        <v>0</v>
      </c>
    </row>
    <row r="9" spans="1:9" s="13" customFormat="1" ht="15" customHeight="1">
      <c r="A9" s="14">
        <v>5</v>
      </c>
      <c r="B9" s="39" t="s">
        <v>140</v>
      </c>
      <c r="C9" s="39" t="s">
        <v>123</v>
      </c>
      <c r="D9" s="14" t="s">
        <v>135</v>
      </c>
      <c r="E9" s="40" t="s">
        <v>141</v>
      </c>
      <c r="F9" s="29">
        <v>0.023240740740740742</v>
      </c>
      <c r="G9" s="14" t="str">
        <f t="shared" si="0"/>
        <v>3.21/km</v>
      </c>
      <c r="H9" s="16">
        <f>F9-$F$5</f>
        <v>0.0017013888888888912</v>
      </c>
      <c r="I9" s="16">
        <f>F9-INDEX($F$5:$F$228,MATCH(D9,$D$5:$D$228,0))</f>
        <v>0.0008680555555555559</v>
      </c>
    </row>
    <row r="10" spans="1:9" s="13" customFormat="1" ht="15" customHeight="1">
      <c r="A10" s="14">
        <v>6</v>
      </c>
      <c r="B10" s="39" t="s">
        <v>142</v>
      </c>
      <c r="C10" s="39" t="s">
        <v>40</v>
      </c>
      <c r="D10" s="14" t="s">
        <v>143</v>
      </c>
      <c r="E10" s="39" t="s">
        <v>144</v>
      </c>
      <c r="F10" s="29">
        <v>0.023472222222222217</v>
      </c>
      <c r="G10" s="14" t="str">
        <f t="shared" si="0"/>
        <v>3.23/km</v>
      </c>
      <c r="H10" s="16">
        <f>F10-$F$5</f>
        <v>0.001932870370370366</v>
      </c>
      <c r="I10" s="16">
        <f>F10-INDEX($F$5:$F$228,MATCH(D10,$D$5:$D$228,0))</f>
        <v>0</v>
      </c>
    </row>
    <row r="11" spans="1:9" s="13" customFormat="1" ht="15" customHeight="1">
      <c r="A11" s="14">
        <v>7</v>
      </c>
      <c r="B11" s="39" t="s">
        <v>145</v>
      </c>
      <c r="C11" s="39" t="s">
        <v>24</v>
      </c>
      <c r="D11" s="14" t="s">
        <v>146</v>
      </c>
      <c r="E11" s="39" t="s">
        <v>147</v>
      </c>
      <c r="F11" s="29">
        <v>0.023715277777777776</v>
      </c>
      <c r="G11" s="14" t="str">
        <f t="shared" si="0"/>
        <v>3.25/km</v>
      </c>
      <c r="H11" s="16">
        <f>F11-$F$5</f>
        <v>0.002175925925925925</v>
      </c>
      <c r="I11" s="16">
        <f>F11-INDEX($F$5:$F$228,MATCH(D11,$D$5:$D$228,0))</f>
        <v>0</v>
      </c>
    </row>
    <row r="12" spans="1:9" s="13" customFormat="1" ht="15" customHeight="1">
      <c r="A12" s="14">
        <v>8</v>
      </c>
      <c r="B12" s="39" t="s">
        <v>148</v>
      </c>
      <c r="C12" s="39" t="s">
        <v>100</v>
      </c>
      <c r="D12" s="14" t="s">
        <v>133</v>
      </c>
      <c r="E12" s="39" t="s">
        <v>149</v>
      </c>
      <c r="F12" s="29">
        <v>0.023796296296296298</v>
      </c>
      <c r="G12" s="14" t="str">
        <f t="shared" si="0"/>
        <v>3.26/km</v>
      </c>
      <c r="H12" s="16">
        <f>F12-$F$5</f>
        <v>0.002256944444444447</v>
      </c>
      <c r="I12" s="16">
        <f>F12-INDEX($F$5:$F$228,MATCH(D12,$D$5:$D$228,0))</f>
        <v>0.0017129629629629647</v>
      </c>
    </row>
    <row r="13" spans="1:9" s="13" customFormat="1" ht="15" customHeight="1">
      <c r="A13" s="14">
        <v>9</v>
      </c>
      <c r="B13" s="39" t="s">
        <v>150</v>
      </c>
      <c r="C13" s="39" t="s">
        <v>151</v>
      </c>
      <c r="D13" s="14" t="s">
        <v>135</v>
      </c>
      <c r="E13" s="39" t="s">
        <v>152</v>
      </c>
      <c r="F13" s="29">
        <v>0.023854166666666666</v>
      </c>
      <c r="G13" s="14" t="str">
        <f t="shared" si="0"/>
        <v>3.26/km</v>
      </c>
      <c r="H13" s="16">
        <f>F13-$F$5</f>
        <v>0.0023148148148148147</v>
      </c>
      <c r="I13" s="16">
        <f>F13-INDEX($F$5:$F$228,MATCH(D13,$D$5:$D$228,0))</f>
        <v>0.0014814814814814795</v>
      </c>
    </row>
    <row r="14" spans="1:9" s="13" customFormat="1" ht="15" customHeight="1">
      <c r="A14" s="14">
        <v>10</v>
      </c>
      <c r="B14" s="39" t="s">
        <v>153</v>
      </c>
      <c r="C14" s="39" t="s">
        <v>46</v>
      </c>
      <c r="D14" s="14" t="s">
        <v>138</v>
      </c>
      <c r="E14" s="40" t="s">
        <v>154</v>
      </c>
      <c r="F14" s="29">
        <v>0.02395833333333333</v>
      </c>
      <c r="G14" s="14" t="str">
        <f t="shared" si="0"/>
        <v>3.27/km</v>
      </c>
      <c r="H14" s="16">
        <f>F14-$F$5</f>
        <v>0.0024189814814814803</v>
      </c>
      <c r="I14" s="16">
        <f>F14-INDEX($F$5:$F$228,MATCH(D14,$D$5:$D$228,0))</f>
        <v>0.0010300925925925929</v>
      </c>
    </row>
    <row r="15" spans="1:9" s="13" customFormat="1" ht="15" customHeight="1">
      <c r="A15" s="14">
        <v>11</v>
      </c>
      <c r="B15" s="39" t="s">
        <v>155</v>
      </c>
      <c r="C15" s="39" t="s">
        <v>35</v>
      </c>
      <c r="D15" s="14" t="s">
        <v>133</v>
      </c>
      <c r="E15" s="39" t="s">
        <v>156</v>
      </c>
      <c r="F15" s="29">
        <v>0.024039351851851853</v>
      </c>
      <c r="G15" s="14" t="str">
        <f t="shared" si="0"/>
        <v>3.28/km</v>
      </c>
      <c r="H15" s="16">
        <f>F15-$F$5</f>
        <v>0.0025000000000000022</v>
      </c>
      <c r="I15" s="16">
        <f>F15-INDEX($F$5:$F$228,MATCH(D15,$D$5:$D$228,0))</f>
        <v>0.00195601851851852</v>
      </c>
    </row>
    <row r="16" spans="1:9" s="13" customFormat="1" ht="15" customHeight="1">
      <c r="A16" s="14">
        <v>12</v>
      </c>
      <c r="B16" s="39" t="s">
        <v>157</v>
      </c>
      <c r="C16" s="39" t="s">
        <v>112</v>
      </c>
      <c r="D16" s="14" t="s">
        <v>131</v>
      </c>
      <c r="E16" s="39" t="s">
        <v>144</v>
      </c>
      <c r="F16" s="29">
        <v>0.02414351851851852</v>
      </c>
      <c r="G16" s="14" t="str">
        <f t="shared" si="0"/>
        <v>3.29/km</v>
      </c>
      <c r="H16" s="16">
        <f>F16-$F$5</f>
        <v>0.002604166666666668</v>
      </c>
      <c r="I16" s="16">
        <f>F16-INDEX($F$5:$F$228,MATCH(D16,$D$5:$D$228,0))</f>
        <v>0.002604166666666668</v>
      </c>
    </row>
    <row r="17" spans="1:9" s="13" customFormat="1" ht="15" customHeight="1">
      <c r="A17" s="14">
        <v>13</v>
      </c>
      <c r="B17" s="39" t="s">
        <v>158</v>
      </c>
      <c r="C17" s="39" t="s">
        <v>18</v>
      </c>
      <c r="D17" s="14" t="s">
        <v>135</v>
      </c>
      <c r="E17" s="39" t="s">
        <v>154</v>
      </c>
      <c r="F17" s="29">
        <v>0.024201388888888887</v>
      </c>
      <c r="G17" s="14" t="str">
        <f t="shared" si="0"/>
        <v>3.29/km</v>
      </c>
      <c r="H17" s="16">
        <f>F17-$F$5</f>
        <v>0.0026620370370370357</v>
      </c>
      <c r="I17" s="16">
        <f>F17-INDEX($F$5:$F$228,MATCH(D17,$D$5:$D$228,0))</f>
        <v>0.0018287037037037004</v>
      </c>
    </row>
    <row r="18" spans="1:9" s="13" customFormat="1" ht="15" customHeight="1">
      <c r="A18" s="14">
        <v>14</v>
      </c>
      <c r="B18" s="39" t="s">
        <v>159</v>
      </c>
      <c r="C18" s="39" t="s">
        <v>26</v>
      </c>
      <c r="D18" s="14" t="s">
        <v>133</v>
      </c>
      <c r="E18" s="40" t="s">
        <v>141</v>
      </c>
      <c r="F18" s="29">
        <v>0.02431712962962963</v>
      </c>
      <c r="G18" s="14" t="str">
        <f t="shared" si="0"/>
        <v>3.30/km</v>
      </c>
      <c r="H18" s="16">
        <f>F18-$F$5</f>
        <v>0.0027777777777777783</v>
      </c>
      <c r="I18" s="16">
        <f>F18-INDEX($F$5:$F$228,MATCH(D18,$D$5:$D$228,0))</f>
        <v>0.0022337962962962962</v>
      </c>
    </row>
    <row r="19" spans="1:9" s="13" customFormat="1" ht="15" customHeight="1">
      <c r="A19" s="14">
        <v>15</v>
      </c>
      <c r="B19" s="39" t="s">
        <v>160</v>
      </c>
      <c r="C19" s="39" t="s">
        <v>52</v>
      </c>
      <c r="D19" s="14" t="s">
        <v>135</v>
      </c>
      <c r="E19" s="39" t="s">
        <v>139</v>
      </c>
      <c r="F19" s="29">
        <v>0.024444444444444446</v>
      </c>
      <c r="G19" s="14" t="str">
        <f t="shared" si="0"/>
        <v>3.31/km</v>
      </c>
      <c r="H19" s="16">
        <f>F19-$F$5</f>
        <v>0.0029050925925925945</v>
      </c>
      <c r="I19" s="16">
        <f>F19-INDEX($F$5:$F$228,MATCH(D19,$D$5:$D$228,0))</f>
        <v>0.0020717592592592593</v>
      </c>
    </row>
    <row r="20" spans="1:9" s="13" customFormat="1" ht="15" customHeight="1">
      <c r="A20" s="14">
        <v>16</v>
      </c>
      <c r="B20" s="39" t="s">
        <v>161</v>
      </c>
      <c r="C20" s="39" t="s">
        <v>46</v>
      </c>
      <c r="D20" s="14" t="s">
        <v>135</v>
      </c>
      <c r="E20" s="40" t="s">
        <v>162</v>
      </c>
      <c r="F20" s="29">
        <v>0.0246875</v>
      </c>
      <c r="G20" s="14" t="str">
        <f t="shared" si="0"/>
        <v>3.33/km</v>
      </c>
      <c r="H20" s="16">
        <f>F20-$F$5</f>
        <v>0.00314814814814815</v>
      </c>
      <c r="I20" s="16">
        <f>F20-INDEX($F$5:$F$228,MATCH(D20,$D$5:$D$228,0))</f>
        <v>0.0023148148148148147</v>
      </c>
    </row>
    <row r="21" spans="1:9" s="13" customFormat="1" ht="15" customHeight="1">
      <c r="A21" s="14">
        <v>17</v>
      </c>
      <c r="B21" s="39" t="s">
        <v>163</v>
      </c>
      <c r="C21" s="39" t="s">
        <v>122</v>
      </c>
      <c r="D21" s="14" t="s">
        <v>133</v>
      </c>
      <c r="E21" s="39" t="s">
        <v>164</v>
      </c>
      <c r="F21" s="29">
        <v>0.02496527777777778</v>
      </c>
      <c r="G21" s="14" t="str">
        <f t="shared" si="0"/>
        <v>3.36/km</v>
      </c>
      <c r="H21" s="16">
        <f>F21-$F$5</f>
        <v>0.0034259259259259295</v>
      </c>
      <c r="I21" s="16">
        <f>F21-INDEX($F$5:$F$228,MATCH(D21,$D$5:$D$228,0))</f>
        <v>0.0028819444444444474</v>
      </c>
    </row>
    <row r="22" spans="1:9" s="13" customFormat="1" ht="15" customHeight="1">
      <c r="A22" s="14">
        <v>18</v>
      </c>
      <c r="B22" s="39" t="s">
        <v>165</v>
      </c>
      <c r="C22" s="39" t="s">
        <v>166</v>
      </c>
      <c r="D22" s="14" t="s">
        <v>133</v>
      </c>
      <c r="E22" s="39" t="s">
        <v>139</v>
      </c>
      <c r="F22" s="29">
        <v>0.02546296296296296</v>
      </c>
      <c r="G22" s="14" t="str">
        <f t="shared" si="0"/>
        <v>3.40/km</v>
      </c>
      <c r="H22" s="16">
        <f>F22-$F$5</f>
        <v>0.00392361111111111</v>
      </c>
      <c r="I22" s="16">
        <f>F22-INDEX($F$5:$F$228,MATCH(D22,$D$5:$D$228,0))</f>
        <v>0.0033796296296296283</v>
      </c>
    </row>
    <row r="23" spans="1:9" s="13" customFormat="1" ht="15" customHeight="1">
      <c r="A23" s="14">
        <v>19</v>
      </c>
      <c r="B23" s="39" t="s">
        <v>167</v>
      </c>
      <c r="C23" s="39" t="s">
        <v>168</v>
      </c>
      <c r="D23" s="14" t="s">
        <v>138</v>
      </c>
      <c r="E23" s="39" t="s">
        <v>154</v>
      </c>
      <c r="F23" s="29">
        <v>0.025613425925925925</v>
      </c>
      <c r="G23" s="14" t="str">
        <f t="shared" si="0"/>
        <v>3.41/km</v>
      </c>
      <c r="H23" s="16">
        <f>F23-$F$5</f>
        <v>0.004074074074074074</v>
      </c>
      <c r="I23" s="16">
        <f>F23-INDEX($F$5:$F$228,MATCH(D23,$D$5:$D$228,0))</f>
        <v>0.0026851851851851863</v>
      </c>
    </row>
    <row r="24" spans="1:9" s="13" customFormat="1" ht="15" customHeight="1">
      <c r="A24" s="14">
        <v>20</v>
      </c>
      <c r="B24" s="39" t="s">
        <v>169</v>
      </c>
      <c r="C24" s="39" t="s">
        <v>48</v>
      </c>
      <c r="D24" s="14" t="s">
        <v>170</v>
      </c>
      <c r="E24" s="39" t="s">
        <v>171</v>
      </c>
      <c r="F24" s="29">
        <v>0.025648148148148146</v>
      </c>
      <c r="G24" s="14" t="str">
        <f t="shared" si="0"/>
        <v>3.42/km</v>
      </c>
      <c r="H24" s="16">
        <f>F24-$F$5</f>
        <v>0.004108796296296294</v>
      </c>
      <c r="I24" s="16">
        <f>F24-INDEX($F$5:$F$228,MATCH(D24,$D$5:$D$228,0))</f>
        <v>0</v>
      </c>
    </row>
    <row r="25" spans="1:9" s="13" customFormat="1" ht="15" customHeight="1">
      <c r="A25" s="14">
        <v>21</v>
      </c>
      <c r="B25" s="39" t="s">
        <v>172</v>
      </c>
      <c r="C25" s="39" t="s">
        <v>28</v>
      </c>
      <c r="D25" s="14" t="s">
        <v>143</v>
      </c>
      <c r="E25" s="39" t="s">
        <v>84</v>
      </c>
      <c r="F25" s="29">
        <v>0.025740740740740745</v>
      </c>
      <c r="G25" s="14" t="str">
        <f t="shared" si="0"/>
        <v>3.42/km</v>
      </c>
      <c r="H25" s="16">
        <f>F25-$F$5</f>
        <v>0.004201388888888893</v>
      </c>
      <c r="I25" s="16">
        <f>F25-INDEX($F$5:$F$228,MATCH(D25,$D$5:$D$228,0))</f>
        <v>0.0022685185185185273</v>
      </c>
    </row>
    <row r="26" spans="1:9" s="13" customFormat="1" ht="15" customHeight="1">
      <c r="A26" s="14">
        <v>22</v>
      </c>
      <c r="B26" s="39" t="s">
        <v>73</v>
      </c>
      <c r="C26" s="39" t="s">
        <v>94</v>
      </c>
      <c r="D26" s="14" t="s">
        <v>135</v>
      </c>
      <c r="E26" s="39" t="s">
        <v>69</v>
      </c>
      <c r="F26" s="29">
        <v>0.02579861111111111</v>
      </c>
      <c r="G26" s="14" t="str">
        <f t="shared" si="0"/>
        <v>3.43/km</v>
      </c>
      <c r="H26" s="16">
        <f>F26-$F$5</f>
        <v>0.004259259259259258</v>
      </c>
      <c r="I26" s="16">
        <f>F26-INDEX($F$5:$F$228,MATCH(D26,$D$5:$D$228,0))</f>
        <v>0.0034259259259259225</v>
      </c>
    </row>
    <row r="27" spans="1:9" s="13" customFormat="1" ht="15" customHeight="1">
      <c r="A27" s="14">
        <v>23</v>
      </c>
      <c r="B27" s="39" t="s">
        <v>173</v>
      </c>
      <c r="C27" s="39" t="s">
        <v>33</v>
      </c>
      <c r="D27" s="14" t="s">
        <v>135</v>
      </c>
      <c r="E27" s="39" t="s">
        <v>174</v>
      </c>
      <c r="F27" s="29">
        <v>0.025868055555555557</v>
      </c>
      <c r="G27" s="14" t="str">
        <f t="shared" si="0"/>
        <v>3.44/km</v>
      </c>
      <c r="H27" s="16">
        <f>F27-$F$5</f>
        <v>0.004328703703703706</v>
      </c>
      <c r="I27" s="16">
        <f>F27-INDEX($F$5:$F$228,MATCH(D27,$D$5:$D$228,0))</f>
        <v>0.003495370370370371</v>
      </c>
    </row>
    <row r="28" spans="1:9" s="17" customFormat="1" ht="15" customHeight="1">
      <c r="A28" s="14">
        <v>24</v>
      </c>
      <c r="B28" s="39" t="s">
        <v>175</v>
      </c>
      <c r="C28" s="39" t="s">
        <v>46</v>
      </c>
      <c r="D28" s="14" t="s">
        <v>138</v>
      </c>
      <c r="E28" s="39" t="s">
        <v>176</v>
      </c>
      <c r="F28" s="29">
        <v>0.026006944444444447</v>
      </c>
      <c r="G28" s="14" t="str">
        <f t="shared" si="0"/>
        <v>3.45/km</v>
      </c>
      <c r="H28" s="16">
        <f>F28-$F$5</f>
        <v>0.004467592592592596</v>
      </c>
      <c r="I28" s="16">
        <f>F28-INDEX($F$5:$F$228,MATCH(D28,$D$5:$D$228,0))</f>
        <v>0.0030787037037037085</v>
      </c>
    </row>
    <row r="29" spans="1:9" ht="15" customHeight="1">
      <c r="A29" s="14">
        <v>25</v>
      </c>
      <c r="B29" s="39" t="s">
        <v>177</v>
      </c>
      <c r="C29" s="39" t="s">
        <v>16</v>
      </c>
      <c r="D29" s="14" t="s">
        <v>146</v>
      </c>
      <c r="E29" s="39" t="s">
        <v>132</v>
      </c>
      <c r="F29" s="29">
        <v>0.02601851851851852</v>
      </c>
      <c r="G29" s="14" t="str">
        <f t="shared" si="0"/>
        <v>3.45/km</v>
      </c>
      <c r="H29" s="16">
        <f aca="true" t="shared" si="1" ref="H29:H92">F29-$F$5</f>
        <v>0.0044791666666666695</v>
      </c>
      <c r="I29" s="16">
        <f aca="true" t="shared" si="2" ref="I29:I92">F29-INDEX($F$5:$F$228,MATCH(D29,$D$5:$D$228,0))</f>
        <v>0.0023032407407407446</v>
      </c>
    </row>
    <row r="30" spans="1:9" ht="15" customHeight="1">
      <c r="A30" s="14">
        <v>26</v>
      </c>
      <c r="B30" s="39" t="s">
        <v>178</v>
      </c>
      <c r="C30" s="39" t="s">
        <v>108</v>
      </c>
      <c r="D30" s="14" t="s">
        <v>138</v>
      </c>
      <c r="E30" s="40" t="s">
        <v>141</v>
      </c>
      <c r="F30" s="29">
        <v>0.026053240740740738</v>
      </c>
      <c r="G30" s="14" t="str">
        <f t="shared" si="0"/>
        <v>3.45/km</v>
      </c>
      <c r="H30" s="16">
        <f t="shared" si="1"/>
        <v>0.004513888888888887</v>
      </c>
      <c r="I30" s="16">
        <f t="shared" si="2"/>
        <v>0.0031249999999999993</v>
      </c>
    </row>
    <row r="31" spans="1:9" ht="15" customHeight="1">
      <c r="A31" s="14">
        <v>27</v>
      </c>
      <c r="B31" s="39" t="s">
        <v>179</v>
      </c>
      <c r="C31" s="39" t="s">
        <v>35</v>
      </c>
      <c r="D31" s="14" t="s">
        <v>138</v>
      </c>
      <c r="E31" s="39" t="s">
        <v>180</v>
      </c>
      <c r="F31" s="29">
        <v>0.026099537037037036</v>
      </c>
      <c r="G31" s="14" t="str">
        <f t="shared" si="0"/>
        <v>3.46/km</v>
      </c>
      <c r="H31" s="16">
        <f t="shared" si="1"/>
        <v>0.0045601851851851845</v>
      </c>
      <c r="I31" s="16">
        <f t="shared" si="2"/>
        <v>0.003171296296296297</v>
      </c>
    </row>
    <row r="32" spans="1:9" ht="15" customHeight="1">
      <c r="A32" s="14">
        <v>28</v>
      </c>
      <c r="B32" s="39" t="s">
        <v>181</v>
      </c>
      <c r="C32" s="39" t="s">
        <v>28</v>
      </c>
      <c r="D32" s="14" t="s">
        <v>135</v>
      </c>
      <c r="E32" s="39" t="s">
        <v>139</v>
      </c>
      <c r="F32" s="29">
        <v>0.026168981481481477</v>
      </c>
      <c r="G32" s="14" t="str">
        <f t="shared" si="0"/>
        <v>3.46/km</v>
      </c>
      <c r="H32" s="16">
        <f t="shared" si="1"/>
        <v>0.004629629629629626</v>
      </c>
      <c r="I32" s="16">
        <f t="shared" si="2"/>
        <v>0.0037962962962962907</v>
      </c>
    </row>
    <row r="33" spans="1:9" ht="15" customHeight="1">
      <c r="A33" s="14">
        <v>29</v>
      </c>
      <c r="B33" s="39" t="s">
        <v>182</v>
      </c>
      <c r="C33" s="39" t="s">
        <v>123</v>
      </c>
      <c r="D33" s="14" t="s">
        <v>143</v>
      </c>
      <c r="E33" s="39" t="s">
        <v>154</v>
      </c>
      <c r="F33" s="29">
        <v>0.02625</v>
      </c>
      <c r="G33" s="14" t="str">
        <f t="shared" si="0"/>
        <v>3.47/km</v>
      </c>
      <c r="H33" s="16">
        <f t="shared" si="1"/>
        <v>0.004710648148148148</v>
      </c>
      <c r="I33" s="16">
        <f t="shared" si="2"/>
        <v>0.002777777777777782</v>
      </c>
    </row>
    <row r="34" spans="1:9" ht="15" customHeight="1">
      <c r="A34" s="14">
        <v>30</v>
      </c>
      <c r="B34" s="39" t="s">
        <v>183</v>
      </c>
      <c r="C34" s="39" t="s">
        <v>26</v>
      </c>
      <c r="D34" s="14" t="s">
        <v>143</v>
      </c>
      <c r="E34" s="39" t="s">
        <v>141</v>
      </c>
      <c r="F34" s="29">
        <v>0.02642361111111111</v>
      </c>
      <c r="G34" s="14" t="str">
        <f t="shared" si="0"/>
        <v>3.48/km</v>
      </c>
      <c r="H34" s="16">
        <f t="shared" si="1"/>
        <v>0.004884259259259258</v>
      </c>
      <c r="I34" s="16">
        <f t="shared" si="2"/>
        <v>0.0029513888888888923</v>
      </c>
    </row>
    <row r="35" spans="1:9" ht="15" customHeight="1">
      <c r="A35" s="14">
        <v>31</v>
      </c>
      <c r="B35" s="39" t="s">
        <v>184</v>
      </c>
      <c r="C35" s="39" t="s">
        <v>83</v>
      </c>
      <c r="D35" s="14" t="s">
        <v>138</v>
      </c>
      <c r="E35" s="39" t="s">
        <v>69</v>
      </c>
      <c r="F35" s="29">
        <v>0.02648148148148148</v>
      </c>
      <c r="G35" s="14" t="str">
        <f t="shared" si="0"/>
        <v>3.49/km</v>
      </c>
      <c r="H35" s="16">
        <f t="shared" si="1"/>
        <v>0.00494212962962963</v>
      </c>
      <c r="I35" s="16">
        <f t="shared" si="2"/>
        <v>0.0035532407407407422</v>
      </c>
    </row>
    <row r="36" spans="1:9" ht="15" customHeight="1">
      <c r="A36" s="14">
        <v>32</v>
      </c>
      <c r="B36" s="39" t="s">
        <v>185</v>
      </c>
      <c r="C36" s="39" t="s">
        <v>85</v>
      </c>
      <c r="D36" s="14" t="s">
        <v>135</v>
      </c>
      <c r="E36" s="39" t="s">
        <v>186</v>
      </c>
      <c r="F36" s="29">
        <v>0.026585648148148146</v>
      </c>
      <c r="G36" s="14" t="str">
        <f t="shared" si="0"/>
        <v>3.50/km</v>
      </c>
      <c r="H36" s="16">
        <f t="shared" si="1"/>
        <v>0.005046296296296295</v>
      </c>
      <c r="I36" s="16">
        <f t="shared" si="2"/>
        <v>0.00421296296296296</v>
      </c>
    </row>
    <row r="37" spans="1:9" ht="15" customHeight="1">
      <c r="A37" s="14">
        <v>33</v>
      </c>
      <c r="B37" s="39" t="s">
        <v>187</v>
      </c>
      <c r="C37" s="39" t="s">
        <v>35</v>
      </c>
      <c r="D37" s="14" t="s">
        <v>143</v>
      </c>
      <c r="E37" s="39" t="s">
        <v>154</v>
      </c>
      <c r="F37" s="29">
        <v>0.026631944444444444</v>
      </c>
      <c r="G37" s="14" t="str">
        <f t="shared" si="0"/>
        <v>3.50/km</v>
      </c>
      <c r="H37" s="16">
        <f t="shared" si="1"/>
        <v>0.005092592592592593</v>
      </c>
      <c r="I37" s="16">
        <f t="shared" si="2"/>
        <v>0.003159722222222227</v>
      </c>
    </row>
    <row r="38" spans="1:9" ht="15" customHeight="1">
      <c r="A38" s="14">
        <v>34</v>
      </c>
      <c r="B38" s="39" t="s">
        <v>188</v>
      </c>
      <c r="C38" s="39" t="s">
        <v>47</v>
      </c>
      <c r="D38" s="14" t="s">
        <v>146</v>
      </c>
      <c r="E38" s="39" t="s">
        <v>149</v>
      </c>
      <c r="F38" s="29">
        <v>0.02665509259259259</v>
      </c>
      <c r="G38" s="14" t="str">
        <f t="shared" si="0"/>
        <v>3.50/km</v>
      </c>
      <c r="H38" s="16">
        <f t="shared" si="1"/>
        <v>0.00511574074074074</v>
      </c>
      <c r="I38" s="16">
        <f t="shared" si="2"/>
        <v>0.0029398148148148152</v>
      </c>
    </row>
    <row r="39" spans="1:9" ht="15" customHeight="1">
      <c r="A39" s="14">
        <v>35</v>
      </c>
      <c r="B39" s="39" t="s">
        <v>189</v>
      </c>
      <c r="C39" s="39" t="s">
        <v>20</v>
      </c>
      <c r="D39" s="14" t="s">
        <v>135</v>
      </c>
      <c r="E39" s="39" t="s">
        <v>190</v>
      </c>
      <c r="F39" s="29">
        <v>0.026828703703703702</v>
      </c>
      <c r="G39" s="14" t="str">
        <f t="shared" si="0"/>
        <v>3.52/km</v>
      </c>
      <c r="H39" s="16">
        <f t="shared" si="1"/>
        <v>0.005289351851851851</v>
      </c>
      <c r="I39" s="16">
        <f t="shared" si="2"/>
        <v>0.004456018518518515</v>
      </c>
    </row>
    <row r="40" spans="1:9" ht="15" customHeight="1">
      <c r="A40" s="14">
        <v>36</v>
      </c>
      <c r="B40" s="39" t="s">
        <v>191</v>
      </c>
      <c r="C40" s="39" t="s">
        <v>26</v>
      </c>
      <c r="D40" s="14" t="s">
        <v>131</v>
      </c>
      <c r="E40" s="39" t="s">
        <v>69</v>
      </c>
      <c r="F40" s="29">
        <v>0.026863425925925926</v>
      </c>
      <c r="G40" s="14" t="str">
        <f t="shared" si="0"/>
        <v>3.52/km</v>
      </c>
      <c r="H40" s="16">
        <f t="shared" si="1"/>
        <v>0.005324074074074075</v>
      </c>
      <c r="I40" s="16">
        <f t="shared" si="2"/>
        <v>0.005324074074074075</v>
      </c>
    </row>
    <row r="41" spans="1:9" ht="15" customHeight="1">
      <c r="A41" s="14">
        <v>37</v>
      </c>
      <c r="B41" s="39" t="s">
        <v>192</v>
      </c>
      <c r="C41" s="39" t="s">
        <v>46</v>
      </c>
      <c r="D41" s="14" t="s">
        <v>138</v>
      </c>
      <c r="E41" s="39" t="s">
        <v>193</v>
      </c>
      <c r="F41" s="29">
        <v>0.026909722222222224</v>
      </c>
      <c r="G41" s="14" t="str">
        <f t="shared" si="0"/>
        <v>3.53/km</v>
      </c>
      <c r="H41" s="16">
        <f t="shared" si="1"/>
        <v>0.005370370370370373</v>
      </c>
      <c r="I41" s="16">
        <f t="shared" si="2"/>
        <v>0.003981481481481485</v>
      </c>
    </row>
    <row r="42" spans="1:9" ht="15" customHeight="1">
      <c r="A42" s="14">
        <v>38</v>
      </c>
      <c r="B42" s="39" t="s">
        <v>126</v>
      </c>
      <c r="C42" s="39" t="s">
        <v>58</v>
      </c>
      <c r="D42" s="14" t="s">
        <v>135</v>
      </c>
      <c r="E42" s="39" t="s">
        <v>194</v>
      </c>
      <c r="F42" s="29">
        <v>0.02693287037037037</v>
      </c>
      <c r="G42" s="14" t="str">
        <f t="shared" si="0"/>
        <v>3.53/km</v>
      </c>
      <c r="H42" s="16">
        <f t="shared" si="1"/>
        <v>0.00539351851851852</v>
      </c>
      <c r="I42" s="16">
        <f t="shared" si="2"/>
        <v>0.0045601851851851845</v>
      </c>
    </row>
    <row r="43" spans="1:9" ht="15" customHeight="1">
      <c r="A43" s="14">
        <v>39</v>
      </c>
      <c r="B43" s="39" t="s">
        <v>195</v>
      </c>
      <c r="C43" s="39" t="s">
        <v>25</v>
      </c>
      <c r="D43" s="14" t="s">
        <v>138</v>
      </c>
      <c r="E43" s="39" t="s">
        <v>196</v>
      </c>
      <c r="F43" s="29">
        <v>0.02694444444444444</v>
      </c>
      <c r="G43" s="14" t="str">
        <f t="shared" si="0"/>
        <v>3.53/km</v>
      </c>
      <c r="H43" s="16">
        <f t="shared" si="1"/>
        <v>0.00540509259259259</v>
      </c>
      <c r="I43" s="16">
        <f t="shared" si="2"/>
        <v>0.004016203703703702</v>
      </c>
    </row>
    <row r="44" spans="1:9" ht="15" customHeight="1">
      <c r="A44" s="14">
        <v>40</v>
      </c>
      <c r="B44" s="39" t="s">
        <v>197</v>
      </c>
      <c r="C44" s="39" t="s">
        <v>37</v>
      </c>
      <c r="D44" s="14" t="s">
        <v>133</v>
      </c>
      <c r="E44" s="39" t="s">
        <v>149</v>
      </c>
      <c r="F44" s="29">
        <v>0.02695601851851852</v>
      </c>
      <c r="G44" s="14" t="str">
        <f t="shared" si="0"/>
        <v>3.53/km</v>
      </c>
      <c r="H44" s="16">
        <f t="shared" si="1"/>
        <v>0.00541666666666667</v>
      </c>
      <c r="I44" s="16">
        <f t="shared" si="2"/>
        <v>0.004872685185185188</v>
      </c>
    </row>
    <row r="45" spans="1:9" ht="15" customHeight="1">
      <c r="A45" s="14">
        <v>41</v>
      </c>
      <c r="B45" s="39" t="s">
        <v>198</v>
      </c>
      <c r="C45" s="39" t="s">
        <v>122</v>
      </c>
      <c r="D45" s="14" t="s">
        <v>135</v>
      </c>
      <c r="E45" s="39" t="s">
        <v>80</v>
      </c>
      <c r="F45" s="29">
        <v>0.026990740740740742</v>
      </c>
      <c r="G45" s="14" t="str">
        <f t="shared" si="0"/>
        <v>3.53/km</v>
      </c>
      <c r="H45" s="16">
        <f t="shared" si="1"/>
        <v>0.005451388888888891</v>
      </c>
      <c r="I45" s="16">
        <f t="shared" si="2"/>
        <v>0.004618055555555556</v>
      </c>
    </row>
    <row r="46" spans="1:9" ht="15" customHeight="1">
      <c r="A46" s="14">
        <v>42</v>
      </c>
      <c r="B46" s="39" t="s">
        <v>199</v>
      </c>
      <c r="C46" s="39" t="s">
        <v>18</v>
      </c>
      <c r="D46" s="14" t="s">
        <v>170</v>
      </c>
      <c r="E46" s="39" t="s">
        <v>200</v>
      </c>
      <c r="F46" s="29">
        <v>0.027060185185185187</v>
      </c>
      <c r="G46" s="14" t="str">
        <f t="shared" si="0"/>
        <v>3.54/km</v>
      </c>
      <c r="H46" s="16">
        <f t="shared" si="1"/>
        <v>0.005520833333333336</v>
      </c>
      <c r="I46" s="16">
        <f t="shared" si="2"/>
        <v>0.0014120370370370415</v>
      </c>
    </row>
    <row r="47" spans="1:9" ht="15" customHeight="1">
      <c r="A47" s="14">
        <v>43</v>
      </c>
      <c r="B47" s="39" t="s">
        <v>189</v>
      </c>
      <c r="C47" s="39" t="s">
        <v>201</v>
      </c>
      <c r="D47" s="14" t="s">
        <v>202</v>
      </c>
      <c r="E47" s="39" t="s">
        <v>190</v>
      </c>
      <c r="F47" s="29">
        <v>0.027083333333333334</v>
      </c>
      <c r="G47" s="14" t="str">
        <f t="shared" si="0"/>
        <v>3.54/km</v>
      </c>
      <c r="H47" s="16">
        <f t="shared" si="1"/>
        <v>0.005543981481481483</v>
      </c>
      <c r="I47" s="16">
        <f t="shared" si="2"/>
        <v>0</v>
      </c>
    </row>
    <row r="48" spans="1:9" ht="15" customHeight="1">
      <c r="A48" s="14">
        <v>44</v>
      </c>
      <c r="B48" s="39" t="s">
        <v>203</v>
      </c>
      <c r="C48" s="39" t="s">
        <v>15</v>
      </c>
      <c r="D48" s="14" t="s">
        <v>143</v>
      </c>
      <c r="E48" s="39" t="s">
        <v>154</v>
      </c>
      <c r="F48" s="29">
        <v>0.02710648148148148</v>
      </c>
      <c r="G48" s="14" t="str">
        <f t="shared" si="0"/>
        <v>3.54/km</v>
      </c>
      <c r="H48" s="16">
        <f t="shared" si="1"/>
        <v>0.00556712962962963</v>
      </c>
      <c r="I48" s="16">
        <f t="shared" si="2"/>
        <v>0.003634259259259264</v>
      </c>
    </row>
    <row r="49" spans="1:9" ht="15" customHeight="1">
      <c r="A49" s="14">
        <v>45</v>
      </c>
      <c r="B49" s="39" t="s">
        <v>204</v>
      </c>
      <c r="C49" s="39" t="s">
        <v>36</v>
      </c>
      <c r="D49" s="14" t="s">
        <v>205</v>
      </c>
      <c r="E49" s="39" t="s">
        <v>171</v>
      </c>
      <c r="F49" s="29">
        <v>0.027210648148148147</v>
      </c>
      <c r="G49" s="14" t="str">
        <f t="shared" si="0"/>
        <v>3.55/km</v>
      </c>
      <c r="H49" s="16">
        <f t="shared" si="1"/>
        <v>0.005671296296296296</v>
      </c>
      <c r="I49" s="16">
        <f t="shared" si="2"/>
        <v>0</v>
      </c>
    </row>
    <row r="50" spans="1:9" ht="15" customHeight="1">
      <c r="A50" s="14">
        <v>46</v>
      </c>
      <c r="B50" s="39" t="s">
        <v>206</v>
      </c>
      <c r="C50" s="39" t="s">
        <v>16</v>
      </c>
      <c r="D50" s="14" t="s">
        <v>131</v>
      </c>
      <c r="E50" s="39" t="s">
        <v>207</v>
      </c>
      <c r="F50" s="29">
        <v>0.027222222222222228</v>
      </c>
      <c r="G50" s="14" t="str">
        <f t="shared" si="0"/>
        <v>3.55/km</v>
      </c>
      <c r="H50" s="16">
        <f t="shared" si="1"/>
        <v>0.005682870370370376</v>
      </c>
      <c r="I50" s="16">
        <f t="shared" si="2"/>
        <v>0.005682870370370376</v>
      </c>
    </row>
    <row r="51" spans="1:9" ht="15" customHeight="1">
      <c r="A51" s="14">
        <v>47</v>
      </c>
      <c r="B51" s="39" t="s">
        <v>124</v>
      </c>
      <c r="C51" s="39" t="s">
        <v>75</v>
      </c>
      <c r="D51" s="14" t="s">
        <v>138</v>
      </c>
      <c r="E51" s="39" t="s">
        <v>180</v>
      </c>
      <c r="F51" s="29">
        <v>0.027233796296296298</v>
      </c>
      <c r="G51" s="14" t="str">
        <f t="shared" si="0"/>
        <v>3.55/km</v>
      </c>
      <c r="H51" s="16">
        <f t="shared" si="1"/>
        <v>0.005694444444444446</v>
      </c>
      <c r="I51" s="16">
        <f t="shared" si="2"/>
        <v>0.004305555555555559</v>
      </c>
    </row>
    <row r="52" spans="1:9" ht="15" customHeight="1">
      <c r="A52" s="14">
        <v>48</v>
      </c>
      <c r="B52" s="39" t="s">
        <v>77</v>
      </c>
      <c r="C52" s="39" t="s">
        <v>26</v>
      </c>
      <c r="D52" s="14" t="s">
        <v>135</v>
      </c>
      <c r="E52" s="39" t="s">
        <v>69</v>
      </c>
      <c r="F52" s="29">
        <v>0.027245370370370368</v>
      </c>
      <c r="G52" s="14" t="str">
        <f t="shared" si="0"/>
        <v>3.55/km</v>
      </c>
      <c r="H52" s="16">
        <f t="shared" si="1"/>
        <v>0.0057060185185185165</v>
      </c>
      <c r="I52" s="16">
        <f t="shared" si="2"/>
        <v>0.004872685185185181</v>
      </c>
    </row>
    <row r="53" spans="1:9" ht="15" customHeight="1">
      <c r="A53" s="14">
        <v>49</v>
      </c>
      <c r="B53" s="39" t="s">
        <v>208</v>
      </c>
      <c r="C53" s="39" t="s">
        <v>26</v>
      </c>
      <c r="D53" s="14" t="s">
        <v>143</v>
      </c>
      <c r="E53" s="39" t="s">
        <v>69</v>
      </c>
      <c r="F53" s="29">
        <v>0.027256944444444445</v>
      </c>
      <c r="G53" s="14" t="str">
        <f t="shared" si="0"/>
        <v>3.56/km</v>
      </c>
      <c r="H53" s="16">
        <f t="shared" si="1"/>
        <v>0.0057175925925925936</v>
      </c>
      <c r="I53" s="16">
        <f t="shared" si="2"/>
        <v>0.0037847222222222275</v>
      </c>
    </row>
    <row r="54" spans="1:9" ht="15" customHeight="1">
      <c r="A54" s="14">
        <v>50</v>
      </c>
      <c r="B54" s="39" t="s">
        <v>209</v>
      </c>
      <c r="C54" s="39" t="s">
        <v>34</v>
      </c>
      <c r="D54" s="14" t="s">
        <v>138</v>
      </c>
      <c r="E54" s="39" t="s">
        <v>174</v>
      </c>
      <c r="F54" s="29">
        <v>0.027280092592592592</v>
      </c>
      <c r="G54" s="14" t="str">
        <f t="shared" si="0"/>
        <v>3.56/km</v>
      </c>
      <c r="H54" s="16">
        <f t="shared" si="1"/>
        <v>0.005740740740740741</v>
      </c>
      <c r="I54" s="16">
        <f t="shared" si="2"/>
        <v>0.004351851851851853</v>
      </c>
    </row>
    <row r="55" spans="1:9" ht="15" customHeight="1">
      <c r="A55" s="14">
        <v>51</v>
      </c>
      <c r="B55" s="39" t="s">
        <v>210</v>
      </c>
      <c r="C55" s="39" t="s">
        <v>32</v>
      </c>
      <c r="D55" s="14" t="s">
        <v>146</v>
      </c>
      <c r="E55" s="40" t="s">
        <v>69</v>
      </c>
      <c r="F55" s="29">
        <v>0.027303240740740743</v>
      </c>
      <c r="G55" s="14" t="str">
        <f t="shared" si="0"/>
        <v>3.56/km</v>
      </c>
      <c r="H55" s="16">
        <f t="shared" si="1"/>
        <v>0.005763888888888891</v>
      </c>
      <c r="I55" s="16">
        <f t="shared" si="2"/>
        <v>0.0035879629629629664</v>
      </c>
    </row>
    <row r="56" spans="1:9" ht="15" customHeight="1">
      <c r="A56" s="14">
        <v>52</v>
      </c>
      <c r="B56" s="39" t="s">
        <v>211</v>
      </c>
      <c r="C56" s="39" t="s">
        <v>129</v>
      </c>
      <c r="D56" s="14" t="s">
        <v>146</v>
      </c>
      <c r="E56" s="40" t="s">
        <v>212</v>
      </c>
      <c r="F56" s="29">
        <v>0.027314814814814816</v>
      </c>
      <c r="G56" s="14" t="str">
        <f t="shared" si="0"/>
        <v>3.56/km</v>
      </c>
      <c r="H56" s="16">
        <f t="shared" si="1"/>
        <v>0.005775462962962965</v>
      </c>
      <c r="I56" s="16">
        <f t="shared" si="2"/>
        <v>0.00359953703703704</v>
      </c>
    </row>
    <row r="57" spans="1:9" ht="15" customHeight="1">
      <c r="A57" s="14">
        <v>53</v>
      </c>
      <c r="B57" s="39" t="s">
        <v>213</v>
      </c>
      <c r="C57" s="39" t="s">
        <v>214</v>
      </c>
      <c r="D57" s="14" t="s">
        <v>133</v>
      </c>
      <c r="E57" s="39" t="s">
        <v>174</v>
      </c>
      <c r="F57" s="29">
        <v>0.027349537037037037</v>
      </c>
      <c r="G57" s="14" t="str">
        <f t="shared" si="0"/>
        <v>3.56/km</v>
      </c>
      <c r="H57" s="16">
        <f t="shared" si="1"/>
        <v>0.005810185185185186</v>
      </c>
      <c r="I57" s="16">
        <f t="shared" si="2"/>
        <v>0.0052662037037037035</v>
      </c>
    </row>
    <row r="58" spans="1:9" ht="15" customHeight="1">
      <c r="A58" s="14">
        <v>54</v>
      </c>
      <c r="B58" s="39" t="s">
        <v>209</v>
      </c>
      <c r="C58" s="39" t="s">
        <v>215</v>
      </c>
      <c r="D58" s="14" t="s">
        <v>131</v>
      </c>
      <c r="E58" s="39" t="s">
        <v>174</v>
      </c>
      <c r="F58" s="29">
        <v>0.027442129629629632</v>
      </c>
      <c r="G58" s="14" t="str">
        <f t="shared" si="0"/>
        <v>3.57/km</v>
      </c>
      <c r="H58" s="16">
        <f t="shared" si="1"/>
        <v>0.005902777777777781</v>
      </c>
      <c r="I58" s="16">
        <f t="shared" si="2"/>
        <v>0.005902777777777781</v>
      </c>
    </row>
    <row r="59" spans="1:9" ht="15" customHeight="1">
      <c r="A59" s="14">
        <v>55</v>
      </c>
      <c r="B59" s="39" t="s">
        <v>216</v>
      </c>
      <c r="C59" s="39" t="s">
        <v>33</v>
      </c>
      <c r="D59" s="14" t="s">
        <v>135</v>
      </c>
      <c r="E59" s="39" t="s">
        <v>171</v>
      </c>
      <c r="F59" s="29">
        <v>0.02766203703703704</v>
      </c>
      <c r="G59" s="14" t="str">
        <f t="shared" si="0"/>
        <v>3.59/km</v>
      </c>
      <c r="H59" s="16">
        <f t="shared" si="1"/>
        <v>0.006122685185185189</v>
      </c>
      <c r="I59" s="16">
        <f t="shared" si="2"/>
        <v>0.005289351851851854</v>
      </c>
    </row>
    <row r="60" spans="1:9" ht="15" customHeight="1">
      <c r="A60" s="14">
        <v>56</v>
      </c>
      <c r="B60" s="39" t="s">
        <v>217</v>
      </c>
      <c r="C60" s="39" t="s">
        <v>37</v>
      </c>
      <c r="D60" s="14" t="s">
        <v>135</v>
      </c>
      <c r="E60" s="39" t="s">
        <v>193</v>
      </c>
      <c r="F60" s="29">
        <v>0.027719907407407405</v>
      </c>
      <c r="G60" s="14" t="str">
        <f t="shared" si="0"/>
        <v>3.60/km</v>
      </c>
      <c r="H60" s="16">
        <f t="shared" si="1"/>
        <v>0.006180555555555554</v>
      </c>
      <c r="I60" s="16">
        <f t="shared" si="2"/>
        <v>0.0053472222222222185</v>
      </c>
    </row>
    <row r="61" spans="1:9" ht="15" customHeight="1">
      <c r="A61" s="14">
        <v>57</v>
      </c>
      <c r="B61" s="39" t="s">
        <v>218</v>
      </c>
      <c r="C61" s="39" t="s">
        <v>32</v>
      </c>
      <c r="D61" s="14" t="s">
        <v>138</v>
      </c>
      <c r="E61" s="39" t="s">
        <v>69</v>
      </c>
      <c r="F61" s="29">
        <v>0.027777777777777776</v>
      </c>
      <c r="G61" s="14" t="str">
        <f t="shared" si="0"/>
        <v>4.00/km</v>
      </c>
      <c r="H61" s="16">
        <f t="shared" si="1"/>
        <v>0.006238425925925925</v>
      </c>
      <c r="I61" s="16">
        <f t="shared" si="2"/>
        <v>0.004849537037037038</v>
      </c>
    </row>
    <row r="62" spans="1:9" ht="15" customHeight="1">
      <c r="A62" s="14">
        <v>58</v>
      </c>
      <c r="B62" s="39" t="s">
        <v>219</v>
      </c>
      <c r="C62" s="39" t="s">
        <v>92</v>
      </c>
      <c r="D62" s="14" t="s">
        <v>133</v>
      </c>
      <c r="E62" s="39" t="s">
        <v>220</v>
      </c>
      <c r="F62" s="29">
        <v>0.027800925925925923</v>
      </c>
      <c r="G62" s="14" t="str">
        <f t="shared" si="0"/>
        <v>4.00/km</v>
      </c>
      <c r="H62" s="16">
        <f t="shared" si="1"/>
        <v>0.006261574074074072</v>
      </c>
      <c r="I62" s="16">
        <f t="shared" si="2"/>
        <v>0.00571759259259259</v>
      </c>
    </row>
    <row r="63" spans="1:9" ht="15" customHeight="1">
      <c r="A63" s="14">
        <v>59</v>
      </c>
      <c r="B63" s="39" t="s">
        <v>221</v>
      </c>
      <c r="C63" s="39" t="s">
        <v>30</v>
      </c>
      <c r="D63" s="14" t="s">
        <v>146</v>
      </c>
      <c r="E63" s="39" t="s">
        <v>154</v>
      </c>
      <c r="F63" s="29">
        <v>0.02798611111111111</v>
      </c>
      <c r="G63" s="14" t="str">
        <f t="shared" si="0"/>
        <v>4.02/km</v>
      </c>
      <c r="H63" s="16">
        <f t="shared" si="1"/>
        <v>0.00644675925925926</v>
      </c>
      <c r="I63" s="16">
        <f t="shared" si="2"/>
        <v>0.004270833333333335</v>
      </c>
    </row>
    <row r="64" spans="1:9" ht="15" customHeight="1">
      <c r="A64" s="14">
        <v>60</v>
      </c>
      <c r="B64" s="39" t="s">
        <v>222</v>
      </c>
      <c r="C64" s="39" t="s">
        <v>20</v>
      </c>
      <c r="D64" s="14" t="s">
        <v>131</v>
      </c>
      <c r="E64" s="40" t="s">
        <v>141</v>
      </c>
      <c r="F64" s="29">
        <v>0.028078703703703703</v>
      </c>
      <c r="G64" s="14" t="str">
        <f t="shared" si="0"/>
        <v>4.03/km</v>
      </c>
      <c r="H64" s="16">
        <f t="shared" si="1"/>
        <v>0.006539351851851852</v>
      </c>
      <c r="I64" s="16">
        <f t="shared" si="2"/>
        <v>0.006539351851851852</v>
      </c>
    </row>
    <row r="65" spans="1:9" ht="15" customHeight="1">
      <c r="A65" s="14">
        <v>61</v>
      </c>
      <c r="B65" s="39" t="s">
        <v>223</v>
      </c>
      <c r="C65" s="39" t="s">
        <v>224</v>
      </c>
      <c r="D65" s="14" t="s">
        <v>146</v>
      </c>
      <c r="E65" s="39" t="s">
        <v>38</v>
      </c>
      <c r="F65" s="29">
        <v>0.028136574074074074</v>
      </c>
      <c r="G65" s="14" t="str">
        <f t="shared" si="0"/>
        <v>4.03/km</v>
      </c>
      <c r="H65" s="16">
        <f t="shared" si="1"/>
        <v>0.006597222222222223</v>
      </c>
      <c r="I65" s="16">
        <f t="shared" si="2"/>
        <v>0.004421296296296298</v>
      </c>
    </row>
    <row r="66" spans="1:9" ht="15" customHeight="1">
      <c r="A66" s="14">
        <v>62</v>
      </c>
      <c r="B66" s="39" t="s">
        <v>225</v>
      </c>
      <c r="C66" s="39" t="s">
        <v>54</v>
      </c>
      <c r="D66" s="14" t="s">
        <v>135</v>
      </c>
      <c r="E66" s="39" t="s">
        <v>154</v>
      </c>
      <c r="F66" s="29">
        <v>0.028287037037037038</v>
      </c>
      <c r="G66" s="14" t="str">
        <f t="shared" si="0"/>
        <v>4.04/km</v>
      </c>
      <c r="H66" s="16">
        <f t="shared" si="1"/>
        <v>0.006747685185185186</v>
      </c>
      <c r="I66" s="16">
        <f t="shared" si="2"/>
        <v>0.005914351851851851</v>
      </c>
    </row>
    <row r="67" spans="1:9" ht="15" customHeight="1">
      <c r="A67" s="14">
        <v>63</v>
      </c>
      <c r="B67" s="39" t="s">
        <v>226</v>
      </c>
      <c r="C67" s="39" t="s">
        <v>18</v>
      </c>
      <c r="D67" s="14" t="s">
        <v>143</v>
      </c>
      <c r="E67" s="39" t="s">
        <v>69</v>
      </c>
      <c r="F67" s="29">
        <v>0.02836805555555556</v>
      </c>
      <c r="G67" s="14" t="str">
        <f t="shared" si="0"/>
        <v>4.05/km</v>
      </c>
      <c r="H67" s="16">
        <f t="shared" si="1"/>
        <v>0.006828703703703708</v>
      </c>
      <c r="I67" s="16">
        <f t="shared" si="2"/>
        <v>0.004895833333333342</v>
      </c>
    </row>
    <row r="68" spans="1:9" ht="15" customHeight="1">
      <c r="A68" s="14">
        <v>64</v>
      </c>
      <c r="B68" s="39" t="s">
        <v>27</v>
      </c>
      <c r="C68" s="39" t="s">
        <v>26</v>
      </c>
      <c r="D68" s="14" t="s">
        <v>131</v>
      </c>
      <c r="E68" s="39" t="s">
        <v>227</v>
      </c>
      <c r="F68" s="29">
        <v>0.02837962962962963</v>
      </c>
      <c r="G68" s="14" t="str">
        <f t="shared" si="0"/>
        <v>4.05/km</v>
      </c>
      <c r="H68" s="16">
        <f t="shared" si="1"/>
        <v>0.0068402777777777785</v>
      </c>
      <c r="I68" s="16">
        <f t="shared" si="2"/>
        <v>0.0068402777777777785</v>
      </c>
    </row>
    <row r="69" spans="1:9" ht="15" customHeight="1">
      <c r="A69" s="14">
        <v>65</v>
      </c>
      <c r="B69" s="39" t="s">
        <v>228</v>
      </c>
      <c r="C69" s="39" t="s">
        <v>114</v>
      </c>
      <c r="D69" s="14" t="s">
        <v>205</v>
      </c>
      <c r="E69" s="40" t="s">
        <v>229</v>
      </c>
      <c r="F69" s="29">
        <v>0.02847222222222222</v>
      </c>
      <c r="G69" s="14" t="str">
        <f aca="true" t="shared" si="3" ref="G69:G132">TEXT(INT((HOUR(F69)*3600+MINUTE(F69)*60+SECOND(F69))/$I$3/60),"0")&amp;"."&amp;TEXT(MOD((HOUR(F69)*3600+MINUTE(F69)*60+SECOND(F69))/$I$3,60),"00")&amp;"/km"</f>
        <v>4.06/km</v>
      </c>
      <c r="H69" s="16">
        <f t="shared" si="1"/>
        <v>0.0069328703703703705</v>
      </c>
      <c r="I69" s="16">
        <f t="shared" si="2"/>
        <v>0.0012615740740740747</v>
      </c>
    </row>
    <row r="70" spans="1:9" ht="15" customHeight="1">
      <c r="A70" s="14">
        <v>66</v>
      </c>
      <c r="B70" s="39" t="s">
        <v>230</v>
      </c>
      <c r="C70" s="39" t="s">
        <v>48</v>
      </c>
      <c r="D70" s="14" t="s">
        <v>138</v>
      </c>
      <c r="E70" s="39" t="s">
        <v>71</v>
      </c>
      <c r="F70" s="29">
        <v>0.028564814814814817</v>
      </c>
      <c r="G70" s="14" t="str">
        <f t="shared" si="3"/>
        <v>4.07/km</v>
      </c>
      <c r="H70" s="16">
        <f t="shared" si="1"/>
        <v>0.007025462962962966</v>
      </c>
      <c r="I70" s="16">
        <f t="shared" si="2"/>
        <v>0.005636574074074079</v>
      </c>
    </row>
    <row r="71" spans="1:9" ht="15" customHeight="1">
      <c r="A71" s="14">
        <v>67</v>
      </c>
      <c r="B71" s="39" t="s">
        <v>101</v>
      </c>
      <c r="C71" s="39" t="s">
        <v>55</v>
      </c>
      <c r="D71" s="14" t="s">
        <v>146</v>
      </c>
      <c r="E71" s="40" t="s">
        <v>154</v>
      </c>
      <c r="F71" s="29">
        <v>0.028599537037037034</v>
      </c>
      <c r="G71" s="14" t="str">
        <f t="shared" si="3"/>
        <v>4.07/km</v>
      </c>
      <c r="H71" s="16">
        <f t="shared" si="1"/>
        <v>0.007060185185185183</v>
      </c>
      <c r="I71" s="16">
        <f t="shared" si="2"/>
        <v>0.004884259259259258</v>
      </c>
    </row>
    <row r="72" spans="1:9" ht="15" customHeight="1">
      <c r="A72" s="14">
        <v>68</v>
      </c>
      <c r="B72" s="39" t="s">
        <v>231</v>
      </c>
      <c r="C72" s="39" t="s">
        <v>35</v>
      </c>
      <c r="D72" s="14" t="s">
        <v>232</v>
      </c>
      <c r="E72" s="39" t="s">
        <v>180</v>
      </c>
      <c r="F72" s="29">
        <v>0.028611111111111115</v>
      </c>
      <c r="G72" s="14" t="str">
        <f t="shared" si="3"/>
        <v>4.07/km</v>
      </c>
      <c r="H72" s="16">
        <f t="shared" si="1"/>
        <v>0.007071759259259264</v>
      </c>
      <c r="I72" s="16">
        <f t="shared" si="2"/>
        <v>0</v>
      </c>
    </row>
    <row r="73" spans="1:9" ht="15" customHeight="1">
      <c r="A73" s="14">
        <v>69</v>
      </c>
      <c r="B73" s="39" t="s">
        <v>233</v>
      </c>
      <c r="C73" s="39" t="s">
        <v>32</v>
      </c>
      <c r="D73" s="14" t="s">
        <v>138</v>
      </c>
      <c r="E73" s="39" t="s">
        <v>154</v>
      </c>
      <c r="F73" s="29">
        <v>0.028634259259259262</v>
      </c>
      <c r="G73" s="14" t="str">
        <f t="shared" si="3"/>
        <v>4.07/km</v>
      </c>
      <c r="H73" s="16">
        <f t="shared" si="1"/>
        <v>0.007094907407407411</v>
      </c>
      <c r="I73" s="16">
        <f t="shared" si="2"/>
        <v>0.0057060185185185235</v>
      </c>
    </row>
    <row r="74" spans="1:9" ht="15" customHeight="1">
      <c r="A74" s="14">
        <v>70</v>
      </c>
      <c r="B74" s="39" t="s">
        <v>234</v>
      </c>
      <c r="C74" s="39" t="s">
        <v>89</v>
      </c>
      <c r="D74" s="14" t="s">
        <v>135</v>
      </c>
      <c r="E74" s="39" t="s">
        <v>174</v>
      </c>
      <c r="F74" s="29">
        <v>0.02871527777777778</v>
      </c>
      <c r="G74" s="14" t="str">
        <f t="shared" si="3"/>
        <v>4.08/km</v>
      </c>
      <c r="H74" s="16">
        <f t="shared" si="1"/>
        <v>0.007175925925925929</v>
      </c>
      <c r="I74" s="16">
        <f t="shared" si="2"/>
        <v>0.006342592592592594</v>
      </c>
    </row>
    <row r="75" spans="1:9" ht="15" customHeight="1">
      <c r="A75" s="14">
        <v>71</v>
      </c>
      <c r="B75" s="39" t="s">
        <v>235</v>
      </c>
      <c r="C75" s="39" t="s">
        <v>28</v>
      </c>
      <c r="D75" s="14" t="s">
        <v>170</v>
      </c>
      <c r="E75" s="39" t="s">
        <v>147</v>
      </c>
      <c r="F75" s="29">
        <v>0.02875</v>
      </c>
      <c r="G75" s="14" t="str">
        <f t="shared" si="3"/>
        <v>4.08/km</v>
      </c>
      <c r="H75" s="16">
        <f t="shared" si="1"/>
        <v>0.00721064814814815</v>
      </c>
      <c r="I75" s="16">
        <f t="shared" si="2"/>
        <v>0.0031018518518518556</v>
      </c>
    </row>
    <row r="76" spans="1:9" ht="15" customHeight="1">
      <c r="A76" s="14">
        <v>72</v>
      </c>
      <c r="B76" s="39" t="s">
        <v>236</v>
      </c>
      <c r="C76" s="39" t="s">
        <v>31</v>
      </c>
      <c r="D76" s="14" t="s">
        <v>146</v>
      </c>
      <c r="E76" s="40" t="s">
        <v>237</v>
      </c>
      <c r="F76" s="29">
        <v>0.028807870370370373</v>
      </c>
      <c r="G76" s="14" t="str">
        <f t="shared" si="3"/>
        <v>4.09/km</v>
      </c>
      <c r="H76" s="16">
        <f t="shared" si="1"/>
        <v>0.007268518518518521</v>
      </c>
      <c r="I76" s="16">
        <f t="shared" si="2"/>
        <v>0.0050925925925925965</v>
      </c>
    </row>
    <row r="77" spans="1:9" ht="15" customHeight="1">
      <c r="A77" s="14">
        <v>73</v>
      </c>
      <c r="B77" s="39" t="s">
        <v>2</v>
      </c>
      <c r="C77" s="39" t="s">
        <v>120</v>
      </c>
      <c r="D77" s="14" t="s">
        <v>238</v>
      </c>
      <c r="E77" s="39" t="s">
        <v>237</v>
      </c>
      <c r="F77" s="29">
        <v>0.028946759259259255</v>
      </c>
      <c r="G77" s="14" t="str">
        <f t="shared" si="3"/>
        <v>4.10/km</v>
      </c>
      <c r="H77" s="16">
        <f t="shared" si="1"/>
        <v>0.007407407407407404</v>
      </c>
      <c r="I77" s="16">
        <f t="shared" si="2"/>
        <v>0</v>
      </c>
    </row>
    <row r="78" spans="1:9" ht="15" customHeight="1">
      <c r="A78" s="14">
        <v>74</v>
      </c>
      <c r="B78" s="39" t="s">
        <v>239</v>
      </c>
      <c r="C78" s="39" t="s">
        <v>48</v>
      </c>
      <c r="D78" s="14" t="s">
        <v>143</v>
      </c>
      <c r="E78" s="39" t="s">
        <v>144</v>
      </c>
      <c r="F78" s="29">
        <v>0.02908564814814815</v>
      </c>
      <c r="G78" s="14" t="str">
        <f t="shared" si="3"/>
        <v>4.11/km</v>
      </c>
      <c r="H78" s="16">
        <f t="shared" si="1"/>
        <v>0.0075462962962962975</v>
      </c>
      <c r="I78" s="16">
        <f t="shared" si="2"/>
        <v>0.005613425925925931</v>
      </c>
    </row>
    <row r="79" spans="1:9" ht="15" customHeight="1">
      <c r="A79" s="14">
        <v>75</v>
      </c>
      <c r="B79" s="39" t="s">
        <v>240</v>
      </c>
      <c r="C79" s="39" t="s">
        <v>121</v>
      </c>
      <c r="D79" s="14" t="s">
        <v>133</v>
      </c>
      <c r="E79" s="39" t="s">
        <v>149</v>
      </c>
      <c r="F79" s="29">
        <v>0.029097222222222222</v>
      </c>
      <c r="G79" s="14" t="str">
        <f t="shared" si="3"/>
        <v>4.11/km</v>
      </c>
      <c r="H79" s="16">
        <f t="shared" si="1"/>
        <v>0.007557870370370371</v>
      </c>
      <c r="I79" s="16">
        <f t="shared" si="2"/>
        <v>0.007013888888888889</v>
      </c>
    </row>
    <row r="80" spans="1:9" ht="15" customHeight="1">
      <c r="A80" s="14">
        <v>76</v>
      </c>
      <c r="B80" s="39" t="s">
        <v>241</v>
      </c>
      <c r="C80" s="39" t="s">
        <v>32</v>
      </c>
      <c r="D80" s="14" t="s">
        <v>138</v>
      </c>
      <c r="E80" s="39" t="s">
        <v>144</v>
      </c>
      <c r="F80" s="29">
        <v>0.029120370370370366</v>
      </c>
      <c r="G80" s="14" t="str">
        <f t="shared" si="3"/>
        <v>4.12/km</v>
      </c>
      <c r="H80" s="16">
        <f t="shared" si="1"/>
        <v>0.007581018518518515</v>
      </c>
      <c r="I80" s="16">
        <f t="shared" si="2"/>
        <v>0.006192129629629627</v>
      </c>
    </row>
    <row r="81" spans="1:9" ht="15" customHeight="1">
      <c r="A81" s="14">
        <v>77</v>
      </c>
      <c r="B81" s="39" t="s">
        <v>242</v>
      </c>
      <c r="C81" s="39" t="s">
        <v>43</v>
      </c>
      <c r="D81" s="14" t="s">
        <v>131</v>
      </c>
      <c r="E81" s="39" t="s">
        <v>61</v>
      </c>
      <c r="F81" s="29">
        <v>0.029155092592592594</v>
      </c>
      <c r="G81" s="14" t="str">
        <f t="shared" si="3"/>
        <v>4.12/km</v>
      </c>
      <c r="H81" s="16">
        <f t="shared" si="1"/>
        <v>0.007615740740740742</v>
      </c>
      <c r="I81" s="16">
        <f t="shared" si="2"/>
        <v>0.007615740740740742</v>
      </c>
    </row>
    <row r="82" spans="1:9" ht="15" customHeight="1">
      <c r="A82" s="14">
        <v>78</v>
      </c>
      <c r="B82" s="39" t="s">
        <v>115</v>
      </c>
      <c r="C82" s="39" t="s">
        <v>22</v>
      </c>
      <c r="D82" s="14" t="s">
        <v>133</v>
      </c>
      <c r="E82" s="39" t="s">
        <v>149</v>
      </c>
      <c r="F82" s="29">
        <v>0.029236111111111112</v>
      </c>
      <c r="G82" s="14" t="str">
        <f t="shared" si="3"/>
        <v>4.13/km</v>
      </c>
      <c r="H82" s="16">
        <f t="shared" si="1"/>
        <v>0.007696759259259261</v>
      </c>
      <c r="I82" s="16">
        <f t="shared" si="2"/>
        <v>0.007152777777777779</v>
      </c>
    </row>
    <row r="83" spans="1:9" ht="15" customHeight="1">
      <c r="A83" s="14">
        <v>79</v>
      </c>
      <c r="B83" s="39" t="s">
        <v>1</v>
      </c>
      <c r="C83" s="39" t="s">
        <v>39</v>
      </c>
      <c r="D83" s="14" t="s">
        <v>232</v>
      </c>
      <c r="E83" s="39" t="s">
        <v>196</v>
      </c>
      <c r="F83" s="29">
        <v>0.029328703703703704</v>
      </c>
      <c r="G83" s="14" t="str">
        <f t="shared" si="3"/>
        <v>4.13/km</v>
      </c>
      <c r="H83" s="16">
        <f t="shared" si="1"/>
        <v>0.007789351851851853</v>
      </c>
      <c r="I83" s="16">
        <f t="shared" si="2"/>
        <v>0.0007175925925925891</v>
      </c>
    </row>
    <row r="84" spans="1:9" ht="15" customHeight="1">
      <c r="A84" s="14">
        <v>80</v>
      </c>
      <c r="B84" s="39" t="s">
        <v>241</v>
      </c>
      <c r="C84" s="39" t="s">
        <v>62</v>
      </c>
      <c r="D84" s="14" t="s">
        <v>205</v>
      </c>
      <c r="E84" s="40" t="s">
        <v>144</v>
      </c>
      <c r="F84" s="29">
        <v>0.02952546296296296</v>
      </c>
      <c r="G84" s="14" t="str">
        <f t="shared" si="3"/>
        <v>4.15/km</v>
      </c>
      <c r="H84" s="16">
        <f t="shared" si="1"/>
        <v>0.00798611111111111</v>
      </c>
      <c r="I84" s="16">
        <f t="shared" si="2"/>
        <v>0.0023148148148148147</v>
      </c>
    </row>
    <row r="85" spans="1:9" ht="15" customHeight="1">
      <c r="A85" s="14">
        <v>81</v>
      </c>
      <c r="B85" s="39" t="s">
        <v>243</v>
      </c>
      <c r="C85" s="39" t="s">
        <v>45</v>
      </c>
      <c r="D85" s="14" t="s">
        <v>170</v>
      </c>
      <c r="E85" s="39" t="s">
        <v>154</v>
      </c>
      <c r="F85" s="29">
        <v>0.02956018518518519</v>
      </c>
      <c r="G85" s="14" t="str">
        <f t="shared" si="3"/>
        <v>4.15/km</v>
      </c>
      <c r="H85" s="16">
        <f t="shared" si="1"/>
        <v>0.008020833333333338</v>
      </c>
      <c r="I85" s="16">
        <f t="shared" si="2"/>
        <v>0.003912037037037044</v>
      </c>
    </row>
    <row r="86" spans="1:9" ht="15" customHeight="1">
      <c r="A86" s="14">
        <v>82</v>
      </c>
      <c r="B86" s="39" t="s">
        <v>244</v>
      </c>
      <c r="C86" s="39" t="s">
        <v>122</v>
      </c>
      <c r="D86" s="14" t="s">
        <v>143</v>
      </c>
      <c r="E86" s="39" t="s">
        <v>154</v>
      </c>
      <c r="F86" s="29">
        <v>0.0297337962962963</v>
      </c>
      <c r="G86" s="14" t="str">
        <f t="shared" si="3"/>
        <v>4.17/km</v>
      </c>
      <c r="H86" s="16">
        <f t="shared" si="1"/>
        <v>0.008194444444444449</v>
      </c>
      <c r="I86" s="16">
        <f t="shared" si="2"/>
        <v>0.006261574074074083</v>
      </c>
    </row>
    <row r="87" spans="1:9" ht="15" customHeight="1">
      <c r="A87" s="14">
        <v>83</v>
      </c>
      <c r="B87" s="39" t="s">
        <v>76</v>
      </c>
      <c r="C87" s="39" t="s">
        <v>102</v>
      </c>
      <c r="D87" s="14" t="s">
        <v>138</v>
      </c>
      <c r="E87" s="39" t="s">
        <v>69</v>
      </c>
      <c r="F87" s="29">
        <v>0.029756944444444447</v>
      </c>
      <c r="G87" s="14" t="str">
        <f t="shared" si="3"/>
        <v>4.17/km</v>
      </c>
      <c r="H87" s="16">
        <f t="shared" si="1"/>
        <v>0.008217592592592596</v>
      </c>
      <c r="I87" s="16">
        <f t="shared" si="2"/>
        <v>0.006828703703703708</v>
      </c>
    </row>
    <row r="88" spans="1:9" ht="15" customHeight="1">
      <c r="A88" s="14">
        <v>84</v>
      </c>
      <c r="B88" s="39" t="s">
        <v>245</v>
      </c>
      <c r="C88" s="39" t="s">
        <v>50</v>
      </c>
      <c r="D88" s="14" t="s">
        <v>138</v>
      </c>
      <c r="E88" s="39" t="s">
        <v>237</v>
      </c>
      <c r="F88" s="29">
        <v>0.029780092592592594</v>
      </c>
      <c r="G88" s="14" t="str">
        <f t="shared" si="3"/>
        <v>4.17/km</v>
      </c>
      <c r="H88" s="16">
        <f t="shared" si="1"/>
        <v>0.008240740740740743</v>
      </c>
      <c r="I88" s="16">
        <f t="shared" si="2"/>
        <v>0.0068518518518518555</v>
      </c>
    </row>
    <row r="89" spans="1:9" ht="15" customHeight="1">
      <c r="A89" s="14">
        <v>85</v>
      </c>
      <c r="B89" s="39" t="s">
        <v>246</v>
      </c>
      <c r="C89" s="39" t="s">
        <v>19</v>
      </c>
      <c r="D89" s="14" t="s">
        <v>133</v>
      </c>
      <c r="E89" s="39" t="s">
        <v>61</v>
      </c>
      <c r="F89" s="29">
        <v>0.029942129629629628</v>
      </c>
      <c r="G89" s="14" t="str">
        <f t="shared" si="3"/>
        <v>4.19/km</v>
      </c>
      <c r="H89" s="16">
        <f t="shared" si="1"/>
        <v>0.008402777777777776</v>
      </c>
      <c r="I89" s="16">
        <f t="shared" si="2"/>
        <v>0.007858796296296294</v>
      </c>
    </row>
    <row r="90" spans="1:9" ht="15" customHeight="1">
      <c r="A90" s="14">
        <v>86</v>
      </c>
      <c r="B90" s="39" t="s">
        <v>247</v>
      </c>
      <c r="C90" s="39" t="s">
        <v>90</v>
      </c>
      <c r="D90" s="14" t="s">
        <v>205</v>
      </c>
      <c r="E90" s="39" t="s">
        <v>69</v>
      </c>
      <c r="F90" s="29">
        <v>0.029976851851851852</v>
      </c>
      <c r="G90" s="14" t="str">
        <f t="shared" si="3"/>
        <v>4.19/km</v>
      </c>
      <c r="H90" s="16">
        <f t="shared" si="1"/>
        <v>0.0084375</v>
      </c>
      <c r="I90" s="16">
        <f t="shared" si="2"/>
        <v>0.0027662037037037047</v>
      </c>
    </row>
    <row r="91" spans="1:9" ht="15" customHeight="1">
      <c r="A91" s="14">
        <v>87</v>
      </c>
      <c r="B91" s="39" t="s">
        <v>248</v>
      </c>
      <c r="C91" s="39" t="s">
        <v>29</v>
      </c>
      <c r="D91" s="14" t="s">
        <v>143</v>
      </c>
      <c r="E91" s="39" t="s">
        <v>80</v>
      </c>
      <c r="F91" s="29">
        <v>0.03005787037037037</v>
      </c>
      <c r="G91" s="14" t="str">
        <f t="shared" si="3"/>
        <v>4.20/km</v>
      </c>
      <c r="H91" s="16">
        <f t="shared" si="1"/>
        <v>0.008518518518518519</v>
      </c>
      <c r="I91" s="16">
        <f t="shared" si="2"/>
        <v>0.006585648148148153</v>
      </c>
    </row>
    <row r="92" spans="1:9" ht="15" customHeight="1">
      <c r="A92" s="14">
        <v>88</v>
      </c>
      <c r="B92" s="39" t="s">
        <v>249</v>
      </c>
      <c r="C92" s="39" t="s">
        <v>30</v>
      </c>
      <c r="D92" s="14" t="s">
        <v>135</v>
      </c>
      <c r="E92" s="39" t="s">
        <v>250</v>
      </c>
      <c r="F92" s="29">
        <v>0.03005787037037037</v>
      </c>
      <c r="G92" s="14" t="str">
        <f t="shared" si="3"/>
        <v>4.20/km</v>
      </c>
      <c r="H92" s="16">
        <f t="shared" si="1"/>
        <v>0.008518518518518519</v>
      </c>
      <c r="I92" s="16">
        <f t="shared" si="2"/>
        <v>0.007685185185185184</v>
      </c>
    </row>
    <row r="93" spans="1:9" ht="15" customHeight="1">
      <c r="A93" s="14">
        <v>89</v>
      </c>
      <c r="B93" s="39" t="s">
        <v>251</v>
      </c>
      <c r="C93" s="39" t="s">
        <v>252</v>
      </c>
      <c r="D93" s="14" t="s">
        <v>253</v>
      </c>
      <c r="E93" s="39" t="s">
        <v>171</v>
      </c>
      <c r="F93" s="29">
        <v>0.030162037037037032</v>
      </c>
      <c r="G93" s="14" t="str">
        <f t="shared" si="3"/>
        <v>4.21/km</v>
      </c>
      <c r="H93" s="16">
        <f aca="true" t="shared" si="4" ref="H93:H156">F93-$F$5</f>
        <v>0.008622685185185181</v>
      </c>
      <c r="I93" s="16">
        <f aca="true" t="shared" si="5" ref="I93:I156">F93-INDEX($F$5:$F$228,MATCH(D93,$D$5:$D$228,0))</f>
        <v>0</v>
      </c>
    </row>
    <row r="94" spans="1:9" ht="15" customHeight="1">
      <c r="A94" s="14">
        <v>90</v>
      </c>
      <c r="B94" s="39" t="s">
        <v>254</v>
      </c>
      <c r="C94" s="39" t="s">
        <v>74</v>
      </c>
      <c r="D94" s="14" t="s">
        <v>131</v>
      </c>
      <c r="E94" s="39" t="s">
        <v>229</v>
      </c>
      <c r="F94" s="29">
        <v>0.030185185185185186</v>
      </c>
      <c r="G94" s="14" t="str">
        <f t="shared" si="3"/>
        <v>4.21/km</v>
      </c>
      <c r="H94" s="16">
        <f t="shared" si="4"/>
        <v>0.008645833333333335</v>
      </c>
      <c r="I94" s="16">
        <f t="shared" si="5"/>
        <v>0.008645833333333335</v>
      </c>
    </row>
    <row r="95" spans="1:9" ht="15" customHeight="1">
      <c r="A95" s="14">
        <v>91</v>
      </c>
      <c r="B95" s="39" t="s">
        <v>255</v>
      </c>
      <c r="C95" s="39" t="s">
        <v>104</v>
      </c>
      <c r="D95" s="14" t="s">
        <v>135</v>
      </c>
      <c r="E95" s="39" t="s">
        <v>256</v>
      </c>
      <c r="F95" s="29">
        <v>0.03025462962962963</v>
      </c>
      <c r="G95" s="14" t="str">
        <f t="shared" si="3"/>
        <v>4.21/km</v>
      </c>
      <c r="H95" s="16">
        <f t="shared" si="4"/>
        <v>0.00871527777777778</v>
      </c>
      <c r="I95" s="16">
        <f t="shared" si="5"/>
        <v>0.007881944444444445</v>
      </c>
    </row>
    <row r="96" spans="1:9" ht="15" customHeight="1">
      <c r="A96" s="14">
        <v>92</v>
      </c>
      <c r="B96" s="39" t="s">
        <v>257</v>
      </c>
      <c r="C96" s="39" t="s">
        <v>27</v>
      </c>
      <c r="D96" s="14" t="s">
        <v>143</v>
      </c>
      <c r="E96" s="39" t="s">
        <v>61</v>
      </c>
      <c r="F96" s="29">
        <v>0.030358796296296297</v>
      </c>
      <c r="G96" s="14" t="str">
        <f t="shared" si="3"/>
        <v>4.22/km</v>
      </c>
      <c r="H96" s="16">
        <f t="shared" si="4"/>
        <v>0.008819444444444446</v>
      </c>
      <c r="I96" s="16">
        <f t="shared" si="5"/>
        <v>0.00688657407407408</v>
      </c>
    </row>
    <row r="97" spans="1:9" ht="15" customHeight="1">
      <c r="A97" s="14">
        <v>93</v>
      </c>
      <c r="B97" s="39" t="s">
        <v>258</v>
      </c>
      <c r="C97" s="39" t="s">
        <v>37</v>
      </c>
      <c r="D97" s="14" t="s">
        <v>143</v>
      </c>
      <c r="E97" s="39" t="s">
        <v>3</v>
      </c>
      <c r="F97" s="29">
        <v>0.030393518518518518</v>
      </c>
      <c r="G97" s="14" t="str">
        <f t="shared" si="3"/>
        <v>4.23/km</v>
      </c>
      <c r="H97" s="16">
        <f t="shared" si="4"/>
        <v>0.008854166666666666</v>
      </c>
      <c r="I97" s="16">
        <f t="shared" si="5"/>
        <v>0.0069212962962963</v>
      </c>
    </row>
    <row r="98" spans="1:9" ht="15" customHeight="1">
      <c r="A98" s="14">
        <v>94</v>
      </c>
      <c r="B98" s="39" t="s">
        <v>259</v>
      </c>
      <c r="C98" s="39" t="s">
        <v>34</v>
      </c>
      <c r="D98" s="14" t="s">
        <v>232</v>
      </c>
      <c r="E98" s="39" t="s">
        <v>237</v>
      </c>
      <c r="F98" s="29">
        <v>0.03040509259259259</v>
      </c>
      <c r="G98" s="14" t="str">
        <f t="shared" si="3"/>
        <v>4.23/km</v>
      </c>
      <c r="H98" s="16">
        <f t="shared" si="4"/>
        <v>0.00886574074074074</v>
      </c>
      <c r="I98" s="16">
        <f t="shared" si="5"/>
        <v>0.0017939814814814763</v>
      </c>
    </row>
    <row r="99" spans="1:9" ht="15" customHeight="1">
      <c r="A99" s="14">
        <v>95</v>
      </c>
      <c r="B99" s="39" t="s">
        <v>260</v>
      </c>
      <c r="C99" s="39" t="s">
        <v>70</v>
      </c>
      <c r="D99" s="14" t="s">
        <v>146</v>
      </c>
      <c r="E99" s="39" t="s">
        <v>193</v>
      </c>
      <c r="F99" s="29">
        <v>0.030416666666666665</v>
      </c>
      <c r="G99" s="14" t="str">
        <f t="shared" si="3"/>
        <v>4.23/km</v>
      </c>
      <c r="H99" s="16">
        <f t="shared" si="4"/>
        <v>0.008877314814814814</v>
      </c>
      <c r="I99" s="16">
        <f t="shared" si="5"/>
        <v>0.006701388888888889</v>
      </c>
    </row>
    <row r="100" spans="1:9" ht="15" customHeight="1">
      <c r="A100" s="14">
        <v>96</v>
      </c>
      <c r="B100" s="39" t="s">
        <v>261</v>
      </c>
      <c r="C100" s="39" t="s">
        <v>22</v>
      </c>
      <c r="D100" s="14" t="s">
        <v>146</v>
      </c>
      <c r="E100" s="39" t="s">
        <v>262</v>
      </c>
      <c r="F100" s="29">
        <v>0.030428240740740742</v>
      </c>
      <c r="G100" s="14" t="str">
        <f t="shared" si="3"/>
        <v>4.23/km</v>
      </c>
      <c r="H100" s="16">
        <f t="shared" si="4"/>
        <v>0.00888888888888889</v>
      </c>
      <c r="I100" s="16">
        <f t="shared" si="5"/>
        <v>0.006712962962962966</v>
      </c>
    </row>
    <row r="101" spans="1:9" ht="15" customHeight="1">
      <c r="A101" s="14">
        <v>97</v>
      </c>
      <c r="B101" s="39" t="s">
        <v>263</v>
      </c>
      <c r="C101" s="39" t="s">
        <v>51</v>
      </c>
      <c r="D101" s="14" t="s">
        <v>135</v>
      </c>
      <c r="E101" s="39" t="s">
        <v>262</v>
      </c>
      <c r="F101" s="29">
        <v>0.03045138888888889</v>
      </c>
      <c r="G101" s="14" t="str">
        <f t="shared" si="3"/>
        <v>4.23/km</v>
      </c>
      <c r="H101" s="16">
        <f t="shared" si="4"/>
        <v>0.008912037037037038</v>
      </c>
      <c r="I101" s="16">
        <f t="shared" si="5"/>
        <v>0.008078703703703703</v>
      </c>
    </row>
    <row r="102" spans="1:9" ht="15" customHeight="1">
      <c r="A102" s="14">
        <v>98</v>
      </c>
      <c r="B102" s="39" t="s">
        <v>264</v>
      </c>
      <c r="C102" s="39" t="s">
        <v>27</v>
      </c>
      <c r="D102" s="14" t="s">
        <v>170</v>
      </c>
      <c r="E102" s="39" t="s">
        <v>107</v>
      </c>
      <c r="F102" s="29">
        <v>0.03054398148148148</v>
      </c>
      <c r="G102" s="14" t="str">
        <f t="shared" si="3"/>
        <v>4.24/km</v>
      </c>
      <c r="H102" s="16">
        <f t="shared" si="4"/>
        <v>0.00900462962962963</v>
      </c>
      <c r="I102" s="16">
        <f t="shared" si="5"/>
        <v>0.004895833333333335</v>
      </c>
    </row>
    <row r="103" spans="1:9" ht="15" customHeight="1">
      <c r="A103" s="14">
        <v>99</v>
      </c>
      <c r="B103" s="39" t="s">
        <v>265</v>
      </c>
      <c r="C103" s="39" t="s">
        <v>23</v>
      </c>
      <c r="D103" s="14" t="s">
        <v>131</v>
      </c>
      <c r="E103" s="39" t="s">
        <v>180</v>
      </c>
      <c r="F103" s="29">
        <v>0.030601851851851852</v>
      </c>
      <c r="G103" s="14" t="str">
        <f t="shared" si="3"/>
        <v>4.24/km</v>
      </c>
      <c r="H103" s="16">
        <f t="shared" si="4"/>
        <v>0.009062500000000001</v>
      </c>
      <c r="I103" s="16">
        <f t="shared" si="5"/>
        <v>0.009062500000000001</v>
      </c>
    </row>
    <row r="104" spans="1:9" ht="15" customHeight="1">
      <c r="A104" s="14">
        <v>100</v>
      </c>
      <c r="B104" s="39" t="s">
        <v>266</v>
      </c>
      <c r="C104" s="39" t="s">
        <v>30</v>
      </c>
      <c r="D104" s="14" t="s">
        <v>138</v>
      </c>
      <c r="E104" s="39" t="s">
        <v>267</v>
      </c>
      <c r="F104" s="29">
        <v>0.03061342592592593</v>
      </c>
      <c r="G104" s="14" t="str">
        <f t="shared" si="3"/>
        <v>4.25/km</v>
      </c>
      <c r="H104" s="16">
        <f t="shared" si="4"/>
        <v>0.009074074074074078</v>
      </c>
      <c r="I104" s="16">
        <f t="shared" si="5"/>
        <v>0.007685185185185191</v>
      </c>
    </row>
    <row r="105" spans="1:9" ht="15" customHeight="1">
      <c r="A105" s="14">
        <v>101</v>
      </c>
      <c r="B105" s="39" t="s">
        <v>268</v>
      </c>
      <c r="C105" s="39" t="s">
        <v>108</v>
      </c>
      <c r="D105" s="14" t="s">
        <v>138</v>
      </c>
      <c r="E105" s="39" t="s">
        <v>176</v>
      </c>
      <c r="F105" s="29">
        <v>0.030891203703703702</v>
      </c>
      <c r="G105" s="14" t="str">
        <f t="shared" si="3"/>
        <v>4.27/km</v>
      </c>
      <c r="H105" s="16">
        <f t="shared" si="4"/>
        <v>0.00935185185185185</v>
      </c>
      <c r="I105" s="16">
        <f t="shared" si="5"/>
        <v>0.007962962962962963</v>
      </c>
    </row>
    <row r="106" spans="1:9" ht="15" customHeight="1">
      <c r="A106" s="14">
        <v>102</v>
      </c>
      <c r="B106" s="39" t="s">
        <v>269</v>
      </c>
      <c r="C106" s="39" t="s">
        <v>270</v>
      </c>
      <c r="D106" s="14" t="s">
        <v>146</v>
      </c>
      <c r="E106" s="39" t="s">
        <v>139</v>
      </c>
      <c r="F106" s="29">
        <v>0.03090277777777778</v>
      </c>
      <c r="G106" s="14" t="str">
        <f t="shared" si="3"/>
        <v>4.27/km</v>
      </c>
      <c r="H106" s="16">
        <f t="shared" si="4"/>
        <v>0.009363425925925928</v>
      </c>
      <c r="I106" s="16">
        <f t="shared" si="5"/>
        <v>0.007187500000000003</v>
      </c>
    </row>
    <row r="107" spans="1:9" ht="15" customHeight="1">
      <c r="A107" s="14">
        <v>103</v>
      </c>
      <c r="B107" s="39" t="s">
        <v>271</v>
      </c>
      <c r="C107" s="39" t="s">
        <v>59</v>
      </c>
      <c r="D107" s="14" t="s">
        <v>272</v>
      </c>
      <c r="E107" s="39" t="s">
        <v>154</v>
      </c>
      <c r="F107" s="29">
        <v>0.03096064814814815</v>
      </c>
      <c r="G107" s="14" t="str">
        <f t="shared" si="3"/>
        <v>4.28/km</v>
      </c>
      <c r="H107" s="16">
        <f t="shared" si="4"/>
        <v>0.0094212962962963</v>
      </c>
      <c r="I107" s="16">
        <f t="shared" si="5"/>
        <v>0</v>
      </c>
    </row>
    <row r="108" spans="1:9" ht="15" customHeight="1">
      <c r="A108" s="14">
        <v>104</v>
      </c>
      <c r="B108" s="39" t="s">
        <v>273</v>
      </c>
      <c r="C108" s="39" t="s">
        <v>106</v>
      </c>
      <c r="D108" s="14" t="s">
        <v>272</v>
      </c>
      <c r="E108" s="39" t="s">
        <v>69</v>
      </c>
      <c r="F108" s="29">
        <v>0.03113425925925926</v>
      </c>
      <c r="G108" s="14" t="str">
        <f t="shared" si="3"/>
        <v>4.29/km</v>
      </c>
      <c r="H108" s="16">
        <f t="shared" si="4"/>
        <v>0.00959490740740741</v>
      </c>
      <c r="I108" s="16">
        <f t="shared" si="5"/>
        <v>0.0001736111111111105</v>
      </c>
    </row>
    <row r="109" spans="1:9" ht="15" customHeight="1">
      <c r="A109" s="14">
        <v>105</v>
      </c>
      <c r="B109" s="39" t="s">
        <v>274</v>
      </c>
      <c r="C109" s="39" t="s">
        <v>28</v>
      </c>
      <c r="D109" s="14" t="s">
        <v>146</v>
      </c>
      <c r="E109" s="39" t="s">
        <v>176</v>
      </c>
      <c r="F109" s="29">
        <v>0.031180555555555555</v>
      </c>
      <c r="G109" s="14" t="str">
        <f t="shared" si="3"/>
        <v>4.29/km</v>
      </c>
      <c r="H109" s="16">
        <f t="shared" si="4"/>
        <v>0.009641203703703704</v>
      </c>
      <c r="I109" s="16">
        <f t="shared" si="5"/>
        <v>0.007465277777777779</v>
      </c>
    </row>
    <row r="110" spans="1:9" ht="15" customHeight="1">
      <c r="A110" s="14">
        <v>106</v>
      </c>
      <c r="B110" s="39" t="s">
        <v>275</v>
      </c>
      <c r="C110" s="39" t="s">
        <v>116</v>
      </c>
      <c r="D110" s="14" t="s">
        <v>146</v>
      </c>
      <c r="E110" s="39" t="s">
        <v>61</v>
      </c>
      <c r="F110" s="29">
        <v>0.031226851851851853</v>
      </c>
      <c r="G110" s="14" t="str">
        <f t="shared" si="3"/>
        <v>4.30/km</v>
      </c>
      <c r="H110" s="16">
        <f t="shared" si="4"/>
        <v>0.009687500000000002</v>
      </c>
      <c r="I110" s="16">
        <f t="shared" si="5"/>
        <v>0.007511574074074077</v>
      </c>
    </row>
    <row r="111" spans="1:9" ht="15" customHeight="1">
      <c r="A111" s="14">
        <v>107</v>
      </c>
      <c r="B111" s="39" t="s">
        <v>276</v>
      </c>
      <c r="C111" s="39" t="s">
        <v>32</v>
      </c>
      <c r="D111" s="14" t="s">
        <v>146</v>
      </c>
      <c r="E111" s="39" t="s">
        <v>69</v>
      </c>
      <c r="F111" s="29">
        <v>0.03127314814814815</v>
      </c>
      <c r="G111" s="14" t="str">
        <f t="shared" si="3"/>
        <v>4.30/km</v>
      </c>
      <c r="H111" s="16">
        <f t="shared" si="4"/>
        <v>0.009733796296296296</v>
      </c>
      <c r="I111" s="16">
        <f t="shared" si="5"/>
        <v>0.007557870370370371</v>
      </c>
    </row>
    <row r="112" spans="1:9" ht="15" customHeight="1">
      <c r="A112" s="14">
        <v>108</v>
      </c>
      <c r="B112" s="39" t="s">
        <v>277</v>
      </c>
      <c r="C112" s="39" t="s">
        <v>28</v>
      </c>
      <c r="D112" s="14" t="s">
        <v>170</v>
      </c>
      <c r="E112" s="39" t="s">
        <v>149</v>
      </c>
      <c r="F112" s="29">
        <v>0.03137731481481481</v>
      </c>
      <c r="G112" s="14" t="str">
        <f t="shared" si="3"/>
        <v>4.31/km</v>
      </c>
      <c r="H112" s="16">
        <f t="shared" si="4"/>
        <v>0.009837962962962958</v>
      </c>
      <c r="I112" s="16">
        <f t="shared" si="5"/>
        <v>0.005729166666666664</v>
      </c>
    </row>
    <row r="113" spans="1:9" ht="15" customHeight="1">
      <c r="A113" s="14">
        <v>109</v>
      </c>
      <c r="B113" s="39" t="s">
        <v>117</v>
      </c>
      <c r="C113" s="39" t="s">
        <v>74</v>
      </c>
      <c r="D113" s="14" t="s">
        <v>133</v>
      </c>
      <c r="E113" s="39" t="s">
        <v>171</v>
      </c>
      <c r="F113" s="29">
        <v>0.03140046296296296</v>
      </c>
      <c r="G113" s="14" t="str">
        <f t="shared" si="3"/>
        <v>4.31/km</v>
      </c>
      <c r="H113" s="16">
        <f t="shared" si="4"/>
        <v>0.009861111111111112</v>
      </c>
      <c r="I113" s="16">
        <f t="shared" si="5"/>
        <v>0.00931712962962963</v>
      </c>
    </row>
    <row r="114" spans="1:9" ht="15" customHeight="1">
      <c r="A114" s="14">
        <v>110</v>
      </c>
      <c r="B114" s="39" t="s">
        <v>278</v>
      </c>
      <c r="C114" s="39" t="s">
        <v>79</v>
      </c>
      <c r="D114" s="14" t="s">
        <v>170</v>
      </c>
      <c r="E114" s="39" t="s">
        <v>69</v>
      </c>
      <c r="F114" s="29">
        <v>0.03141203703703704</v>
      </c>
      <c r="G114" s="14" t="str">
        <f t="shared" si="3"/>
        <v>4.31/km</v>
      </c>
      <c r="H114" s="16">
        <f t="shared" si="4"/>
        <v>0.009872685185185186</v>
      </c>
      <c r="I114" s="16">
        <f t="shared" si="5"/>
        <v>0.005763888888888891</v>
      </c>
    </row>
    <row r="115" spans="1:9" ht="15" customHeight="1">
      <c r="A115" s="14">
        <v>111</v>
      </c>
      <c r="B115" s="39" t="s">
        <v>279</v>
      </c>
      <c r="C115" s="39" t="s">
        <v>24</v>
      </c>
      <c r="D115" s="14" t="s">
        <v>131</v>
      </c>
      <c r="E115" s="39" t="s">
        <v>144</v>
      </c>
      <c r="F115" s="29">
        <v>0.0315625</v>
      </c>
      <c r="G115" s="14" t="str">
        <f t="shared" si="3"/>
        <v>4.33/km</v>
      </c>
      <c r="H115" s="16">
        <f t="shared" si="4"/>
        <v>0.010023148148148149</v>
      </c>
      <c r="I115" s="16">
        <f t="shared" si="5"/>
        <v>0.010023148148148149</v>
      </c>
    </row>
    <row r="116" spans="1:9" ht="15" customHeight="1">
      <c r="A116" s="14">
        <v>112</v>
      </c>
      <c r="B116" s="39" t="s">
        <v>88</v>
      </c>
      <c r="C116" s="39" t="s">
        <v>110</v>
      </c>
      <c r="D116" s="14" t="s">
        <v>131</v>
      </c>
      <c r="E116" s="39" t="s">
        <v>61</v>
      </c>
      <c r="F116" s="29">
        <v>0.03158564814814815</v>
      </c>
      <c r="G116" s="14" t="str">
        <f t="shared" si="3"/>
        <v>4.33/km</v>
      </c>
      <c r="H116" s="16">
        <f t="shared" si="4"/>
        <v>0.010046296296296296</v>
      </c>
      <c r="I116" s="16">
        <f t="shared" si="5"/>
        <v>0.010046296296296296</v>
      </c>
    </row>
    <row r="117" spans="1:9" ht="15" customHeight="1">
      <c r="A117" s="14">
        <v>113</v>
      </c>
      <c r="B117" s="39" t="s">
        <v>280</v>
      </c>
      <c r="C117" s="39" t="s">
        <v>23</v>
      </c>
      <c r="D117" s="14" t="s">
        <v>143</v>
      </c>
      <c r="E117" s="39" t="s">
        <v>84</v>
      </c>
      <c r="F117" s="29">
        <v>0.03175925925925926</v>
      </c>
      <c r="G117" s="14" t="str">
        <f t="shared" si="3"/>
        <v>4.34/km</v>
      </c>
      <c r="H117" s="16">
        <f t="shared" si="4"/>
        <v>0.010219907407407407</v>
      </c>
      <c r="I117" s="16">
        <f t="shared" si="5"/>
        <v>0.00828703703703704</v>
      </c>
    </row>
    <row r="118" spans="1:9" ht="15" customHeight="1">
      <c r="A118" s="14">
        <v>114</v>
      </c>
      <c r="B118" s="39" t="s">
        <v>281</v>
      </c>
      <c r="C118" s="39" t="s">
        <v>282</v>
      </c>
      <c r="D118" s="14" t="s">
        <v>205</v>
      </c>
      <c r="E118" s="39" t="s">
        <v>69</v>
      </c>
      <c r="F118" s="29">
        <v>0.031875</v>
      </c>
      <c r="G118" s="14" t="str">
        <f t="shared" si="3"/>
        <v>4.35/km</v>
      </c>
      <c r="H118" s="16">
        <f t="shared" si="4"/>
        <v>0.01033564814814815</v>
      </c>
      <c r="I118" s="16">
        <f t="shared" si="5"/>
        <v>0.0046643518518518536</v>
      </c>
    </row>
    <row r="119" spans="1:9" ht="15" customHeight="1">
      <c r="A119" s="14">
        <v>115</v>
      </c>
      <c r="B119" s="39" t="s">
        <v>283</v>
      </c>
      <c r="C119" s="39" t="s">
        <v>29</v>
      </c>
      <c r="D119" s="14" t="s">
        <v>232</v>
      </c>
      <c r="E119" s="39" t="s">
        <v>162</v>
      </c>
      <c r="F119" s="29">
        <v>0.032164351851851854</v>
      </c>
      <c r="G119" s="14" t="str">
        <f t="shared" si="3"/>
        <v>4.38/km</v>
      </c>
      <c r="H119" s="16">
        <f t="shared" si="4"/>
        <v>0.010625000000000002</v>
      </c>
      <c r="I119" s="16">
        <f t="shared" si="5"/>
        <v>0.0035532407407407388</v>
      </c>
    </row>
    <row r="120" spans="1:9" ht="15" customHeight="1">
      <c r="A120" s="14">
        <v>116</v>
      </c>
      <c r="B120" s="39" t="s">
        <v>284</v>
      </c>
      <c r="C120" s="39" t="s">
        <v>22</v>
      </c>
      <c r="D120" s="14" t="s">
        <v>135</v>
      </c>
      <c r="E120" s="39" t="s">
        <v>285</v>
      </c>
      <c r="F120" s="29">
        <v>0.0321875</v>
      </c>
      <c r="G120" s="14" t="str">
        <f t="shared" si="3"/>
        <v>4.38/km</v>
      </c>
      <c r="H120" s="16">
        <f t="shared" si="4"/>
        <v>0.01064814814814815</v>
      </c>
      <c r="I120" s="16">
        <f t="shared" si="5"/>
        <v>0.009814814814814814</v>
      </c>
    </row>
    <row r="121" spans="1:9" ht="15" customHeight="1">
      <c r="A121" s="14">
        <v>117</v>
      </c>
      <c r="B121" s="39" t="s">
        <v>286</v>
      </c>
      <c r="C121" s="39" t="s">
        <v>30</v>
      </c>
      <c r="D121" s="14" t="s">
        <v>287</v>
      </c>
      <c r="E121" s="39" t="s">
        <v>220</v>
      </c>
      <c r="F121" s="29">
        <v>0.03222222222222222</v>
      </c>
      <c r="G121" s="14" t="str">
        <f t="shared" si="3"/>
        <v>4.38/km</v>
      </c>
      <c r="H121" s="16">
        <f t="shared" si="4"/>
        <v>0.01068287037037037</v>
      </c>
      <c r="I121" s="16">
        <f t="shared" si="5"/>
        <v>0</v>
      </c>
    </row>
    <row r="122" spans="1:9" ht="15" customHeight="1">
      <c r="A122" s="14">
        <v>118</v>
      </c>
      <c r="B122" s="39" t="s">
        <v>105</v>
      </c>
      <c r="C122" s="39" t="s">
        <v>92</v>
      </c>
      <c r="D122" s="14" t="s">
        <v>143</v>
      </c>
      <c r="E122" s="40" t="s">
        <v>141</v>
      </c>
      <c r="F122" s="29">
        <v>0.03230324074074074</v>
      </c>
      <c r="G122" s="14" t="str">
        <f t="shared" si="3"/>
        <v>4.39/km</v>
      </c>
      <c r="H122" s="16">
        <f t="shared" si="4"/>
        <v>0.010763888888888885</v>
      </c>
      <c r="I122" s="16">
        <f t="shared" si="5"/>
        <v>0.00883101851851852</v>
      </c>
    </row>
    <row r="123" spans="1:9" ht="15" customHeight="1">
      <c r="A123" s="14">
        <v>119</v>
      </c>
      <c r="B123" s="39" t="s">
        <v>288</v>
      </c>
      <c r="C123" s="39" t="s">
        <v>44</v>
      </c>
      <c r="D123" s="14" t="s">
        <v>272</v>
      </c>
      <c r="E123" s="39" t="s">
        <v>289</v>
      </c>
      <c r="F123" s="29">
        <v>0.03230324074074074</v>
      </c>
      <c r="G123" s="14" t="str">
        <f t="shared" si="3"/>
        <v>4.39/km</v>
      </c>
      <c r="H123" s="16">
        <f t="shared" si="4"/>
        <v>0.010763888888888885</v>
      </c>
      <c r="I123" s="16">
        <f t="shared" si="5"/>
        <v>0.0013425925925925862</v>
      </c>
    </row>
    <row r="124" spans="1:9" ht="15" customHeight="1">
      <c r="A124" s="14">
        <v>120</v>
      </c>
      <c r="B124" s="39" t="s">
        <v>290</v>
      </c>
      <c r="C124" s="39" t="s">
        <v>21</v>
      </c>
      <c r="D124" s="14" t="s">
        <v>143</v>
      </c>
      <c r="E124" s="39" t="s">
        <v>61</v>
      </c>
      <c r="F124" s="29">
        <v>0.03238425925925926</v>
      </c>
      <c r="G124" s="14" t="str">
        <f t="shared" si="3"/>
        <v>4.40/km</v>
      </c>
      <c r="H124" s="16">
        <f t="shared" si="4"/>
        <v>0.010844907407407407</v>
      </c>
      <c r="I124" s="16">
        <f t="shared" si="5"/>
        <v>0.008912037037037041</v>
      </c>
    </row>
    <row r="125" spans="1:9" ht="15" customHeight="1">
      <c r="A125" s="14">
        <v>121</v>
      </c>
      <c r="B125" s="39" t="s">
        <v>291</v>
      </c>
      <c r="C125" s="39" t="s">
        <v>103</v>
      </c>
      <c r="D125" s="14" t="s">
        <v>143</v>
      </c>
      <c r="E125" s="39" t="s">
        <v>154</v>
      </c>
      <c r="F125" s="29">
        <v>0.0324537037037037</v>
      </c>
      <c r="G125" s="14" t="str">
        <f t="shared" si="3"/>
        <v>4.40/km</v>
      </c>
      <c r="H125" s="16">
        <f t="shared" si="4"/>
        <v>0.010914351851851849</v>
      </c>
      <c r="I125" s="16">
        <f t="shared" si="5"/>
        <v>0.008981481481481483</v>
      </c>
    </row>
    <row r="126" spans="1:9" ht="15" customHeight="1">
      <c r="A126" s="14">
        <v>122</v>
      </c>
      <c r="B126" s="39" t="s">
        <v>292</v>
      </c>
      <c r="C126" s="39" t="s">
        <v>28</v>
      </c>
      <c r="D126" s="14" t="s">
        <v>143</v>
      </c>
      <c r="E126" s="40" t="s">
        <v>154</v>
      </c>
      <c r="F126" s="29">
        <v>0.03246527777777778</v>
      </c>
      <c r="G126" s="14" t="str">
        <f t="shared" si="3"/>
        <v>4.41/km</v>
      </c>
      <c r="H126" s="16">
        <f t="shared" si="4"/>
        <v>0.01092592592592593</v>
      </c>
      <c r="I126" s="16">
        <f t="shared" si="5"/>
        <v>0.008993055555555563</v>
      </c>
    </row>
    <row r="127" spans="1:9" ht="15" customHeight="1">
      <c r="A127" s="14">
        <v>123</v>
      </c>
      <c r="B127" s="39" t="s">
        <v>63</v>
      </c>
      <c r="C127" s="39" t="s">
        <v>55</v>
      </c>
      <c r="D127" s="14" t="s">
        <v>287</v>
      </c>
      <c r="E127" s="39" t="s">
        <v>149</v>
      </c>
      <c r="F127" s="29">
        <v>0.032673611111111105</v>
      </c>
      <c r="G127" s="14" t="str">
        <f t="shared" si="3"/>
        <v>4.42/km</v>
      </c>
      <c r="H127" s="16">
        <f t="shared" si="4"/>
        <v>0.011134259259259253</v>
      </c>
      <c r="I127" s="16">
        <f t="shared" si="5"/>
        <v>0.0004513888888888831</v>
      </c>
    </row>
    <row r="128" spans="1:9" ht="15" customHeight="1">
      <c r="A128" s="14">
        <v>124</v>
      </c>
      <c r="B128" s="39" t="s">
        <v>293</v>
      </c>
      <c r="C128" s="39" t="s">
        <v>294</v>
      </c>
      <c r="D128" s="14" t="s">
        <v>205</v>
      </c>
      <c r="E128" s="40" t="s">
        <v>220</v>
      </c>
      <c r="F128" s="29">
        <v>0.032789351851851854</v>
      </c>
      <c r="G128" s="14" t="str">
        <f t="shared" si="3"/>
        <v>4.43/km</v>
      </c>
      <c r="H128" s="16">
        <f t="shared" si="4"/>
        <v>0.011250000000000003</v>
      </c>
      <c r="I128" s="16">
        <f t="shared" si="5"/>
        <v>0.005578703703703707</v>
      </c>
    </row>
    <row r="129" spans="1:9" ht="15" customHeight="1">
      <c r="A129" s="14">
        <v>125</v>
      </c>
      <c r="B129" s="39" t="s">
        <v>295</v>
      </c>
      <c r="C129" s="39" t="s">
        <v>294</v>
      </c>
      <c r="D129" s="14" t="s">
        <v>205</v>
      </c>
      <c r="E129" s="39" t="s">
        <v>141</v>
      </c>
      <c r="F129" s="29">
        <v>0.03297453703703704</v>
      </c>
      <c r="G129" s="14" t="str">
        <f t="shared" si="3"/>
        <v>4.45/km</v>
      </c>
      <c r="H129" s="16">
        <f t="shared" si="4"/>
        <v>0.011435185185185187</v>
      </c>
      <c r="I129" s="16">
        <f t="shared" si="5"/>
        <v>0.005763888888888891</v>
      </c>
    </row>
    <row r="130" spans="1:9" ht="15" customHeight="1">
      <c r="A130" s="14">
        <v>126</v>
      </c>
      <c r="B130" s="39" t="s">
        <v>68</v>
      </c>
      <c r="C130" s="39" t="s">
        <v>27</v>
      </c>
      <c r="D130" s="14" t="s">
        <v>170</v>
      </c>
      <c r="E130" s="39" t="s">
        <v>296</v>
      </c>
      <c r="F130" s="29">
        <v>0.03309027777777778</v>
      </c>
      <c r="G130" s="14" t="str">
        <f t="shared" si="3"/>
        <v>4.46/km</v>
      </c>
      <c r="H130" s="16">
        <f t="shared" si="4"/>
        <v>0.01155092592592593</v>
      </c>
      <c r="I130" s="16">
        <f t="shared" si="5"/>
        <v>0.007442129629629635</v>
      </c>
    </row>
    <row r="131" spans="1:9" ht="15" customHeight="1">
      <c r="A131" s="14">
        <v>127</v>
      </c>
      <c r="B131" s="39" t="s">
        <v>113</v>
      </c>
      <c r="C131" s="39" t="s">
        <v>109</v>
      </c>
      <c r="D131" s="14" t="s">
        <v>138</v>
      </c>
      <c r="E131" s="39" t="s">
        <v>38</v>
      </c>
      <c r="F131" s="29">
        <v>0.033125</v>
      </c>
      <c r="G131" s="14" t="str">
        <f t="shared" si="3"/>
        <v>4.46/km</v>
      </c>
      <c r="H131" s="16">
        <f t="shared" si="4"/>
        <v>0.01158564814814815</v>
      </c>
      <c r="I131" s="16">
        <f t="shared" si="5"/>
        <v>0.010196759259259263</v>
      </c>
    </row>
    <row r="132" spans="1:9" ht="15" customHeight="1">
      <c r="A132" s="14">
        <v>128</v>
      </c>
      <c r="B132" s="39" t="s">
        <v>297</v>
      </c>
      <c r="C132" s="39" t="s">
        <v>114</v>
      </c>
      <c r="D132" s="14" t="s">
        <v>205</v>
      </c>
      <c r="E132" s="39" t="s">
        <v>149</v>
      </c>
      <c r="F132" s="29">
        <v>0.033171296296296296</v>
      </c>
      <c r="G132" s="14" t="str">
        <f t="shared" si="3"/>
        <v>4.47/km</v>
      </c>
      <c r="H132" s="16">
        <f t="shared" si="4"/>
        <v>0.011631944444444445</v>
      </c>
      <c r="I132" s="16">
        <f t="shared" si="5"/>
        <v>0.005960648148148149</v>
      </c>
    </row>
    <row r="133" spans="1:9" ht="15" customHeight="1">
      <c r="A133" s="14">
        <v>129</v>
      </c>
      <c r="B133" s="39" t="s">
        <v>298</v>
      </c>
      <c r="C133" s="39" t="s">
        <v>299</v>
      </c>
      <c r="D133" s="14" t="s">
        <v>238</v>
      </c>
      <c r="E133" s="39" t="s">
        <v>171</v>
      </c>
      <c r="F133" s="29">
        <v>0.033344907407407406</v>
      </c>
      <c r="G133" s="14" t="str">
        <f aca="true" t="shared" si="6" ref="G133:G178">TEXT(INT((HOUR(F133)*3600+MINUTE(F133)*60+SECOND(F133))/$I$3/60),"0")&amp;"."&amp;TEXT(MOD((HOUR(F133)*3600+MINUTE(F133)*60+SECOND(F133))/$I$3,60),"00")&amp;"/km"</f>
        <v>4.48/km</v>
      </c>
      <c r="H133" s="16">
        <f t="shared" si="4"/>
        <v>0.011805555555555555</v>
      </c>
      <c r="I133" s="16">
        <f t="shared" si="5"/>
        <v>0.004398148148148151</v>
      </c>
    </row>
    <row r="134" spans="1:9" ht="15" customHeight="1">
      <c r="A134" s="14">
        <v>130</v>
      </c>
      <c r="B134" s="39" t="s">
        <v>300</v>
      </c>
      <c r="C134" s="39" t="s">
        <v>17</v>
      </c>
      <c r="D134" s="14" t="s">
        <v>232</v>
      </c>
      <c r="E134" s="39" t="s">
        <v>176</v>
      </c>
      <c r="F134" s="29">
        <v>0.03353009259259259</v>
      </c>
      <c r="G134" s="14" t="str">
        <f t="shared" si="6"/>
        <v>4.50/km</v>
      </c>
      <c r="H134" s="16">
        <f t="shared" si="4"/>
        <v>0.01199074074074074</v>
      </c>
      <c r="I134" s="16">
        <f t="shared" si="5"/>
        <v>0.004918981481481476</v>
      </c>
    </row>
    <row r="135" spans="1:9" ht="15" customHeight="1">
      <c r="A135" s="14">
        <v>131</v>
      </c>
      <c r="B135" s="39" t="s">
        <v>301</v>
      </c>
      <c r="C135" s="39" t="s">
        <v>24</v>
      </c>
      <c r="D135" s="14" t="s">
        <v>143</v>
      </c>
      <c r="E135" s="39" t="s">
        <v>176</v>
      </c>
      <c r="F135" s="29">
        <v>0.033541666666666664</v>
      </c>
      <c r="G135" s="14" t="str">
        <f t="shared" si="6"/>
        <v>4.50/km</v>
      </c>
      <c r="H135" s="16">
        <f t="shared" si="4"/>
        <v>0.012002314814814813</v>
      </c>
      <c r="I135" s="16">
        <f t="shared" si="5"/>
        <v>0.010069444444444447</v>
      </c>
    </row>
    <row r="136" spans="1:9" ht="15" customHeight="1">
      <c r="A136" s="14">
        <v>132</v>
      </c>
      <c r="B136" s="39" t="s">
        <v>302</v>
      </c>
      <c r="C136" s="39" t="s">
        <v>119</v>
      </c>
      <c r="D136" s="14" t="s">
        <v>205</v>
      </c>
      <c r="E136" s="39" t="s">
        <v>87</v>
      </c>
      <c r="F136" s="29">
        <v>0.03356481481481482</v>
      </c>
      <c r="G136" s="14" t="str">
        <f t="shared" si="6"/>
        <v>4.50/km</v>
      </c>
      <c r="H136" s="16">
        <f t="shared" si="4"/>
        <v>0.012025462962962967</v>
      </c>
      <c r="I136" s="16">
        <f t="shared" si="5"/>
        <v>0.006354166666666671</v>
      </c>
    </row>
    <row r="137" spans="1:9" ht="15" customHeight="1">
      <c r="A137" s="14">
        <v>133</v>
      </c>
      <c r="B137" s="39" t="s">
        <v>303</v>
      </c>
      <c r="C137" s="39" t="s">
        <v>86</v>
      </c>
      <c r="D137" s="14" t="s">
        <v>133</v>
      </c>
      <c r="E137" s="39" t="s">
        <v>61</v>
      </c>
      <c r="F137" s="29">
        <v>0.03357638888888889</v>
      </c>
      <c r="G137" s="14" t="str">
        <f t="shared" si="6"/>
        <v>4.50/km</v>
      </c>
      <c r="H137" s="16">
        <f t="shared" si="4"/>
        <v>0.01203703703703704</v>
      </c>
      <c r="I137" s="16">
        <f t="shared" si="5"/>
        <v>0.011493055555555558</v>
      </c>
    </row>
    <row r="138" spans="1:9" ht="15" customHeight="1">
      <c r="A138" s="14">
        <v>134</v>
      </c>
      <c r="B138" s="39" t="s">
        <v>304</v>
      </c>
      <c r="C138" s="39" t="s">
        <v>111</v>
      </c>
      <c r="D138" s="14" t="s">
        <v>143</v>
      </c>
      <c r="E138" s="39" t="s">
        <v>237</v>
      </c>
      <c r="F138" s="29">
        <v>0.03365740740740741</v>
      </c>
      <c r="G138" s="14" t="str">
        <f t="shared" si="6"/>
        <v>4.51/km</v>
      </c>
      <c r="H138" s="16">
        <f t="shared" si="4"/>
        <v>0.012118055555555556</v>
      </c>
      <c r="I138" s="16">
        <f t="shared" si="5"/>
        <v>0.01018518518518519</v>
      </c>
    </row>
    <row r="139" spans="1:9" ht="15" customHeight="1">
      <c r="A139" s="14">
        <v>135</v>
      </c>
      <c r="B139" s="39" t="s">
        <v>118</v>
      </c>
      <c r="C139" s="39" t="s">
        <v>114</v>
      </c>
      <c r="D139" s="14" t="s">
        <v>205</v>
      </c>
      <c r="E139" s="39" t="s">
        <v>305</v>
      </c>
      <c r="F139" s="29">
        <v>0.033680555555555554</v>
      </c>
      <c r="G139" s="14" t="str">
        <f t="shared" si="6"/>
        <v>4.51/km</v>
      </c>
      <c r="H139" s="16">
        <f t="shared" si="4"/>
        <v>0.012141203703703703</v>
      </c>
      <c r="I139" s="16">
        <f t="shared" si="5"/>
        <v>0.006469907407407407</v>
      </c>
    </row>
    <row r="140" spans="1:9" ht="15" customHeight="1">
      <c r="A140" s="14">
        <v>136</v>
      </c>
      <c r="B140" s="39" t="s">
        <v>306</v>
      </c>
      <c r="C140" s="39" t="s">
        <v>92</v>
      </c>
      <c r="D140" s="14" t="s">
        <v>131</v>
      </c>
      <c r="E140" s="39" t="s">
        <v>305</v>
      </c>
      <c r="F140" s="29">
        <v>0.0337037037037037</v>
      </c>
      <c r="G140" s="14" t="str">
        <f t="shared" si="6"/>
        <v>4.51/km</v>
      </c>
      <c r="H140" s="16">
        <f t="shared" si="4"/>
        <v>0.01216435185185185</v>
      </c>
      <c r="I140" s="16">
        <f t="shared" si="5"/>
        <v>0.01216435185185185</v>
      </c>
    </row>
    <row r="141" spans="1:9" ht="15" customHeight="1">
      <c r="A141" s="14">
        <v>137</v>
      </c>
      <c r="B141" s="39" t="s">
        <v>307</v>
      </c>
      <c r="C141" s="39" t="s">
        <v>308</v>
      </c>
      <c r="D141" s="14" t="s">
        <v>232</v>
      </c>
      <c r="E141" s="40" t="s">
        <v>171</v>
      </c>
      <c r="F141" s="29">
        <v>0.03378472222222222</v>
      </c>
      <c r="G141" s="14" t="str">
        <f t="shared" si="6"/>
        <v>4.52/km</v>
      </c>
      <c r="H141" s="16">
        <f t="shared" si="4"/>
        <v>0.012245370370370372</v>
      </c>
      <c r="I141" s="16">
        <f t="shared" si="5"/>
        <v>0.005173611111111108</v>
      </c>
    </row>
    <row r="142" spans="1:9" ht="15" customHeight="1">
      <c r="A142" s="14">
        <v>138</v>
      </c>
      <c r="B142" s="39" t="s">
        <v>309</v>
      </c>
      <c r="C142" s="39" t="s">
        <v>26</v>
      </c>
      <c r="D142" s="14" t="s">
        <v>143</v>
      </c>
      <c r="E142" s="39" t="s">
        <v>84</v>
      </c>
      <c r="F142" s="29">
        <v>0.033888888888888885</v>
      </c>
      <c r="G142" s="14" t="str">
        <f t="shared" si="6"/>
        <v>4.53/km</v>
      </c>
      <c r="H142" s="16">
        <f t="shared" si="4"/>
        <v>0.012349537037037034</v>
      </c>
      <c r="I142" s="16">
        <f t="shared" si="5"/>
        <v>0.010416666666666668</v>
      </c>
    </row>
    <row r="143" spans="1:9" ht="15" customHeight="1">
      <c r="A143" s="14">
        <v>139</v>
      </c>
      <c r="B143" s="39" t="s">
        <v>310</v>
      </c>
      <c r="C143" s="39" t="s">
        <v>64</v>
      </c>
      <c r="D143" s="14" t="s">
        <v>253</v>
      </c>
      <c r="E143" s="40" t="s">
        <v>141</v>
      </c>
      <c r="F143" s="29">
        <v>0.03408564814814815</v>
      </c>
      <c r="G143" s="14" t="str">
        <f t="shared" si="6"/>
        <v>4.55/km</v>
      </c>
      <c r="H143" s="16">
        <f t="shared" si="4"/>
        <v>0.012546296296296298</v>
      </c>
      <c r="I143" s="16">
        <f t="shared" si="5"/>
        <v>0.003923611111111117</v>
      </c>
    </row>
    <row r="144" spans="1:9" ht="15" customHeight="1">
      <c r="A144" s="14">
        <v>140</v>
      </c>
      <c r="B144" s="39" t="s">
        <v>311</v>
      </c>
      <c r="C144" s="39" t="s">
        <v>55</v>
      </c>
      <c r="D144" s="14" t="s">
        <v>170</v>
      </c>
      <c r="E144" s="39" t="s">
        <v>144</v>
      </c>
      <c r="F144" s="29">
        <v>0.03422453703703703</v>
      </c>
      <c r="G144" s="14" t="str">
        <f t="shared" si="6"/>
        <v>4.56/km</v>
      </c>
      <c r="H144" s="16">
        <f t="shared" si="4"/>
        <v>0.012685185185185181</v>
      </c>
      <c r="I144" s="16">
        <f t="shared" si="5"/>
        <v>0.008576388888888887</v>
      </c>
    </row>
    <row r="145" spans="1:9" ht="15" customHeight="1">
      <c r="A145" s="14">
        <v>141</v>
      </c>
      <c r="B145" s="39" t="s">
        <v>312</v>
      </c>
      <c r="C145" s="39" t="s">
        <v>93</v>
      </c>
      <c r="D145" s="14" t="s">
        <v>146</v>
      </c>
      <c r="E145" s="39" t="s">
        <v>313</v>
      </c>
      <c r="F145" s="29">
        <v>0.03425925925925926</v>
      </c>
      <c r="G145" s="14" t="str">
        <f t="shared" si="6"/>
        <v>4.56/km</v>
      </c>
      <c r="H145" s="16">
        <f t="shared" si="4"/>
        <v>0.012719907407407409</v>
      </c>
      <c r="I145" s="16">
        <f t="shared" si="5"/>
        <v>0.010543981481481484</v>
      </c>
    </row>
    <row r="146" spans="1:9" ht="15" customHeight="1">
      <c r="A146" s="14">
        <v>142</v>
      </c>
      <c r="B146" s="39" t="s">
        <v>82</v>
      </c>
      <c r="C146" s="39" t="s">
        <v>53</v>
      </c>
      <c r="D146" s="14" t="s">
        <v>272</v>
      </c>
      <c r="E146" s="39" t="s">
        <v>314</v>
      </c>
      <c r="F146" s="29">
        <v>0.034583333333333334</v>
      </c>
      <c r="G146" s="14" t="str">
        <f t="shared" si="6"/>
        <v>4.59/km</v>
      </c>
      <c r="H146" s="16">
        <f t="shared" si="4"/>
        <v>0.013043981481481483</v>
      </c>
      <c r="I146" s="16">
        <f t="shared" si="5"/>
        <v>0.0036226851851851836</v>
      </c>
    </row>
    <row r="147" spans="1:9" ht="15" customHeight="1">
      <c r="A147" s="14">
        <v>143</v>
      </c>
      <c r="B147" s="39" t="s">
        <v>315</v>
      </c>
      <c r="C147" s="39" t="s">
        <v>52</v>
      </c>
      <c r="D147" s="14" t="s">
        <v>131</v>
      </c>
      <c r="E147" s="39" t="s">
        <v>61</v>
      </c>
      <c r="F147" s="29">
        <v>0.03462962962962963</v>
      </c>
      <c r="G147" s="14" t="str">
        <f t="shared" si="6"/>
        <v>4.59/km</v>
      </c>
      <c r="H147" s="16">
        <f t="shared" si="4"/>
        <v>0.013090277777777777</v>
      </c>
      <c r="I147" s="16">
        <f t="shared" si="5"/>
        <v>0.013090277777777777</v>
      </c>
    </row>
    <row r="148" spans="1:9" ht="15" customHeight="1">
      <c r="A148" s="14">
        <v>144</v>
      </c>
      <c r="B148" s="39" t="s">
        <v>316</v>
      </c>
      <c r="C148" s="39" t="s">
        <v>34</v>
      </c>
      <c r="D148" s="14" t="s">
        <v>146</v>
      </c>
      <c r="E148" s="39" t="s">
        <v>38</v>
      </c>
      <c r="F148" s="29">
        <v>0.03466435185185185</v>
      </c>
      <c r="G148" s="14" t="str">
        <f t="shared" si="6"/>
        <v>4.60/km</v>
      </c>
      <c r="H148" s="16">
        <f t="shared" si="4"/>
        <v>0.013124999999999998</v>
      </c>
      <c r="I148" s="16">
        <f t="shared" si="5"/>
        <v>0.010949074074074073</v>
      </c>
    </row>
    <row r="149" spans="1:9" ht="15" customHeight="1">
      <c r="A149" s="14">
        <v>145</v>
      </c>
      <c r="B149" s="39" t="s">
        <v>317</v>
      </c>
      <c r="C149" s="39" t="s">
        <v>18</v>
      </c>
      <c r="D149" s="14" t="s">
        <v>143</v>
      </c>
      <c r="E149" s="39" t="s">
        <v>250</v>
      </c>
      <c r="F149" s="29">
        <v>0.03471064814814815</v>
      </c>
      <c r="G149" s="14" t="str">
        <f t="shared" si="6"/>
        <v>4.60/km</v>
      </c>
      <c r="H149" s="16">
        <f t="shared" si="4"/>
        <v>0.013171296296296299</v>
      </c>
      <c r="I149" s="16">
        <f t="shared" si="5"/>
        <v>0.011238425925925933</v>
      </c>
    </row>
    <row r="150" spans="1:9" ht="15" customHeight="1">
      <c r="A150" s="14">
        <v>146</v>
      </c>
      <c r="B150" s="39" t="s">
        <v>318</v>
      </c>
      <c r="C150" s="39" t="s">
        <v>127</v>
      </c>
      <c r="D150" s="14" t="s">
        <v>272</v>
      </c>
      <c r="E150" s="40" t="s">
        <v>125</v>
      </c>
      <c r="F150" s="29">
        <v>0.035104166666666665</v>
      </c>
      <c r="G150" s="14" t="str">
        <f t="shared" si="6"/>
        <v>5.03/km</v>
      </c>
      <c r="H150" s="16">
        <f t="shared" si="4"/>
        <v>0.013564814814814814</v>
      </c>
      <c r="I150" s="16">
        <f t="shared" si="5"/>
        <v>0.004143518518518515</v>
      </c>
    </row>
    <row r="151" spans="1:9" ht="15" customHeight="1">
      <c r="A151" s="14">
        <v>147</v>
      </c>
      <c r="B151" s="39" t="s">
        <v>319</v>
      </c>
      <c r="C151" s="39" t="s">
        <v>21</v>
      </c>
      <c r="D151" s="14" t="s">
        <v>138</v>
      </c>
      <c r="E151" s="39" t="s">
        <v>220</v>
      </c>
      <c r="F151" s="29">
        <v>0.03512731481481481</v>
      </c>
      <c r="G151" s="14" t="str">
        <f t="shared" si="6"/>
        <v>5.04/km</v>
      </c>
      <c r="H151" s="16">
        <f t="shared" si="4"/>
        <v>0.013587962962962961</v>
      </c>
      <c r="I151" s="16">
        <f t="shared" si="5"/>
        <v>0.012199074074074074</v>
      </c>
    </row>
    <row r="152" spans="1:9" ht="15" customHeight="1">
      <c r="A152" s="14">
        <v>148</v>
      </c>
      <c r="B152" s="39" t="s">
        <v>320</v>
      </c>
      <c r="C152" s="39" t="s">
        <v>294</v>
      </c>
      <c r="D152" s="14" t="s">
        <v>205</v>
      </c>
      <c r="E152" s="39" t="s">
        <v>180</v>
      </c>
      <c r="F152" s="29">
        <v>0.03523148148148148</v>
      </c>
      <c r="G152" s="14" t="str">
        <f t="shared" si="6"/>
        <v>5.04/km</v>
      </c>
      <c r="H152" s="16">
        <f t="shared" si="4"/>
        <v>0.01369212962962963</v>
      </c>
      <c r="I152" s="16">
        <f t="shared" si="5"/>
        <v>0.008020833333333335</v>
      </c>
    </row>
    <row r="153" spans="1:9" ht="15" customHeight="1">
      <c r="A153" s="14">
        <v>149</v>
      </c>
      <c r="B153" s="39" t="s">
        <v>321</v>
      </c>
      <c r="C153" s="39" t="s">
        <v>322</v>
      </c>
      <c r="D153" s="14" t="s">
        <v>232</v>
      </c>
      <c r="E153" s="40" t="s">
        <v>323</v>
      </c>
      <c r="F153" s="29">
        <v>0.03543981481481481</v>
      </c>
      <c r="G153" s="14" t="str">
        <f t="shared" si="6"/>
        <v>5.06/km</v>
      </c>
      <c r="H153" s="16">
        <f t="shared" si="4"/>
        <v>0.013900462962962962</v>
      </c>
      <c r="I153" s="16">
        <f t="shared" si="5"/>
        <v>0.006828703703703698</v>
      </c>
    </row>
    <row r="154" spans="1:9" ht="15" customHeight="1">
      <c r="A154" s="14">
        <v>150</v>
      </c>
      <c r="B154" s="39" t="s">
        <v>324</v>
      </c>
      <c r="C154" s="39" t="s">
        <v>41</v>
      </c>
      <c r="D154" s="14" t="s">
        <v>272</v>
      </c>
      <c r="E154" s="39" t="s">
        <v>141</v>
      </c>
      <c r="F154" s="29">
        <v>0.03550925925925926</v>
      </c>
      <c r="G154" s="14" t="str">
        <f t="shared" si="6"/>
        <v>5.07/km</v>
      </c>
      <c r="H154" s="16">
        <f t="shared" si="4"/>
        <v>0.01396990740740741</v>
      </c>
      <c r="I154" s="16">
        <f t="shared" si="5"/>
        <v>0.004548611111111111</v>
      </c>
    </row>
    <row r="155" spans="1:9" ht="15" customHeight="1">
      <c r="A155" s="14">
        <v>151</v>
      </c>
      <c r="B155" s="39" t="s">
        <v>325</v>
      </c>
      <c r="C155" s="39" t="s">
        <v>122</v>
      </c>
      <c r="D155" s="14" t="s">
        <v>253</v>
      </c>
      <c r="E155" s="39" t="s">
        <v>61</v>
      </c>
      <c r="F155" s="29">
        <v>0.035543981481481475</v>
      </c>
      <c r="G155" s="14" t="str">
        <f t="shared" si="6"/>
        <v>5.07/km</v>
      </c>
      <c r="H155" s="16">
        <f t="shared" si="4"/>
        <v>0.014004629629629624</v>
      </c>
      <c r="I155" s="16">
        <f t="shared" si="5"/>
        <v>0.005381944444444443</v>
      </c>
    </row>
    <row r="156" spans="1:9" ht="15" customHeight="1">
      <c r="A156" s="14">
        <v>152</v>
      </c>
      <c r="B156" s="39" t="s">
        <v>326</v>
      </c>
      <c r="C156" s="39" t="s">
        <v>60</v>
      </c>
      <c r="D156" s="14" t="s">
        <v>238</v>
      </c>
      <c r="E156" s="39" t="s">
        <v>171</v>
      </c>
      <c r="F156" s="29">
        <v>0.035729166666666666</v>
      </c>
      <c r="G156" s="14" t="str">
        <f t="shared" si="6"/>
        <v>5.09/km</v>
      </c>
      <c r="H156" s="16">
        <f t="shared" si="4"/>
        <v>0.014189814814814815</v>
      </c>
      <c r="I156" s="16">
        <f t="shared" si="5"/>
        <v>0.006782407407407411</v>
      </c>
    </row>
    <row r="157" spans="1:9" ht="15" customHeight="1">
      <c r="A157" s="14">
        <v>153</v>
      </c>
      <c r="B157" s="39" t="s">
        <v>327</v>
      </c>
      <c r="C157" s="39" t="s">
        <v>37</v>
      </c>
      <c r="D157" s="14" t="s">
        <v>253</v>
      </c>
      <c r="E157" s="39" t="s">
        <v>171</v>
      </c>
      <c r="F157" s="29">
        <v>0.035740740740740747</v>
      </c>
      <c r="G157" s="14" t="str">
        <f t="shared" si="6"/>
        <v>5.09/km</v>
      </c>
      <c r="H157" s="16">
        <f aca="true" t="shared" si="7" ref="H157:H178">F157-$F$5</f>
        <v>0.014201388888888895</v>
      </c>
      <c r="I157" s="16">
        <f aca="true" t="shared" si="8" ref="I157:I178">F157-INDEX($F$5:$F$228,MATCH(D157,$D$5:$D$228,0))</f>
        <v>0.005578703703703714</v>
      </c>
    </row>
    <row r="158" spans="1:9" ht="15" customHeight="1">
      <c r="A158" s="14">
        <v>154</v>
      </c>
      <c r="B158" s="39" t="s">
        <v>57</v>
      </c>
      <c r="C158" s="39" t="s">
        <v>109</v>
      </c>
      <c r="D158" s="14" t="s">
        <v>253</v>
      </c>
      <c r="E158" s="39" t="s">
        <v>262</v>
      </c>
      <c r="F158" s="29">
        <v>0.0358912037037037</v>
      </c>
      <c r="G158" s="14" t="str">
        <f t="shared" si="6"/>
        <v>5.10/km</v>
      </c>
      <c r="H158" s="16">
        <f t="shared" si="7"/>
        <v>0.014351851851851852</v>
      </c>
      <c r="I158" s="16">
        <f t="shared" si="8"/>
        <v>0.005729166666666671</v>
      </c>
    </row>
    <row r="159" spans="1:9" ht="15" customHeight="1">
      <c r="A159" s="14">
        <v>155</v>
      </c>
      <c r="B159" s="39" t="s">
        <v>275</v>
      </c>
      <c r="C159" s="39" t="s">
        <v>56</v>
      </c>
      <c r="D159" s="14" t="s">
        <v>205</v>
      </c>
      <c r="E159" s="39" t="s">
        <v>61</v>
      </c>
      <c r="F159" s="29">
        <v>0.03601851851851852</v>
      </c>
      <c r="G159" s="14" t="str">
        <f t="shared" si="6"/>
        <v>5.11/km</v>
      </c>
      <c r="H159" s="16">
        <f t="shared" si="7"/>
        <v>0.014479166666666668</v>
      </c>
      <c r="I159" s="16">
        <f t="shared" si="8"/>
        <v>0.008807870370370372</v>
      </c>
    </row>
    <row r="160" spans="1:9" ht="15" customHeight="1">
      <c r="A160" s="14">
        <v>156</v>
      </c>
      <c r="B160" s="39" t="s">
        <v>39</v>
      </c>
      <c r="C160" s="39" t="s">
        <v>48</v>
      </c>
      <c r="D160" s="14" t="s">
        <v>232</v>
      </c>
      <c r="E160" s="39" t="s">
        <v>69</v>
      </c>
      <c r="F160" s="29">
        <v>0.036631944444444446</v>
      </c>
      <c r="G160" s="14" t="str">
        <f t="shared" si="6"/>
        <v>5.17/km</v>
      </c>
      <c r="H160" s="16">
        <f t="shared" si="7"/>
        <v>0.015092592592592595</v>
      </c>
      <c r="I160" s="16">
        <f t="shared" si="8"/>
        <v>0.008020833333333331</v>
      </c>
    </row>
    <row r="161" spans="1:9" ht="15" customHeight="1">
      <c r="A161" s="14">
        <v>157</v>
      </c>
      <c r="B161" s="39" t="s">
        <v>328</v>
      </c>
      <c r="C161" s="39" t="s">
        <v>0</v>
      </c>
      <c r="D161" s="14" t="s">
        <v>146</v>
      </c>
      <c r="E161" s="39" t="s">
        <v>154</v>
      </c>
      <c r="F161" s="29">
        <v>0.03679398148148148</v>
      </c>
      <c r="G161" s="14" t="str">
        <f t="shared" si="6"/>
        <v>5.18/km</v>
      </c>
      <c r="H161" s="16">
        <f t="shared" si="7"/>
        <v>0.015254629629629632</v>
      </c>
      <c r="I161" s="16">
        <f t="shared" si="8"/>
        <v>0.013078703703703707</v>
      </c>
    </row>
    <row r="162" spans="1:9" ht="15" customHeight="1">
      <c r="A162" s="14">
        <v>158</v>
      </c>
      <c r="B162" s="39" t="s">
        <v>91</v>
      </c>
      <c r="C162" s="39" t="s">
        <v>30</v>
      </c>
      <c r="D162" s="14" t="s">
        <v>253</v>
      </c>
      <c r="E162" s="39" t="s">
        <v>69</v>
      </c>
      <c r="F162" s="29">
        <v>0.03684027777777778</v>
      </c>
      <c r="G162" s="14" t="str">
        <f t="shared" si="6"/>
        <v>5.18/km</v>
      </c>
      <c r="H162" s="16">
        <f t="shared" si="7"/>
        <v>0.015300925925925926</v>
      </c>
      <c r="I162" s="16">
        <f t="shared" si="8"/>
        <v>0.006678240740740745</v>
      </c>
    </row>
    <row r="163" spans="1:9" ht="15" customHeight="1">
      <c r="A163" s="14">
        <v>159</v>
      </c>
      <c r="B163" s="39" t="s">
        <v>329</v>
      </c>
      <c r="C163" s="39" t="s">
        <v>330</v>
      </c>
      <c r="D163" s="14" t="s">
        <v>143</v>
      </c>
      <c r="E163" s="39" t="s">
        <v>84</v>
      </c>
      <c r="F163" s="29">
        <v>0.03704861111111111</v>
      </c>
      <c r="G163" s="14" t="str">
        <f t="shared" si="6"/>
        <v>5.20/km</v>
      </c>
      <c r="H163" s="16">
        <f t="shared" si="7"/>
        <v>0.015509259259259257</v>
      </c>
      <c r="I163" s="16">
        <f t="shared" si="8"/>
        <v>0.013576388888888891</v>
      </c>
    </row>
    <row r="164" spans="1:9" ht="15" customHeight="1">
      <c r="A164" s="24">
        <v>160</v>
      </c>
      <c r="B164" s="43" t="s">
        <v>331</v>
      </c>
      <c r="C164" s="43" t="s">
        <v>332</v>
      </c>
      <c r="D164" s="24" t="s">
        <v>272</v>
      </c>
      <c r="E164" s="43" t="s">
        <v>99</v>
      </c>
      <c r="F164" s="31">
        <v>0.03732638888888889</v>
      </c>
      <c r="G164" s="24" t="str">
        <f t="shared" si="6"/>
        <v>5.23/km</v>
      </c>
      <c r="H164" s="26">
        <f t="shared" si="7"/>
        <v>0.015787037037037037</v>
      </c>
      <c r="I164" s="26">
        <f t="shared" si="8"/>
        <v>0.006365740740740738</v>
      </c>
    </row>
    <row r="165" spans="1:9" ht="15" customHeight="1">
      <c r="A165" s="14">
        <v>161</v>
      </c>
      <c r="B165" s="39" t="s">
        <v>333</v>
      </c>
      <c r="C165" s="39" t="s">
        <v>334</v>
      </c>
      <c r="D165" s="14" t="s">
        <v>202</v>
      </c>
      <c r="E165" s="39" t="s">
        <v>69</v>
      </c>
      <c r="F165" s="29">
        <v>0.03746527777777778</v>
      </c>
      <c r="G165" s="14" t="str">
        <f t="shared" si="6"/>
        <v>5.24/km</v>
      </c>
      <c r="H165" s="16">
        <f t="shared" si="7"/>
        <v>0.015925925925925927</v>
      </c>
      <c r="I165" s="16">
        <f t="shared" si="8"/>
        <v>0.010381944444444444</v>
      </c>
    </row>
    <row r="166" spans="1:9" ht="15" customHeight="1">
      <c r="A166" s="14">
        <v>162</v>
      </c>
      <c r="B166" s="39" t="s">
        <v>335</v>
      </c>
      <c r="C166" s="39" t="s">
        <v>72</v>
      </c>
      <c r="D166" s="14" t="s">
        <v>170</v>
      </c>
      <c r="E166" s="39" t="s">
        <v>69</v>
      </c>
      <c r="F166" s="29">
        <v>0.03747685185185185</v>
      </c>
      <c r="G166" s="14" t="str">
        <f t="shared" si="6"/>
        <v>5.24/km</v>
      </c>
      <c r="H166" s="16">
        <f t="shared" si="7"/>
        <v>0.0159375</v>
      </c>
      <c r="I166" s="16">
        <f t="shared" si="8"/>
        <v>0.011828703703703706</v>
      </c>
    </row>
    <row r="167" spans="1:9" ht="15" customHeight="1">
      <c r="A167" s="14">
        <v>163</v>
      </c>
      <c r="B167" s="39" t="s">
        <v>336</v>
      </c>
      <c r="C167" s="39" t="s">
        <v>49</v>
      </c>
      <c r="D167" s="14" t="s">
        <v>287</v>
      </c>
      <c r="E167" s="39" t="s">
        <v>61</v>
      </c>
      <c r="F167" s="29">
        <v>0.03768518518518518</v>
      </c>
      <c r="G167" s="14" t="str">
        <f t="shared" si="6"/>
        <v>5.26/km</v>
      </c>
      <c r="H167" s="16">
        <f t="shared" si="7"/>
        <v>0.01614583333333333</v>
      </c>
      <c r="I167" s="16">
        <f t="shared" si="8"/>
        <v>0.005462962962962961</v>
      </c>
    </row>
    <row r="168" spans="1:9" ht="15" customHeight="1">
      <c r="A168" s="14">
        <v>164</v>
      </c>
      <c r="B168" s="39" t="s">
        <v>337</v>
      </c>
      <c r="C168" s="39" t="s">
        <v>128</v>
      </c>
      <c r="D168" s="14" t="s">
        <v>170</v>
      </c>
      <c r="E168" s="40" t="s">
        <v>338</v>
      </c>
      <c r="F168" s="29">
        <v>0.03806712962962963</v>
      </c>
      <c r="G168" s="14" t="str">
        <f t="shared" si="6"/>
        <v>5.29/km</v>
      </c>
      <c r="H168" s="16">
        <f t="shared" si="7"/>
        <v>0.01652777777777778</v>
      </c>
      <c r="I168" s="16">
        <f t="shared" si="8"/>
        <v>0.012418981481481486</v>
      </c>
    </row>
    <row r="169" spans="1:9" ht="15" customHeight="1">
      <c r="A169" s="14">
        <v>165</v>
      </c>
      <c r="B169" s="39" t="s">
        <v>339</v>
      </c>
      <c r="C169" s="39" t="s">
        <v>95</v>
      </c>
      <c r="D169" s="14" t="s">
        <v>238</v>
      </c>
      <c r="E169" s="39" t="s">
        <v>338</v>
      </c>
      <c r="F169" s="29">
        <v>0.038113425925925926</v>
      </c>
      <c r="G169" s="14" t="str">
        <f t="shared" si="6"/>
        <v>5.29/km</v>
      </c>
      <c r="H169" s="16">
        <f t="shared" si="7"/>
        <v>0.016574074074074074</v>
      </c>
      <c r="I169" s="16">
        <f t="shared" si="8"/>
        <v>0.00916666666666667</v>
      </c>
    </row>
    <row r="170" spans="1:9" ht="15" customHeight="1">
      <c r="A170" s="14">
        <v>166</v>
      </c>
      <c r="B170" s="39" t="s">
        <v>96</v>
      </c>
      <c r="C170" s="39" t="s">
        <v>81</v>
      </c>
      <c r="D170" s="14" t="s">
        <v>287</v>
      </c>
      <c r="E170" s="39" t="s">
        <v>314</v>
      </c>
      <c r="F170" s="29">
        <v>0.03855324074074074</v>
      </c>
      <c r="G170" s="14" t="str">
        <f t="shared" si="6"/>
        <v>5.33/km</v>
      </c>
      <c r="H170" s="16">
        <f t="shared" si="7"/>
        <v>0.01701388888888889</v>
      </c>
      <c r="I170" s="16">
        <f t="shared" si="8"/>
        <v>0.0063310185185185205</v>
      </c>
    </row>
    <row r="171" spans="1:9" ht="15" customHeight="1">
      <c r="A171" s="14">
        <v>167</v>
      </c>
      <c r="B171" s="39" t="s">
        <v>340</v>
      </c>
      <c r="C171" s="39" t="s">
        <v>341</v>
      </c>
      <c r="D171" s="14" t="s">
        <v>272</v>
      </c>
      <c r="E171" s="39" t="s">
        <v>171</v>
      </c>
      <c r="F171" s="29">
        <v>0.038657407407407404</v>
      </c>
      <c r="G171" s="14" t="str">
        <f t="shared" si="6"/>
        <v>5.34/km</v>
      </c>
      <c r="H171" s="16">
        <f t="shared" si="7"/>
        <v>0.017118055555555553</v>
      </c>
      <c r="I171" s="16">
        <f t="shared" si="8"/>
        <v>0.007696759259259254</v>
      </c>
    </row>
    <row r="172" spans="1:9" ht="15" customHeight="1">
      <c r="A172" s="14">
        <v>168</v>
      </c>
      <c r="B172" s="39" t="s">
        <v>342</v>
      </c>
      <c r="C172" s="39" t="s">
        <v>64</v>
      </c>
      <c r="D172" s="14" t="s">
        <v>146</v>
      </c>
      <c r="E172" s="40" t="s">
        <v>314</v>
      </c>
      <c r="F172" s="29">
        <v>0.038807870370370375</v>
      </c>
      <c r="G172" s="14" t="str">
        <f t="shared" si="6"/>
        <v>5.35/km</v>
      </c>
      <c r="H172" s="16">
        <f t="shared" si="7"/>
        <v>0.017268518518518523</v>
      </c>
      <c r="I172" s="16">
        <f t="shared" si="8"/>
        <v>0.015092592592592598</v>
      </c>
    </row>
    <row r="173" spans="1:9" ht="15" customHeight="1">
      <c r="A173" s="14">
        <v>169</v>
      </c>
      <c r="B173" s="39" t="s">
        <v>343</v>
      </c>
      <c r="C173" s="39" t="s">
        <v>24</v>
      </c>
      <c r="D173" s="14" t="s">
        <v>135</v>
      </c>
      <c r="E173" s="39" t="s">
        <v>262</v>
      </c>
      <c r="F173" s="29">
        <v>0.03954861111111111</v>
      </c>
      <c r="G173" s="14" t="str">
        <f t="shared" si="6"/>
        <v>5.42/km</v>
      </c>
      <c r="H173" s="16">
        <f t="shared" si="7"/>
        <v>0.01800925925925926</v>
      </c>
      <c r="I173" s="16">
        <f t="shared" si="8"/>
        <v>0.017175925925925924</v>
      </c>
    </row>
    <row r="174" spans="1:9" ht="15" customHeight="1">
      <c r="A174" s="14">
        <v>170</v>
      </c>
      <c r="B174" s="39" t="s">
        <v>344</v>
      </c>
      <c r="C174" s="39" t="s">
        <v>33</v>
      </c>
      <c r="D174" s="14" t="s">
        <v>253</v>
      </c>
      <c r="E174" s="39" t="s">
        <v>194</v>
      </c>
      <c r="F174" s="29">
        <v>0.040219907407407406</v>
      </c>
      <c r="G174" s="14" t="str">
        <f t="shared" si="6"/>
        <v>5.48/km</v>
      </c>
      <c r="H174" s="16">
        <f t="shared" si="7"/>
        <v>0.018680555555555554</v>
      </c>
      <c r="I174" s="16">
        <f t="shared" si="8"/>
        <v>0.010057870370370373</v>
      </c>
    </row>
    <row r="175" spans="1:9" ht="15" customHeight="1">
      <c r="A175" s="14">
        <v>171</v>
      </c>
      <c r="B175" s="39" t="s">
        <v>345</v>
      </c>
      <c r="C175" s="39" t="s">
        <v>116</v>
      </c>
      <c r="D175" s="14" t="s">
        <v>138</v>
      </c>
      <c r="E175" s="39" t="s">
        <v>69</v>
      </c>
      <c r="F175" s="29">
        <v>0.04078703703703704</v>
      </c>
      <c r="G175" s="14" t="str">
        <f t="shared" si="6"/>
        <v>5.52/km</v>
      </c>
      <c r="H175" s="16">
        <f t="shared" si="7"/>
        <v>0.019247685185185187</v>
      </c>
      <c r="I175" s="16">
        <f t="shared" si="8"/>
        <v>0.0178587962962963</v>
      </c>
    </row>
    <row r="176" spans="1:9" ht="15" customHeight="1">
      <c r="A176" s="14">
        <v>172</v>
      </c>
      <c r="B176" s="39" t="s">
        <v>346</v>
      </c>
      <c r="C176" s="39" t="s">
        <v>78</v>
      </c>
      <c r="D176" s="14" t="s">
        <v>238</v>
      </c>
      <c r="E176" s="39" t="s">
        <v>69</v>
      </c>
      <c r="F176" s="29">
        <v>0.041053240740740744</v>
      </c>
      <c r="G176" s="14" t="str">
        <f t="shared" si="6"/>
        <v>5.55/km</v>
      </c>
      <c r="H176" s="16">
        <f t="shared" si="7"/>
        <v>0.019513888888888893</v>
      </c>
      <c r="I176" s="16">
        <f t="shared" si="8"/>
        <v>0.012106481481481489</v>
      </c>
    </row>
    <row r="177" spans="1:9" ht="15" customHeight="1">
      <c r="A177" s="14">
        <v>173</v>
      </c>
      <c r="B177" s="39" t="s">
        <v>271</v>
      </c>
      <c r="C177" s="39" t="s">
        <v>42</v>
      </c>
      <c r="D177" s="14" t="s">
        <v>238</v>
      </c>
      <c r="E177" s="40" t="s">
        <v>38</v>
      </c>
      <c r="F177" s="29">
        <v>0.041875</v>
      </c>
      <c r="G177" s="14" t="str">
        <f t="shared" si="6"/>
        <v>6.02/km</v>
      </c>
      <c r="H177" s="16">
        <f t="shared" si="7"/>
        <v>0.02033564814814815</v>
      </c>
      <c r="I177" s="16">
        <f t="shared" si="8"/>
        <v>0.012928240740740747</v>
      </c>
    </row>
    <row r="178" spans="1:9" ht="15" customHeight="1">
      <c r="A178" s="18">
        <v>174</v>
      </c>
      <c r="B178" s="41" t="s">
        <v>97</v>
      </c>
      <c r="C178" s="41" t="s">
        <v>98</v>
      </c>
      <c r="D178" s="18" t="s">
        <v>238</v>
      </c>
      <c r="E178" s="42" t="s">
        <v>38</v>
      </c>
      <c r="F178" s="30">
        <v>0.04393518518518519</v>
      </c>
      <c r="G178" s="18" t="str">
        <f t="shared" si="6"/>
        <v>6.20/km</v>
      </c>
      <c r="H178" s="44">
        <f t="shared" si="7"/>
        <v>0.022395833333333337</v>
      </c>
      <c r="I178" s="44">
        <f t="shared" si="8"/>
        <v>0.014988425925925933</v>
      </c>
    </row>
  </sheetData>
  <autoFilter ref="A4:I17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Maratonina di Tarquinia</v>
      </c>
      <c r="B1" s="35"/>
      <c r="C1" s="35"/>
    </row>
    <row r="2" spans="1:3" ht="42" customHeight="1">
      <c r="A2" s="36" t="str">
        <f>Individuale!A3&amp;" km. "&amp;Individuale!I3</f>
        <v>Tarquinia (VT) Italia - Sabato 20/07/2013 km. 10</v>
      </c>
      <c r="B2" s="36"/>
      <c r="C2" s="36"/>
    </row>
    <row r="3" spans="1:3" ht="24.75" customHeight="1">
      <c r="A3" s="20" t="s">
        <v>6</v>
      </c>
      <c r="B3" s="21" t="s">
        <v>10</v>
      </c>
      <c r="C3" s="21" t="s">
        <v>4</v>
      </c>
    </row>
    <row r="4" spans="1:3" ht="15" customHeight="1">
      <c r="A4" s="10">
        <v>1</v>
      </c>
      <c r="B4" s="11" t="s">
        <v>69</v>
      </c>
      <c r="C4" s="22">
        <v>20</v>
      </c>
    </row>
    <row r="5" spans="1:3" ht="15" customHeight="1">
      <c r="A5" s="14">
        <v>2</v>
      </c>
      <c r="B5" s="15" t="s">
        <v>154</v>
      </c>
      <c r="C5" s="23">
        <v>16</v>
      </c>
    </row>
    <row r="6" spans="1:3" ht="15" customHeight="1">
      <c r="A6" s="14">
        <v>3</v>
      </c>
      <c r="B6" s="15" t="s">
        <v>61</v>
      </c>
      <c r="C6" s="23">
        <v>11</v>
      </c>
    </row>
    <row r="7" spans="1:3" ht="15" customHeight="1">
      <c r="A7" s="14">
        <v>4</v>
      </c>
      <c r="B7" s="15" t="s">
        <v>171</v>
      </c>
      <c r="C7" s="23">
        <v>10</v>
      </c>
    </row>
    <row r="8" spans="1:3" ht="15" customHeight="1">
      <c r="A8" s="14">
        <v>5</v>
      </c>
      <c r="B8" s="15" t="s">
        <v>141</v>
      </c>
      <c r="C8" s="23">
        <v>9</v>
      </c>
    </row>
    <row r="9" spans="1:3" ht="15" customHeight="1">
      <c r="A9" s="14">
        <v>6</v>
      </c>
      <c r="B9" s="15" t="s">
        <v>149</v>
      </c>
      <c r="C9" s="23">
        <v>8</v>
      </c>
    </row>
    <row r="10" spans="1:3" ht="15" customHeight="1">
      <c r="A10" s="14">
        <v>7</v>
      </c>
      <c r="B10" s="15" t="s">
        <v>144</v>
      </c>
      <c r="C10" s="23">
        <v>7</v>
      </c>
    </row>
    <row r="11" spans="1:3" ht="15" customHeight="1">
      <c r="A11" s="14">
        <v>8</v>
      </c>
      <c r="B11" s="15" t="s">
        <v>139</v>
      </c>
      <c r="C11" s="23">
        <v>5</v>
      </c>
    </row>
    <row r="12" spans="1:3" ht="15" customHeight="1">
      <c r="A12" s="14">
        <v>9</v>
      </c>
      <c r="B12" s="15" t="s">
        <v>38</v>
      </c>
      <c r="C12" s="23">
        <v>5</v>
      </c>
    </row>
    <row r="13" spans="1:3" ht="15" customHeight="1">
      <c r="A13" s="14">
        <v>10</v>
      </c>
      <c r="B13" s="15" t="s">
        <v>237</v>
      </c>
      <c r="C13" s="23">
        <v>5</v>
      </c>
    </row>
    <row r="14" spans="1:3" ht="15" customHeight="1">
      <c r="A14" s="14">
        <v>11</v>
      </c>
      <c r="B14" s="15" t="s">
        <v>174</v>
      </c>
      <c r="C14" s="23">
        <v>5</v>
      </c>
    </row>
    <row r="15" spans="1:3" ht="15" customHeight="1">
      <c r="A15" s="14">
        <v>12</v>
      </c>
      <c r="B15" s="15" t="s">
        <v>180</v>
      </c>
      <c r="C15" s="23">
        <v>5</v>
      </c>
    </row>
    <row r="16" spans="1:3" ht="15" customHeight="1">
      <c r="A16" s="14">
        <v>13</v>
      </c>
      <c r="B16" s="15" t="s">
        <v>176</v>
      </c>
      <c r="C16" s="23">
        <v>5</v>
      </c>
    </row>
    <row r="17" spans="1:3" ht="15" customHeight="1">
      <c r="A17" s="14">
        <v>14</v>
      </c>
      <c r="B17" s="15" t="s">
        <v>262</v>
      </c>
      <c r="C17" s="23">
        <v>4</v>
      </c>
    </row>
    <row r="18" spans="1:3" ht="15" customHeight="1">
      <c r="A18" s="14">
        <v>15</v>
      </c>
      <c r="B18" s="15" t="s">
        <v>220</v>
      </c>
      <c r="C18" s="23">
        <v>4</v>
      </c>
    </row>
    <row r="19" spans="1:3" ht="15" customHeight="1">
      <c r="A19" s="14">
        <v>16</v>
      </c>
      <c r="B19" s="15" t="s">
        <v>84</v>
      </c>
      <c r="C19" s="23">
        <v>4</v>
      </c>
    </row>
    <row r="20" spans="1:3" ht="15" customHeight="1">
      <c r="A20" s="14">
        <v>17</v>
      </c>
      <c r="B20" s="15" t="s">
        <v>193</v>
      </c>
      <c r="C20" s="23">
        <v>3</v>
      </c>
    </row>
    <row r="21" spans="1:3" ht="15" customHeight="1">
      <c r="A21" s="14">
        <v>18</v>
      </c>
      <c r="B21" s="15" t="s">
        <v>314</v>
      </c>
      <c r="C21" s="23">
        <v>3</v>
      </c>
    </row>
    <row r="22" spans="1:3" ht="15" customHeight="1">
      <c r="A22" s="14">
        <v>19</v>
      </c>
      <c r="B22" s="15" t="s">
        <v>147</v>
      </c>
      <c r="C22" s="23">
        <v>2</v>
      </c>
    </row>
    <row r="23" spans="1:3" ht="15" customHeight="1">
      <c r="A23" s="14">
        <v>20</v>
      </c>
      <c r="B23" s="15" t="s">
        <v>305</v>
      </c>
      <c r="C23" s="23">
        <v>2</v>
      </c>
    </row>
    <row r="24" spans="1:3" ht="15" customHeight="1">
      <c r="A24" s="14">
        <v>21</v>
      </c>
      <c r="B24" s="15" t="s">
        <v>194</v>
      </c>
      <c r="C24" s="23">
        <v>2</v>
      </c>
    </row>
    <row r="25" spans="1:3" ht="15" customHeight="1">
      <c r="A25" s="14">
        <v>22</v>
      </c>
      <c r="B25" s="15" t="s">
        <v>338</v>
      </c>
      <c r="C25" s="23">
        <v>2</v>
      </c>
    </row>
    <row r="26" spans="1:3" ht="15" customHeight="1">
      <c r="A26" s="14">
        <v>23</v>
      </c>
      <c r="B26" s="15" t="s">
        <v>80</v>
      </c>
      <c r="C26" s="23">
        <v>2</v>
      </c>
    </row>
    <row r="27" spans="1:3" ht="15" customHeight="1">
      <c r="A27" s="14">
        <v>24</v>
      </c>
      <c r="B27" s="15" t="s">
        <v>190</v>
      </c>
      <c r="C27" s="23">
        <v>2</v>
      </c>
    </row>
    <row r="28" spans="1:3" ht="15" customHeight="1">
      <c r="A28" s="14">
        <v>25</v>
      </c>
      <c r="B28" s="15" t="s">
        <v>229</v>
      </c>
      <c r="C28" s="23">
        <v>2</v>
      </c>
    </row>
    <row r="29" spans="1:3" ht="15" customHeight="1">
      <c r="A29" s="14">
        <v>26</v>
      </c>
      <c r="B29" s="15" t="s">
        <v>250</v>
      </c>
      <c r="C29" s="23">
        <v>2</v>
      </c>
    </row>
    <row r="30" spans="1:3" ht="15" customHeight="1">
      <c r="A30" s="14">
        <v>27</v>
      </c>
      <c r="B30" s="15" t="s">
        <v>162</v>
      </c>
      <c r="C30" s="23">
        <v>2</v>
      </c>
    </row>
    <row r="31" spans="1:3" ht="15" customHeight="1">
      <c r="A31" s="14">
        <v>28</v>
      </c>
      <c r="B31" s="15" t="s">
        <v>196</v>
      </c>
      <c r="C31" s="23">
        <v>2</v>
      </c>
    </row>
    <row r="32" spans="1:3" ht="15" customHeight="1">
      <c r="A32" s="14">
        <v>29</v>
      </c>
      <c r="B32" s="15" t="s">
        <v>132</v>
      </c>
      <c r="C32" s="23">
        <v>2</v>
      </c>
    </row>
    <row r="33" spans="1:3" ht="15" customHeight="1">
      <c r="A33" s="24">
        <v>30</v>
      </c>
      <c r="B33" s="25" t="s">
        <v>99</v>
      </c>
      <c r="C33" s="27">
        <v>1</v>
      </c>
    </row>
    <row r="34" spans="1:3" ht="15" customHeight="1">
      <c r="A34" s="14">
        <v>31</v>
      </c>
      <c r="B34" s="15" t="s">
        <v>125</v>
      </c>
      <c r="C34" s="23">
        <v>1</v>
      </c>
    </row>
    <row r="35" spans="1:3" ht="15" customHeight="1">
      <c r="A35" s="14">
        <v>32</v>
      </c>
      <c r="B35" s="15" t="s">
        <v>267</v>
      </c>
      <c r="C35" s="23">
        <v>1</v>
      </c>
    </row>
    <row r="36" spans="1:3" ht="15" customHeight="1">
      <c r="A36" s="14">
        <v>33</v>
      </c>
      <c r="B36" s="15" t="s">
        <v>212</v>
      </c>
      <c r="C36" s="23">
        <v>1</v>
      </c>
    </row>
    <row r="37" spans="1:3" ht="15" customHeight="1">
      <c r="A37" s="14">
        <v>34</v>
      </c>
      <c r="B37" s="15" t="s">
        <v>3</v>
      </c>
      <c r="C37" s="23">
        <v>1</v>
      </c>
    </row>
    <row r="38" spans="1:3" ht="15" customHeight="1">
      <c r="A38" s="14">
        <v>35</v>
      </c>
      <c r="B38" s="15" t="s">
        <v>186</v>
      </c>
      <c r="C38" s="23">
        <v>1</v>
      </c>
    </row>
    <row r="39" spans="1:3" ht="15" customHeight="1">
      <c r="A39" s="14">
        <v>36</v>
      </c>
      <c r="B39" s="15" t="s">
        <v>296</v>
      </c>
      <c r="C39" s="23">
        <v>1</v>
      </c>
    </row>
    <row r="40" spans="1:3" ht="15" customHeight="1">
      <c r="A40" s="14">
        <v>37</v>
      </c>
      <c r="B40" s="15" t="s">
        <v>200</v>
      </c>
      <c r="C40" s="23">
        <v>1</v>
      </c>
    </row>
    <row r="41" spans="1:3" ht="15" customHeight="1">
      <c r="A41" s="14">
        <v>38</v>
      </c>
      <c r="B41" s="15" t="s">
        <v>164</v>
      </c>
      <c r="C41" s="23">
        <v>1</v>
      </c>
    </row>
    <row r="42" spans="1:3" ht="15" customHeight="1">
      <c r="A42" s="14">
        <v>39</v>
      </c>
      <c r="B42" s="15" t="s">
        <v>107</v>
      </c>
      <c r="C42" s="23">
        <v>1</v>
      </c>
    </row>
    <row r="43" spans="1:3" ht="15" customHeight="1">
      <c r="A43" s="14">
        <v>40</v>
      </c>
      <c r="B43" s="15" t="s">
        <v>256</v>
      </c>
      <c r="C43" s="23">
        <v>1</v>
      </c>
    </row>
    <row r="44" spans="1:3" ht="15" customHeight="1">
      <c r="A44" s="14">
        <v>41</v>
      </c>
      <c r="B44" s="15" t="s">
        <v>323</v>
      </c>
      <c r="C44" s="23">
        <v>1</v>
      </c>
    </row>
    <row r="45" spans="1:3" ht="15" customHeight="1">
      <c r="A45" s="14">
        <v>42</v>
      </c>
      <c r="B45" s="15" t="s">
        <v>71</v>
      </c>
      <c r="C45" s="23">
        <v>1</v>
      </c>
    </row>
    <row r="46" spans="1:3" ht="15" customHeight="1">
      <c r="A46" s="14">
        <v>43</v>
      </c>
      <c r="B46" s="15" t="s">
        <v>65</v>
      </c>
      <c r="C46" s="23">
        <v>1</v>
      </c>
    </row>
    <row r="47" spans="1:3" ht="15" customHeight="1">
      <c r="A47" s="14">
        <v>44</v>
      </c>
      <c r="B47" s="15" t="s">
        <v>207</v>
      </c>
      <c r="C47" s="23">
        <v>1</v>
      </c>
    </row>
    <row r="48" spans="1:3" ht="15" customHeight="1">
      <c r="A48" s="14">
        <v>45</v>
      </c>
      <c r="B48" s="15" t="s">
        <v>227</v>
      </c>
      <c r="C48" s="23">
        <v>1</v>
      </c>
    </row>
    <row r="49" spans="1:3" ht="15" customHeight="1">
      <c r="A49" s="14">
        <v>46</v>
      </c>
      <c r="B49" s="15" t="s">
        <v>136</v>
      </c>
      <c r="C49" s="23">
        <v>1</v>
      </c>
    </row>
    <row r="50" spans="1:3" ht="15" customHeight="1">
      <c r="A50" s="14">
        <v>47</v>
      </c>
      <c r="B50" s="15" t="s">
        <v>285</v>
      </c>
      <c r="C50" s="23">
        <v>1</v>
      </c>
    </row>
    <row r="51" spans="1:3" ht="15" customHeight="1">
      <c r="A51" s="14">
        <v>48</v>
      </c>
      <c r="B51" s="15" t="s">
        <v>313</v>
      </c>
      <c r="C51" s="23">
        <v>1</v>
      </c>
    </row>
    <row r="52" spans="1:3" ht="15" customHeight="1">
      <c r="A52" s="14">
        <v>49</v>
      </c>
      <c r="B52" s="15" t="s">
        <v>156</v>
      </c>
      <c r="C52" s="23">
        <v>1</v>
      </c>
    </row>
    <row r="53" spans="1:3" ht="15" customHeight="1">
      <c r="A53" s="14">
        <v>50</v>
      </c>
      <c r="B53" s="15" t="s">
        <v>152</v>
      </c>
      <c r="C53" s="23">
        <v>1</v>
      </c>
    </row>
    <row r="54" spans="1:3" ht="15" customHeight="1">
      <c r="A54" s="14">
        <v>51</v>
      </c>
      <c r="B54" s="15" t="s">
        <v>289</v>
      </c>
      <c r="C54" s="23">
        <v>1</v>
      </c>
    </row>
    <row r="55" spans="1:3" ht="15" customHeight="1">
      <c r="A55" s="18">
        <v>52</v>
      </c>
      <c r="B55" s="19" t="s">
        <v>87</v>
      </c>
      <c r="C55" s="37">
        <v>1</v>
      </c>
    </row>
    <row r="56" ht="12.75">
      <c r="C56" s="2">
        <f>SUM(C4:C55)</f>
        <v>174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2013-07-24T12:53:08Z</dcterms:modified>
  <cp:category/>
  <cp:version/>
  <cp:contentType/>
  <cp:contentStatus/>
</cp:coreProperties>
</file>