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'Individuale'!$A$4:$H$18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<sst xmlns="http://schemas.openxmlformats.org/spreadsheetml/2006/main" count="218" uniqueCount="110">
  <si>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</si>
  <si>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</si>
  <si>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</si>
  <si>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</si>
  <si>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</si>
  <si>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</si>
  <si>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</si>
  <si>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</si>
  <si>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</si>
  <si>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MM35</t>
  </si>
  <si>
    <t>MM45</t>
  </si>
  <si>
    <t>MM40</t>
  </si>
  <si>
    <t>Trail del colle San Marco</t>
  </si>
  <si>
    <t>4ª edizione</t>
  </si>
  <si>
    <t>Colle San Marco - Ascoli Piceno (AP) Italia - Domenica 06/10/2013</t>
  </si>
  <si>
    <t>BARBUSCIO GUIDO</t>
  </si>
  <si>
    <t>DIONIGI ALBERTO</t>
  </si>
  <si>
    <t>GIROLAMI GIANLUCA</t>
  </si>
  <si>
    <t>BALLONI GIACOMO</t>
  </si>
  <si>
    <t>POLCE PIERLUIGI</t>
  </si>
  <si>
    <t>CAROSI GIUSEPPE</t>
  </si>
  <si>
    <t>BUCCIARELLI GIULIO</t>
  </si>
  <si>
    <t>CATENA SERGIO</t>
  </si>
  <si>
    <t>PAONE ANTONELLO</t>
  </si>
  <si>
    <t>SANSONE UGO MARIA</t>
  </si>
  <si>
    <t>CLEMENTI LUCIANO</t>
  </si>
  <si>
    <t>CERQUOZZI ANDREA</t>
  </si>
  <si>
    <t>ODORISIO DOMENICO</t>
  </si>
  <si>
    <t>MELOZZI MARCO</t>
  </si>
  <si>
    <t>BRIGIDI BRUNO</t>
  </si>
  <si>
    <t>MANARA MASSIMO</t>
  </si>
  <si>
    <t>COCCIA MARINA VALERIA</t>
  </si>
  <si>
    <t>CAVEZZI STEFANO</t>
  </si>
  <si>
    <t>CAVALLI BENIAMINO</t>
  </si>
  <si>
    <t>FIORAVANTI ANTONIO</t>
  </si>
  <si>
    <t>DROGHINI SAURO</t>
  </si>
  <si>
    <t>FRANCINELLA FABRIZIO</t>
  </si>
  <si>
    <t>DI CHIARA ROBERTINO</t>
  </si>
  <si>
    <t>CARASSAI MASSIMO</t>
  </si>
  <si>
    <t>ALFONSI LUCIA</t>
  </si>
  <si>
    <t>AVIGLIANO RAFFAELE</t>
  </si>
  <si>
    <t>DI GESIO MARCO</t>
  </si>
  <si>
    <t>EMPOLI VALERIA</t>
  </si>
  <si>
    <t>LUBERTO DAVID</t>
  </si>
  <si>
    <t>TOLENTINATI TANIA</t>
  </si>
  <si>
    <t>ZALLOCCO FRANCO</t>
  </si>
  <si>
    <t>SCOGNAMIGLIO VINCENZO</t>
  </si>
  <si>
    <t>GAMMIERI ETTORE</t>
  </si>
  <si>
    <t>MARCHETTI ROBERTO</t>
  </si>
  <si>
    <t>TARULLO DANIELE</t>
  </si>
  <si>
    <t>SPAMPANATO SAVERIO</t>
  </si>
  <si>
    <t>CAMPANELLI SANDRO</t>
  </si>
  <si>
    <t>PACIFICI NAZZARENO</t>
  </si>
  <si>
    <t>VITARELLI GIOVANNI</t>
  </si>
  <si>
    <t>GUERCIONI ADAMO</t>
  </si>
  <si>
    <t>PANONI LARINO</t>
  </si>
  <si>
    <t>D' ANESIO ANTONIO</t>
  </si>
  <si>
    <t>FRUDONI WALTER AGOSTINO</t>
  </si>
  <si>
    <t>BUFFARINI CRISTINA</t>
  </si>
  <si>
    <t>CAPECCI ANTONIO</t>
  </si>
  <si>
    <t>ALBANESI LUIGI</t>
  </si>
  <si>
    <t>ESPOSITO CARMELA</t>
  </si>
  <si>
    <t>VALENTI GIANFRANCO</t>
  </si>
  <si>
    <t>Cognome / Nome</t>
  </si>
  <si>
    <t>ASS M</t>
  </si>
  <si>
    <t>MM50</t>
  </si>
  <si>
    <t>F</t>
  </si>
  <si>
    <t>MM55</t>
  </si>
  <si>
    <t>M18-34</t>
  </si>
  <si>
    <t>MM65+</t>
  </si>
  <si>
    <t>MM60</t>
  </si>
  <si>
    <t>TEAM TECNICA-TIBUR ECOTRAIL</t>
  </si>
  <si>
    <t>ATLETICA CIVITANOVA</t>
  </si>
  <si>
    <t>G.S. APERDIFIATO BASTIA UMBRA</t>
  </si>
  <si>
    <t>AVIS ASCOLI MARATHON</t>
  </si>
  <si>
    <t>ATL. LIBERO</t>
  </si>
  <si>
    <t>LET'S RUN FOR SOLIDARITY</t>
  </si>
  <si>
    <t>RUNNERS SULMONA</t>
  </si>
  <si>
    <t>MANITOBA CLIMBING TEAM</t>
  </si>
  <si>
    <t>EIFFEL FLIPPER TRIATHLON</t>
  </si>
  <si>
    <t>POLISPORTIVA EXTRA</t>
  </si>
  <si>
    <t>NUOVA ATLETICA LANCIANO</t>
  </si>
  <si>
    <t>G. P. AMATORI TERAMO</t>
  </si>
  <si>
    <t>RUNNERS PESCARA</t>
  </si>
  <si>
    <t>ASA ASCOLI PICENO</t>
  </si>
  <si>
    <t>G.P. MONTORIO</t>
  </si>
  <si>
    <t>G.P. AVIS SPINETOLI PAGLIARE</t>
  </si>
  <si>
    <t>G.S. DINAMIS</t>
  </si>
  <si>
    <t>THE TRAIL BROTHERS AND SISTERS</t>
  </si>
  <si>
    <t>G.P. LUCREZIA</t>
  </si>
  <si>
    <t>ASS.POL.GIORGIANA COLLEVARIO</t>
  </si>
  <si>
    <t>POL. PORTO 85</t>
  </si>
  <si>
    <t>ATL.AMAT.OSIMO</t>
  </si>
  <si>
    <t>NUOVA POD. CENTOBUCHI</t>
  </si>
  <si>
    <t>MTB SCANNO</t>
  </si>
  <si>
    <t>ASD ADRIATICA BIKE</t>
  </si>
  <si>
    <t>A.POD. VALTENNA</t>
  </si>
  <si>
    <t>CIVITANOVA TRIATHLON</t>
  </si>
  <si>
    <t>CRAL ANGELINI ANCONA</t>
  </si>
  <si>
    <t>A.S. COMODO SPORT</t>
  </si>
  <si>
    <t>CARFAGNINI ANTONIO</t>
  </si>
  <si>
    <t>NATALINI BRUNO</t>
  </si>
  <si>
    <t>CARLINI ALESSANDRA</t>
  </si>
  <si>
    <t>GATTAFONI SAURO</t>
  </si>
  <si>
    <t>CIPOLLINI NAZZARENO</t>
  </si>
  <si>
    <t>MARINI MARCO</t>
  </si>
  <si>
    <t>PIERLUIGI GIANNI</t>
  </si>
  <si>
    <t>PROFIL PAOLO</t>
  </si>
  <si>
    <t>SOSPETTI FAUSTO</t>
  </si>
  <si>
    <t>PANCHETTI MASSIMO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</si>
</sst>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21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21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21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2.8515625" style="0" bestFit="1" customWidth="1"/>
    <col min="3" max="3" width="9.7109375" style="2" customWidth="1"/>
    <col min="4" max="4" width="41.8515625" style="1" bestFit="1" customWidth="1"/>
    <col min="5" max="5" width="10.7109375" style="2" customWidth="1"/>
    <col min="6" max="6" width="10.7109375" style="1" customWidth="1"/>
    <col min="7" max="8" width="16.28125" style="1" bestFit="1" customWidth="1"/>
  </cols>
  <sheetData>
    <row r="1" spans="1:8" ht="45" customHeight="1">
      <c r="A1" s="24" t="s">
        <v>12</v>
      </c>
      <c r="B1" s="25"/>
      <c r="C1" s="25"/>
      <c r="D1" s="25"/>
      <c r="E1" s="25"/>
      <c r="F1" s="25"/>
      <c r="G1" s="25"/>
      <c r="H1" s="26"/>
    </row>
    <row r="2" spans="1:8" ht="24" customHeight="1">
      <c r="A2" s="29" t="s">
        <v>13</v>
      </c>
      <c r="B2" s="30"/>
      <c r="C2" s="30"/>
      <c r="D2" s="30"/>
      <c r="E2" s="30"/>
      <c r="F2" s="30"/>
      <c r="G2" s="30"/>
      <c r="H2" s="31"/>
    </row>
    <row r="3" spans="1:8" ht="24" customHeight="1">
      <c r="A3" s="27" t="s">
        <v>14</v>
      </c>
      <c r="B3" s="28"/>
      <c r="C3" s="28"/>
      <c r="D3" s="28"/>
      <c r="E3" s="28"/>
      <c r="F3" s="28"/>
      <c r="G3" s="11" t="s">
        <v>0</v>
      </c>
      <c r="H3" s="12">
        <v>21</v>
      </c>
    </row>
    <row r="4" spans="1:8" ht="37.5" customHeight="1">
      <c r="A4" s="13" t="s">
        <v>1</v>
      </c>
      <c r="B4" s="14" t="s">
        <v>63</v>
      </c>
      <c r="C4" s="15" t="s">
        <v>2</v>
      </c>
      <c r="D4" s="16" t="s">
        <v>3</v>
      </c>
      <c r="E4" s="15" t="s">
        <v>4</v>
      </c>
      <c r="F4" s="15" t="s">
        <v>5</v>
      </c>
      <c r="G4" s="17" t="s">
        <v>7</v>
      </c>
      <c r="H4" s="17" t="s">
        <v>8</v>
      </c>
    </row>
    <row r="5" spans="1:8" s="3" customFormat="1" ht="12.75" customHeight="1">
      <c r="A5" s="10">
        <v>1</v>
      </c>
      <c r="B5" s="37" t="s">
        <v>100</v>
      </c>
      <c r="C5" s="35" t="s">
        <v>64</v>
      </c>
      <c r="D5" s="34" t="s">
        <v>71</v>
      </c>
      <c r="E5" s="36">
        <v>0.06849537037037036</v>
      </c>
      <c r="F5" s="10" t="str">
        <f aca="true" t="shared" si="0" ref="F5:F14">TEXT(INT((HOUR(E5)*3600+MINUTE(E5)*60+SECOND(E5))/$H$3/60),"0")&amp;"."&amp;TEXT(MOD((HOUR(E5)*3600+MINUTE(E5)*60+SECOND(E5))/$H$3,60),"00")&amp;"/km"</f>
        <v>4.42/km</v>
      </c>
      <c r="G5" s="9">
        <f aca="true" t="shared" si="1" ref="G5:G14">E5-$E$5</f>
        <v>0</v>
      </c>
      <c r="H5" s="9">
        <f aca="true" t="shared" si="2" ref="H5:H18">E5-INDEX($E$5:$E$2880,MATCH(C5,$C$5:$C$2880,0))</f>
        <v>0</v>
      </c>
    </row>
    <row r="6" spans="1:8" s="3" customFormat="1" ht="12.75" customHeight="1">
      <c r="A6" s="8">
        <v>2</v>
      </c>
      <c r="B6" s="37" t="s">
        <v>15</v>
      </c>
      <c r="C6" s="38" t="s">
        <v>64</v>
      </c>
      <c r="D6" s="37" t="s">
        <v>72</v>
      </c>
      <c r="E6" s="39">
        <v>0.07420138888888889</v>
      </c>
      <c r="F6" s="8" t="str">
        <f t="shared" si="0"/>
        <v>5.05/km</v>
      </c>
      <c r="G6" s="7">
        <f t="shared" si="1"/>
        <v>0.005706018518518527</v>
      </c>
      <c r="H6" s="7">
        <f t="shared" si="2"/>
        <v>0.005706018518518527</v>
      </c>
    </row>
    <row r="7" spans="1:8" s="3" customFormat="1" ht="12.75" customHeight="1">
      <c r="A7" s="8">
        <v>3</v>
      </c>
      <c r="B7" s="37" t="s">
        <v>16</v>
      </c>
      <c r="C7" s="38" t="s">
        <v>64</v>
      </c>
      <c r="D7" s="37" t="s">
        <v>73</v>
      </c>
      <c r="E7" s="39">
        <v>0.07600694444444445</v>
      </c>
      <c r="F7" s="8" t="str">
        <f t="shared" si="0"/>
        <v>5.13/km</v>
      </c>
      <c r="G7" s="7">
        <f t="shared" si="1"/>
        <v>0.007511574074074087</v>
      </c>
      <c r="H7" s="7">
        <f t="shared" si="2"/>
        <v>0.007511574074074087</v>
      </c>
    </row>
    <row r="8" spans="1:8" s="3" customFormat="1" ht="12.75" customHeight="1">
      <c r="A8" s="8">
        <v>4</v>
      </c>
      <c r="B8" s="37" t="s">
        <v>104</v>
      </c>
      <c r="C8" s="38" t="s">
        <v>9</v>
      </c>
      <c r="D8" s="37" t="s">
        <v>74</v>
      </c>
      <c r="E8" s="39">
        <v>0.07622685185185185</v>
      </c>
      <c r="F8" s="8" t="str">
        <f t="shared" si="0"/>
        <v>5.14/km</v>
      </c>
      <c r="G8" s="7">
        <f t="shared" si="1"/>
        <v>0.007731481481481492</v>
      </c>
      <c r="H8" s="7">
        <f t="shared" si="2"/>
        <v>0</v>
      </c>
    </row>
    <row r="9" spans="1:8" s="3" customFormat="1" ht="12.75" customHeight="1">
      <c r="A9" s="8">
        <v>5</v>
      </c>
      <c r="B9" s="37" t="s">
        <v>17</v>
      </c>
      <c r="C9" s="38" t="s">
        <v>9</v>
      </c>
      <c r="D9" s="37" t="s">
        <v>74</v>
      </c>
      <c r="E9" s="39">
        <v>0.07656249999999999</v>
      </c>
      <c r="F9" s="8" t="str">
        <f t="shared" si="0"/>
        <v>5.15/km</v>
      </c>
      <c r="G9" s="7">
        <f t="shared" si="1"/>
        <v>0.008067129629629632</v>
      </c>
      <c r="H9" s="7">
        <f t="shared" si="2"/>
        <v>0.0003356481481481405</v>
      </c>
    </row>
    <row r="10" spans="1:8" s="3" customFormat="1" ht="12.75" customHeight="1">
      <c r="A10" s="8">
        <v>6</v>
      </c>
      <c r="B10" s="37" t="s">
        <v>105</v>
      </c>
      <c r="C10" s="38" t="s">
        <v>65</v>
      </c>
      <c r="D10" s="37" t="s">
        <v>74</v>
      </c>
      <c r="E10" s="39">
        <v>0.0800462962962963</v>
      </c>
      <c r="F10" s="8" t="str">
        <f t="shared" si="0"/>
        <v>5.29/km</v>
      </c>
      <c r="G10" s="7">
        <f t="shared" si="1"/>
        <v>0.011550925925925937</v>
      </c>
      <c r="H10" s="7">
        <f t="shared" si="2"/>
        <v>0</v>
      </c>
    </row>
    <row r="11" spans="1:8" s="3" customFormat="1" ht="12.75" customHeight="1">
      <c r="A11" s="8">
        <v>7</v>
      </c>
      <c r="B11" s="37" t="s">
        <v>18</v>
      </c>
      <c r="C11" s="38" t="s">
        <v>9</v>
      </c>
      <c r="D11" s="37" t="s">
        <v>75</v>
      </c>
      <c r="E11" s="39">
        <v>0.08237268518518519</v>
      </c>
      <c r="F11" s="8" t="str">
        <f t="shared" si="0"/>
        <v>5.39/km</v>
      </c>
      <c r="G11" s="7">
        <f t="shared" si="1"/>
        <v>0.013877314814814828</v>
      </c>
      <c r="H11" s="7">
        <f t="shared" si="2"/>
        <v>0.0061458333333333365</v>
      </c>
    </row>
    <row r="12" spans="1:8" s="3" customFormat="1" ht="12.75" customHeight="1">
      <c r="A12" s="8">
        <v>8</v>
      </c>
      <c r="B12" s="37" t="s">
        <v>106</v>
      </c>
      <c r="C12" s="38" t="s">
        <v>11</v>
      </c>
      <c r="D12" s="37" t="s">
        <v>76</v>
      </c>
      <c r="E12" s="39">
        <v>0.08285879629629629</v>
      </c>
      <c r="F12" s="8" t="str">
        <f t="shared" si="0"/>
        <v>5.41/km</v>
      </c>
      <c r="G12" s="7">
        <f t="shared" si="1"/>
        <v>0.014363425925925932</v>
      </c>
      <c r="H12" s="7">
        <f t="shared" si="2"/>
        <v>0</v>
      </c>
    </row>
    <row r="13" spans="1:8" s="3" customFormat="1" ht="12.75" customHeight="1">
      <c r="A13" s="8">
        <v>9</v>
      </c>
      <c r="B13" s="37" t="s">
        <v>19</v>
      </c>
      <c r="C13" s="38" t="s">
        <v>65</v>
      </c>
      <c r="D13" s="37" t="s">
        <v>77</v>
      </c>
      <c r="E13" s="39">
        <v>0.08297453703703704</v>
      </c>
      <c r="F13" s="8" t="str">
        <f t="shared" si="0"/>
        <v>5.41/km</v>
      </c>
      <c r="G13" s="7">
        <f t="shared" si="1"/>
        <v>0.014479166666666682</v>
      </c>
      <c r="H13" s="7">
        <f t="shared" si="2"/>
        <v>0.002928240740740745</v>
      </c>
    </row>
    <row r="14" spans="1:8" s="3" customFormat="1" ht="12.75" customHeight="1">
      <c r="A14" s="8">
        <v>10</v>
      </c>
      <c r="B14" s="37" t="s">
        <v>102</v>
      </c>
      <c r="C14" s="38" t="s">
        <v>66</v>
      </c>
      <c r="D14" s="37" t="s">
        <v>74</v>
      </c>
      <c r="E14" s="39">
        <v>0.08425925925925926</v>
      </c>
      <c r="F14" s="8" t="str">
        <f t="shared" si="0"/>
        <v>5.47/km</v>
      </c>
      <c r="G14" s="7">
        <f t="shared" si="1"/>
        <v>0.015763888888888897</v>
      </c>
      <c r="H14" s="7">
        <f t="shared" si="2"/>
        <v>0</v>
      </c>
    </row>
    <row r="15" spans="1:8" ht="12.75" customHeight="1">
      <c r="A15" s="8">
        <v>11</v>
      </c>
      <c r="B15" s="37" t="s">
        <v>20</v>
      </c>
      <c r="C15" s="38" t="s">
        <v>65</v>
      </c>
      <c r="D15" s="37" t="s">
        <v>74</v>
      </c>
      <c r="E15" s="39">
        <v>0.08425925925925926</v>
      </c>
      <c r="F15" s="8" t="str">
        <f>TEXT(INT((HOUR(E15)*3600+MINUTE(E15)*60+SECOND(E15))/$H$3/60),"0")&amp;"."&amp;TEXT(MOD((HOUR(E15)*3600+MINUTE(E15)*60+SECOND(E15))/$H$3,60),"00")&amp;"/km"</f>
        <v>5.47/km</v>
      </c>
      <c r="G15" s="7">
        <f>E15-$E$5</f>
        <v>0.015763888888888897</v>
      </c>
      <c r="H15" s="7">
        <f t="shared" si="2"/>
        <v>0.00421296296296296</v>
      </c>
    </row>
    <row r="16" spans="1:8" ht="12.75" customHeight="1">
      <c r="A16" s="8">
        <v>12</v>
      </c>
      <c r="B16" s="37" t="s">
        <v>21</v>
      </c>
      <c r="C16" s="38" t="s">
        <v>9</v>
      </c>
      <c r="D16" s="37" t="s">
        <v>78</v>
      </c>
      <c r="E16" s="39">
        <v>0.08436342592592593</v>
      </c>
      <c r="F16" s="8" t="str">
        <f>TEXT(INT((HOUR(E16)*3600+MINUTE(E16)*60+SECOND(E16))/$H$3/60),"0")&amp;"."&amp;TEXT(MOD((HOUR(E16)*3600+MINUTE(E16)*60+SECOND(E16))/$H$3,60),"00")&amp;"/km"</f>
        <v>5.47/km</v>
      </c>
      <c r="G16" s="7">
        <f>E16-$E$5</f>
        <v>0.015868055555555566</v>
      </c>
      <c r="H16" s="7">
        <f t="shared" si="2"/>
        <v>0.008136574074074074</v>
      </c>
    </row>
    <row r="17" spans="1:8" ht="12.75" customHeight="1">
      <c r="A17" s="8">
        <v>13</v>
      </c>
      <c r="B17" s="37" t="s">
        <v>103</v>
      </c>
      <c r="C17" s="38" t="s">
        <v>10</v>
      </c>
      <c r="D17" s="37" t="s">
        <v>79</v>
      </c>
      <c r="E17" s="39">
        <v>0.08451388888888889</v>
      </c>
      <c r="F17" s="8" t="str">
        <f>TEXT(INT((HOUR(E17)*3600+MINUTE(E17)*60+SECOND(E17))/$H$3/60),"0")&amp;"."&amp;TEXT(MOD((HOUR(E17)*3600+MINUTE(E17)*60+SECOND(E17))/$H$3,60),"00")&amp;"/km"</f>
        <v>5.48/km</v>
      </c>
      <c r="G17" s="7">
        <f>E17-$E$5</f>
        <v>0.01601851851851853</v>
      </c>
      <c r="H17" s="7">
        <f t="shared" si="2"/>
        <v>0</v>
      </c>
    </row>
    <row r="18" spans="1:8" ht="12.75" customHeight="1">
      <c r="A18" s="8">
        <v>14</v>
      </c>
      <c r="B18" s="37" t="s">
        <v>22</v>
      </c>
      <c r="C18" s="38" t="s">
        <v>65</v>
      </c>
      <c r="D18" s="37" t="s">
        <v>80</v>
      </c>
      <c r="E18" s="39">
        <v>0.08572916666666668</v>
      </c>
      <c r="F18" s="8" t="str">
        <f>TEXT(INT((HOUR(E18)*3600+MINUTE(E18)*60+SECOND(E18))/$H$3/60),"0")&amp;"."&amp;TEXT(MOD((HOUR(E18)*3600+MINUTE(E18)*60+SECOND(E18))/$H$3,60),"00")&amp;"/km"</f>
        <v>5.53/km</v>
      </c>
      <c r="G18" s="7">
        <f>E18-$E$5</f>
        <v>0.017233796296296316</v>
      </c>
      <c r="H18" s="7">
        <f t="shared" si="2"/>
        <v>0.00568287037037038</v>
      </c>
    </row>
    <row r="19" spans="1:8" ht="12.75" customHeight="1">
      <c r="A19" s="8">
        <v>15</v>
      </c>
      <c r="B19" s="37" t="s">
        <v>23</v>
      </c>
      <c r="C19" s="38" t="s">
        <v>65</v>
      </c>
      <c r="D19" s="37" t="s">
        <v>81</v>
      </c>
      <c r="E19" s="39">
        <v>0.08601851851851851</v>
      </c>
      <c r="F19" s="8" t="str">
        <f aca="true" t="shared" si="3" ref="F19:F62">TEXT(INT((HOUR(E19)*3600+MINUTE(E19)*60+SECOND(E19))/$H$3/60),"0")&amp;"."&amp;TEXT(MOD((HOUR(E19)*3600+MINUTE(E19)*60+SECOND(E19))/$H$3,60),"00")&amp;"/km"</f>
        <v>5.54/km</v>
      </c>
      <c r="G19" s="7">
        <f aca="true" t="shared" si="4" ref="G19:G62">E19-$E$5</f>
        <v>0.01752314814814815</v>
      </c>
      <c r="H19" s="7">
        <f aca="true" t="shared" si="5" ref="H19:H62">E19-INDEX($E$5:$E$2880,MATCH(C19,$C$5:$C$2880,0))</f>
        <v>0.005972222222222212</v>
      </c>
    </row>
    <row r="20" spans="1:8" ht="12.75" customHeight="1">
      <c r="A20" s="8">
        <v>16</v>
      </c>
      <c r="B20" s="37" t="s">
        <v>24</v>
      </c>
      <c r="C20" s="38" t="s">
        <v>9</v>
      </c>
      <c r="D20" s="37" t="s">
        <v>82</v>
      </c>
      <c r="E20" s="39">
        <v>0.0865162037037037</v>
      </c>
      <c r="F20" s="8" t="str">
        <f t="shared" si="3"/>
        <v>5.56/km</v>
      </c>
      <c r="G20" s="7">
        <f t="shared" si="4"/>
        <v>0.018020833333333347</v>
      </c>
      <c r="H20" s="7">
        <f t="shared" si="5"/>
        <v>0.010289351851851855</v>
      </c>
    </row>
    <row r="21" spans="1:8" ht="12.75" customHeight="1">
      <c r="A21" s="8">
        <v>17</v>
      </c>
      <c r="B21" s="37" t="s">
        <v>25</v>
      </c>
      <c r="C21" s="38" t="s">
        <v>11</v>
      </c>
      <c r="D21" s="37" t="s">
        <v>74</v>
      </c>
      <c r="E21" s="39">
        <v>0.0871412037037037</v>
      </c>
      <c r="F21" s="8" t="str">
        <f t="shared" si="3"/>
        <v>5.59/km</v>
      </c>
      <c r="G21" s="7">
        <f t="shared" si="4"/>
        <v>0.018645833333333348</v>
      </c>
      <c r="H21" s="7">
        <f t="shared" si="5"/>
        <v>0.004282407407407415</v>
      </c>
    </row>
    <row r="22" spans="1:8" ht="12.75" customHeight="1">
      <c r="A22" s="8">
        <v>18</v>
      </c>
      <c r="B22" s="37" t="s">
        <v>26</v>
      </c>
      <c r="C22" s="38" t="s">
        <v>9</v>
      </c>
      <c r="D22" s="37" t="s">
        <v>74</v>
      </c>
      <c r="E22" s="39">
        <v>0.09251157407407407</v>
      </c>
      <c r="F22" s="8" t="str">
        <f t="shared" si="3"/>
        <v>6.21/km</v>
      </c>
      <c r="G22" s="7">
        <f t="shared" si="4"/>
        <v>0.024016203703703706</v>
      </c>
      <c r="H22" s="7">
        <f t="shared" si="5"/>
        <v>0.016284722222222214</v>
      </c>
    </row>
    <row r="23" spans="1:8" ht="12.75" customHeight="1">
      <c r="A23" s="8">
        <v>19</v>
      </c>
      <c r="B23" s="37" t="s">
        <v>27</v>
      </c>
      <c r="C23" s="38" t="s">
        <v>65</v>
      </c>
      <c r="D23" s="37" t="s">
        <v>83</v>
      </c>
      <c r="E23" s="39">
        <v>0.09293981481481482</v>
      </c>
      <c r="F23" s="8" t="str">
        <f t="shared" si="3"/>
        <v>6.22/km</v>
      </c>
      <c r="G23" s="7">
        <f t="shared" si="4"/>
        <v>0.024444444444444463</v>
      </c>
      <c r="H23" s="7">
        <f t="shared" si="5"/>
        <v>0.012893518518518526</v>
      </c>
    </row>
    <row r="24" spans="1:8" ht="12.75" customHeight="1">
      <c r="A24" s="8">
        <v>20</v>
      </c>
      <c r="B24" s="37" t="s">
        <v>28</v>
      </c>
      <c r="C24" s="38" t="s">
        <v>10</v>
      </c>
      <c r="D24" s="37" t="s">
        <v>74</v>
      </c>
      <c r="E24" s="39">
        <v>0.09318287037037037</v>
      </c>
      <c r="F24" s="8" t="str">
        <f t="shared" si="3"/>
        <v>6.23/km</v>
      </c>
      <c r="G24" s="7">
        <f t="shared" si="4"/>
        <v>0.024687500000000015</v>
      </c>
      <c r="H24" s="7">
        <f t="shared" si="5"/>
        <v>0.008668981481481486</v>
      </c>
    </row>
    <row r="25" spans="1:8" ht="12.75" customHeight="1">
      <c r="A25" s="8">
        <v>21</v>
      </c>
      <c r="B25" s="37" t="s">
        <v>29</v>
      </c>
      <c r="C25" s="38" t="s">
        <v>65</v>
      </c>
      <c r="D25" s="37" t="s">
        <v>84</v>
      </c>
      <c r="E25" s="39">
        <v>0.09329861111111111</v>
      </c>
      <c r="F25" s="8" t="str">
        <f t="shared" si="3"/>
        <v>6.24/km</v>
      </c>
      <c r="G25" s="7">
        <f t="shared" si="4"/>
        <v>0.02480324074074075</v>
      </c>
      <c r="H25" s="7">
        <f t="shared" si="5"/>
        <v>0.013252314814814814</v>
      </c>
    </row>
    <row r="26" spans="1:8" ht="12.75" customHeight="1">
      <c r="A26" s="8">
        <v>22</v>
      </c>
      <c r="B26" s="37" t="s">
        <v>30</v>
      </c>
      <c r="C26" s="38" t="s">
        <v>11</v>
      </c>
      <c r="D26" s="37" t="s">
        <v>85</v>
      </c>
      <c r="E26" s="39">
        <v>0.09354166666666668</v>
      </c>
      <c r="F26" s="8" t="str">
        <f t="shared" si="3"/>
        <v>6.25/km</v>
      </c>
      <c r="G26" s="7">
        <f t="shared" si="4"/>
        <v>0.025046296296296316</v>
      </c>
      <c r="H26" s="7">
        <f t="shared" si="5"/>
        <v>0.010682870370370384</v>
      </c>
    </row>
    <row r="27" spans="1:8" ht="12.75" customHeight="1">
      <c r="A27" s="8">
        <v>23</v>
      </c>
      <c r="B27" s="37" t="s">
        <v>31</v>
      </c>
      <c r="C27" s="38" t="s">
        <v>66</v>
      </c>
      <c r="D27" s="37" t="s">
        <v>74</v>
      </c>
      <c r="E27" s="39">
        <v>0.09493055555555556</v>
      </c>
      <c r="F27" s="8" t="str">
        <f t="shared" si="3"/>
        <v>6.31/km</v>
      </c>
      <c r="G27" s="7">
        <f t="shared" si="4"/>
        <v>0.0264351851851852</v>
      </c>
      <c r="H27" s="7">
        <f t="shared" si="5"/>
        <v>0.010671296296296304</v>
      </c>
    </row>
    <row r="28" spans="1:8" ht="12.75" customHeight="1">
      <c r="A28" s="8">
        <v>24</v>
      </c>
      <c r="B28" s="37" t="s">
        <v>32</v>
      </c>
      <c r="C28" s="38" t="s">
        <v>10</v>
      </c>
      <c r="D28" s="37" t="s">
        <v>86</v>
      </c>
      <c r="E28" s="39">
        <v>0.09549768518518519</v>
      </c>
      <c r="F28" s="8" t="str">
        <f t="shared" si="3"/>
        <v>6.33/km</v>
      </c>
      <c r="G28" s="7">
        <f t="shared" si="4"/>
        <v>0.027002314814814826</v>
      </c>
      <c r="H28" s="7">
        <f t="shared" si="5"/>
        <v>0.010983796296296297</v>
      </c>
    </row>
    <row r="29" spans="1:8" ht="12.75" customHeight="1">
      <c r="A29" s="8">
        <v>25</v>
      </c>
      <c r="B29" s="37" t="s">
        <v>107</v>
      </c>
      <c r="C29" s="38" t="s">
        <v>67</v>
      </c>
      <c r="D29" s="37" t="s">
        <v>87</v>
      </c>
      <c r="E29" s="39">
        <v>0.09577546296296297</v>
      </c>
      <c r="F29" s="8" t="str">
        <f t="shared" si="3"/>
        <v>6.34/km</v>
      </c>
      <c r="G29" s="7">
        <f t="shared" si="4"/>
        <v>0.027280092592592606</v>
      </c>
      <c r="H29" s="7">
        <f t="shared" si="5"/>
        <v>0</v>
      </c>
    </row>
    <row r="30" spans="1:8" ht="12.75" customHeight="1">
      <c r="A30" s="8">
        <v>26</v>
      </c>
      <c r="B30" s="37" t="s">
        <v>33</v>
      </c>
      <c r="C30" s="38" t="s">
        <v>9</v>
      </c>
      <c r="D30" s="37" t="s">
        <v>88</v>
      </c>
      <c r="E30" s="39">
        <v>0.09631944444444444</v>
      </c>
      <c r="F30" s="8" t="str">
        <f t="shared" si="3"/>
        <v>6.36/km</v>
      </c>
      <c r="G30" s="7">
        <f t="shared" si="4"/>
        <v>0.027824074074074084</v>
      </c>
      <c r="H30" s="7">
        <f t="shared" si="5"/>
        <v>0.020092592592592592</v>
      </c>
    </row>
    <row r="31" spans="1:8" ht="12.75" customHeight="1">
      <c r="A31" s="8">
        <v>27</v>
      </c>
      <c r="B31" s="37" t="s">
        <v>108</v>
      </c>
      <c r="C31" s="38" t="s">
        <v>68</v>
      </c>
      <c r="D31" s="37" t="s">
        <v>74</v>
      </c>
      <c r="E31" s="39">
        <v>0.09837962962962964</v>
      </c>
      <c r="F31" s="8" t="str">
        <f t="shared" si="3"/>
        <v>6.45/km</v>
      </c>
      <c r="G31" s="7">
        <f t="shared" si="4"/>
        <v>0.029884259259259277</v>
      </c>
      <c r="H31" s="7">
        <f t="shared" si="5"/>
        <v>0</v>
      </c>
    </row>
    <row r="32" spans="1:8" ht="12.75" customHeight="1">
      <c r="A32" s="8">
        <v>28</v>
      </c>
      <c r="B32" s="37" t="s">
        <v>34</v>
      </c>
      <c r="C32" s="38" t="s">
        <v>10</v>
      </c>
      <c r="D32" s="37" t="s">
        <v>74</v>
      </c>
      <c r="E32" s="39">
        <v>0.09922453703703704</v>
      </c>
      <c r="F32" s="8" t="str">
        <f t="shared" si="3"/>
        <v>6.48/km</v>
      </c>
      <c r="G32" s="7">
        <f t="shared" si="4"/>
        <v>0.030729166666666682</v>
      </c>
      <c r="H32" s="7">
        <f t="shared" si="5"/>
        <v>0.014710648148148153</v>
      </c>
    </row>
    <row r="33" spans="1:8" ht="12.75" customHeight="1">
      <c r="A33" s="8">
        <v>29</v>
      </c>
      <c r="B33" s="37" t="s">
        <v>35</v>
      </c>
      <c r="C33" s="38" t="s">
        <v>65</v>
      </c>
      <c r="D33" s="37" t="s">
        <v>89</v>
      </c>
      <c r="E33" s="39">
        <v>0.09947916666666667</v>
      </c>
      <c r="F33" s="8" t="str">
        <f t="shared" si="3"/>
        <v>6.49/km</v>
      </c>
      <c r="G33" s="7">
        <f t="shared" si="4"/>
        <v>0.030983796296296315</v>
      </c>
      <c r="H33" s="7">
        <f t="shared" si="5"/>
        <v>0.019432870370370378</v>
      </c>
    </row>
    <row r="34" spans="1:8" ht="12.75" customHeight="1">
      <c r="A34" s="8">
        <v>30</v>
      </c>
      <c r="B34" s="37" t="s">
        <v>36</v>
      </c>
      <c r="C34" s="38" t="s">
        <v>10</v>
      </c>
      <c r="D34" s="37" t="s">
        <v>88</v>
      </c>
      <c r="E34" s="39">
        <v>0.09983796296296295</v>
      </c>
      <c r="F34" s="8" t="str">
        <f t="shared" si="3"/>
        <v>6.51/km</v>
      </c>
      <c r="G34" s="7">
        <f t="shared" si="4"/>
        <v>0.03134259259259259</v>
      </c>
      <c r="H34" s="7">
        <f t="shared" si="5"/>
        <v>0.01532407407407406</v>
      </c>
    </row>
    <row r="35" spans="1:8" ht="12.75" customHeight="1">
      <c r="A35" s="8">
        <v>31</v>
      </c>
      <c r="B35" s="37" t="s">
        <v>109</v>
      </c>
      <c r="C35" s="38" t="s">
        <v>69</v>
      </c>
      <c r="D35" s="37" t="s">
        <v>87</v>
      </c>
      <c r="E35" s="39">
        <v>0.1002199074074074</v>
      </c>
      <c r="F35" s="8" t="str">
        <f t="shared" si="3"/>
        <v>6.52/km</v>
      </c>
      <c r="G35" s="7">
        <f t="shared" si="4"/>
        <v>0.03172453703703704</v>
      </c>
      <c r="H35" s="7">
        <f t="shared" si="5"/>
        <v>0</v>
      </c>
    </row>
    <row r="36" spans="1:8" ht="12.75" customHeight="1">
      <c r="A36" s="8">
        <v>32</v>
      </c>
      <c r="B36" s="37" t="s">
        <v>37</v>
      </c>
      <c r="C36" s="38" t="s">
        <v>11</v>
      </c>
      <c r="D36" s="37" t="s">
        <v>90</v>
      </c>
      <c r="E36" s="39">
        <v>0.10241898148148149</v>
      </c>
      <c r="F36" s="8" t="str">
        <f t="shared" si="3"/>
        <v>7.01/km</v>
      </c>
      <c r="G36" s="7">
        <f t="shared" si="4"/>
        <v>0.03392361111111113</v>
      </c>
      <c r="H36" s="7">
        <f t="shared" si="5"/>
        <v>0.019560185185185194</v>
      </c>
    </row>
    <row r="37" spans="1:8" ht="12.75" customHeight="1">
      <c r="A37" s="8">
        <v>33</v>
      </c>
      <c r="B37" s="37" t="s">
        <v>38</v>
      </c>
      <c r="C37" s="38" t="s">
        <v>11</v>
      </c>
      <c r="D37" s="37" t="s">
        <v>91</v>
      </c>
      <c r="E37" s="39">
        <v>0.10413194444444444</v>
      </c>
      <c r="F37" s="8" t="str">
        <f t="shared" si="3"/>
        <v>7.08/km</v>
      </c>
      <c r="G37" s="7">
        <f t="shared" si="4"/>
        <v>0.035636574074074084</v>
      </c>
      <c r="H37" s="7">
        <f t="shared" si="5"/>
        <v>0.021273148148148152</v>
      </c>
    </row>
    <row r="38" spans="1:8" ht="12.75" customHeight="1">
      <c r="A38" s="8">
        <v>34</v>
      </c>
      <c r="B38" s="37" t="s">
        <v>39</v>
      </c>
      <c r="C38" s="38" t="s">
        <v>66</v>
      </c>
      <c r="D38" s="37" t="s">
        <v>74</v>
      </c>
      <c r="E38" s="39">
        <v>0.10792824074074074</v>
      </c>
      <c r="F38" s="8" t="str">
        <f t="shared" si="3"/>
        <v>7.24/km</v>
      </c>
      <c r="G38" s="7">
        <f t="shared" si="4"/>
        <v>0.03943287037037038</v>
      </c>
      <c r="H38" s="7">
        <f t="shared" si="5"/>
        <v>0.023668981481481485</v>
      </c>
    </row>
    <row r="39" spans="1:8" ht="12.75" customHeight="1">
      <c r="A39" s="8">
        <v>35</v>
      </c>
      <c r="B39" s="37" t="s">
        <v>40</v>
      </c>
      <c r="C39" s="38" t="s">
        <v>67</v>
      </c>
      <c r="D39" s="37" t="s">
        <v>74</v>
      </c>
      <c r="E39" s="39">
        <v>0.10793981481481481</v>
      </c>
      <c r="F39" s="8" t="str">
        <f t="shared" si="3"/>
        <v>7.24/km</v>
      </c>
      <c r="G39" s="7">
        <f t="shared" si="4"/>
        <v>0.03944444444444445</v>
      </c>
      <c r="H39" s="7">
        <f t="shared" si="5"/>
        <v>0.012164351851851843</v>
      </c>
    </row>
    <row r="40" spans="1:8" ht="12.75" customHeight="1">
      <c r="A40" s="8">
        <v>36</v>
      </c>
      <c r="B40" s="37" t="s">
        <v>41</v>
      </c>
      <c r="C40" s="38" t="s">
        <v>9</v>
      </c>
      <c r="D40" s="37" t="s">
        <v>74</v>
      </c>
      <c r="E40" s="39">
        <v>0.10796296296296297</v>
      </c>
      <c r="F40" s="8" t="str">
        <f t="shared" si="3"/>
        <v>7.24/km</v>
      </c>
      <c r="G40" s="7">
        <f t="shared" si="4"/>
        <v>0.03946759259259261</v>
      </c>
      <c r="H40" s="7">
        <f t="shared" si="5"/>
        <v>0.03173611111111112</v>
      </c>
    </row>
    <row r="41" spans="1:8" ht="12.75" customHeight="1">
      <c r="A41" s="8">
        <v>37</v>
      </c>
      <c r="B41" s="37" t="s">
        <v>42</v>
      </c>
      <c r="C41" s="38" t="s">
        <v>66</v>
      </c>
      <c r="D41" s="37" t="s">
        <v>92</v>
      </c>
      <c r="E41" s="39">
        <v>0.10849537037037038</v>
      </c>
      <c r="F41" s="8" t="str">
        <f t="shared" si="3"/>
        <v>7.26/km</v>
      </c>
      <c r="G41" s="7">
        <f t="shared" si="4"/>
        <v>0.04000000000000002</v>
      </c>
      <c r="H41" s="7">
        <f t="shared" si="5"/>
        <v>0.024236111111111125</v>
      </c>
    </row>
    <row r="42" spans="1:8" ht="12.75" customHeight="1">
      <c r="A42" s="8">
        <v>38</v>
      </c>
      <c r="B42" s="37" t="s">
        <v>43</v>
      </c>
      <c r="C42" s="38" t="s">
        <v>10</v>
      </c>
      <c r="D42" s="37" t="s">
        <v>93</v>
      </c>
      <c r="E42" s="39">
        <v>0.11096064814814814</v>
      </c>
      <c r="F42" s="8" t="str">
        <f t="shared" si="3"/>
        <v>7.37/km</v>
      </c>
      <c r="G42" s="7">
        <f t="shared" si="4"/>
        <v>0.04246527777777778</v>
      </c>
      <c r="H42" s="7">
        <f t="shared" si="5"/>
        <v>0.026446759259259253</v>
      </c>
    </row>
    <row r="43" spans="1:8" ht="12.75" customHeight="1">
      <c r="A43" s="8">
        <v>39</v>
      </c>
      <c r="B43" s="37" t="s">
        <v>44</v>
      </c>
      <c r="C43" s="38" t="s">
        <v>66</v>
      </c>
      <c r="D43" s="37" t="s">
        <v>88</v>
      </c>
      <c r="E43" s="39">
        <v>0.11099537037037037</v>
      </c>
      <c r="F43" s="8" t="str">
        <f t="shared" si="3"/>
        <v>7.37/km</v>
      </c>
      <c r="G43" s="7">
        <f t="shared" si="4"/>
        <v>0.04250000000000001</v>
      </c>
      <c r="H43" s="7">
        <f t="shared" si="5"/>
        <v>0.026736111111111113</v>
      </c>
    </row>
    <row r="44" spans="1:8" ht="12.75" customHeight="1">
      <c r="A44" s="8">
        <v>40</v>
      </c>
      <c r="B44" s="37" t="s">
        <v>45</v>
      </c>
      <c r="C44" s="38" t="s">
        <v>67</v>
      </c>
      <c r="D44" s="37" t="s">
        <v>88</v>
      </c>
      <c r="E44" s="39">
        <v>0.1114699074074074</v>
      </c>
      <c r="F44" s="8" t="str">
        <f t="shared" si="3"/>
        <v>7.39/km</v>
      </c>
      <c r="G44" s="7">
        <f t="shared" si="4"/>
        <v>0.04297453703703705</v>
      </c>
      <c r="H44" s="7">
        <f t="shared" si="5"/>
        <v>0.01569444444444444</v>
      </c>
    </row>
    <row r="45" spans="1:8" ht="12.75" customHeight="1">
      <c r="A45" s="8">
        <v>41</v>
      </c>
      <c r="B45" s="37" t="s">
        <v>46</v>
      </c>
      <c r="C45" s="38" t="s">
        <v>67</v>
      </c>
      <c r="D45" s="37" t="s">
        <v>75</v>
      </c>
      <c r="E45" s="39">
        <v>0.11193287037037036</v>
      </c>
      <c r="F45" s="8" t="str">
        <f t="shared" si="3"/>
        <v>7.41/km</v>
      </c>
      <c r="G45" s="7">
        <f t="shared" si="4"/>
        <v>0.043437500000000004</v>
      </c>
      <c r="H45" s="7">
        <f t="shared" si="5"/>
        <v>0.016157407407407398</v>
      </c>
    </row>
    <row r="46" spans="1:8" ht="12.75" customHeight="1">
      <c r="A46" s="8">
        <v>42</v>
      </c>
      <c r="B46" s="37" t="s">
        <v>47</v>
      </c>
      <c r="C46" s="38" t="s">
        <v>10</v>
      </c>
      <c r="D46" s="37" t="s">
        <v>86</v>
      </c>
      <c r="E46" s="39">
        <v>0.11228009259259258</v>
      </c>
      <c r="F46" s="8" t="str">
        <f t="shared" si="3"/>
        <v>7.42/km</v>
      </c>
      <c r="G46" s="7">
        <f t="shared" si="4"/>
        <v>0.043784722222222225</v>
      </c>
      <c r="H46" s="7">
        <f t="shared" si="5"/>
        <v>0.027766203703703696</v>
      </c>
    </row>
    <row r="47" spans="1:8" ht="12.75" customHeight="1">
      <c r="A47" s="8">
        <v>43</v>
      </c>
      <c r="B47" s="37" t="s">
        <v>48</v>
      </c>
      <c r="C47" s="38" t="s">
        <v>67</v>
      </c>
      <c r="D47" s="37" t="s">
        <v>91</v>
      </c>
      <c r="E47" s="39">
        <v>0.11319444444444444</v>
      </c>
      <c r="F47" s="8" t="str">
        <f t="shared" si="3"/>
        <v>7.46/km</v>
      </c>
      <c r="G47" s="7">
        <f t="shared" si="4"/>
        <v>0.044699074074074086</v>
      </c>
      <c r="H47" s="7">
        <f t="shared" si="5"/>
        <v>0.01741898148148148</v>
      </c>
    </row>
    <row r="48" spans="1:8" ht="12.75" customHeight="1">
      <c r="A48" s="8">
        <v>44</v>
      </c>
      <c r="B48" s="37" t="s">
        <v>49</v>
      </c>
      <c r="C48" s="38" t="s">
        <v>67</v>
      </c>
      <c r="D48" s="37" t="s">
        <v>94</v>
      </c>
      <c r="E48" s="39">
        <v>0.11319444444444444</v>
      </c>
      <c r="F48" s="8" t="str">
        <f t="shared" si="3"/>
        <v>7.46/km</v>
      </c>
      <c r="G48" s="7">
        <f t="shared" si="4"/>
        <v>0.044699074074074086</v>
      </c>
      <c r="H48" s="7">
        <f t="shared" si="5"/>
        <v>0.01741898148148148</v>
      </c>
    </row>
    <row r="49" spans="1:8" ht="12.75" customHeight="1">
      <c r="A49" s="8">
        <v>45</v>
      </c>
      <c r="B49" s="37" t="s">
        <v>50</v>
      </c>
      <c r="C49" s="38" t="s">
        <v>68</v>
      </c>
      <c r="D49" s="37" t="s">
        <v>91</v>
      </c>
      <c r="E49" s="39">
        <v>0.1132175925925926</v>
      </c>
      <c r="F49" s="8" t="str">
        <f t="shared" si="3"/>
        <v>7.46/km</v>
      </c>
      <c r="G49" s="7">
        <f t="shared" si="4"/>
        <v>0.044722222222222247</v>
      </c>
      <c r="H49" s="7">
        <f t="shared" si="5"/>
        <v>0.01483796296296297</v>
      </c>
    </row>
    <row r="50" spans="1:8" ht="12.75" customHeight="1">
      <c r="A50" s="8">
        <v>46</v>
      </c>
      <c r="B50" s="37" t="s">
        <v>51</v>
      </c>
      <c r="C50" s="38" t="s">
        <v>65</v>
      </c>
      <c r="D50" s="37" t="s">
        <v>91</v>
      </c>
      <c r="E50" s="39">
        <v>0.11402777777777778</v>
      </c>
      <c r="F50" s="8" t="str">
        <f t="shared" si="3"/>
        <v>7.49/km</v>
      </c>
      <c r="G50" s="7">
        <f t="shared" si="4"/>
        <v>0.045532407407407424</v>
      </c>
      <c r="H50" s="7">
        <f t="shared" si="5"/>
        <v>0.03398148148148149</v>
      </c>
    </row>
    <row r="51" spans="1:8" ht="12.75" customHeight="1">
      <c r="A51" s="8">
        <v>47</v>
      </c>
      <c r="B51" s="37" t="s">
        <v>52</v>
      </c>
      <c r="C51" s="38" t="s">
        <v>65</v>
      </c>
      <c r="D51" s="37" t="s">
        <v>74</v>
      </c>
      <c r="E51" s="39">
        <v>0.11697916666666668</v>
      </c>
      <c r="F51" s="8" t="str">
        <f t="shared" si="3"/>
        <v>8.01/km</v>
      </c>
      <c r="G51" s="7">
        <f t="shared" si="4"/>
        <v>0.048483796296296316</v>
      </c>
      <c r="H51" s="7">
        <f t="shared" si="5"/>
        <v>0.03693287037037038</v>
      </c>
    </row>
    <row r="52" spans="1:8" ht="12.75" customHeight="1">
      <c r="A52" s="8">
        <v>48</v>
      </c>
      <c r="B52" s="37" t="s">
        <v>53</v>
      </c>
      <c r="C52" s="38" t="s">
        <v>10</v>
      </c>
      <c r="D52" s="37" t="s">
        <v>95</v>
      </c>
      <c r="E52" s="39">
        <v>0.11719907407407408</v>
      </c>
      <c r="F52" s="8" t="str">
        <f t="shared" si="3"/>
        <v>8.02/km</v>
      </c>
      <c r="G52" s="7">
        <f t="shared" si="4"/>
        <v>0.04870370370370372</v>
      </c>
      <c r="H52" s="7">
        <f t="shared" si="5"/>
        <v>0.03268518518518519</v>
      </c>
    </row>
    <row r="53" spans="1:8" ht="12.75" customHeight="1">
      <c r="A53" s="8">
        <v>49</v>
      </c>
      <c r="B53" s="37" t="s">
        <v>54</v>
      </c>
      <c r="C53" s="38" t="s">
        <v>11</v>
      </c>
      <c r="D53" s="37" t="s">
        <v>96</v>
      </c>
      <c r="E53" s="39">
        <v>0.12405092592592593</v>
      </c>
      <c r="F53" s="8" t="str">
        <f t="shared" si="3"/>
        <v>8.30/km</v>
      </c>
      <c r="G53" s="7">
        <f t="shared" si="4"/>
        <v>0.055555555555555566</v>
      </c>
      <c r="H53" s="7">
        <f t="shared" si="5"/>
        <v>0.041192129629629634</v>
      </c>
    </row>
    <row r="54" spans="1:8" ht="12.75" customHeight="1">
      <c r="A54" s="8">
        <v>50</v>
      </c>
      <c r="B54" s="37" t="s">
        <v>55</v>
      </c>
      <c r="C54" s="38" t="s">
        <v>11</v>
      </c>
      <c r="D54" s="37" t="s">
        <v>96</v>
      </c>
      <c r="E54" s="39">
        <v>0.12405092592592593</v>
      </c>
      <c r="F54" s="8" t="str">
        <f t="shared" si="3"/>
        <v>8.30/km</v>
      </c>
      <c r="G54" s="7">
        <f t="shared" si="4"/>
        <v>0.055555555555555566</v>
      </c>
      <c r="H54" s="7">
        <f t="shared" si="5"/>
        <v>0.041192129629629634</v>
      </c>
    </row>
    <row r="55" spans="1:8" ht="12.75" customHeight="1">
      <c r="A55" s="8">
        <v>51</v>
      </c>
      <c r="B55" s="37" t="s">
        <v>56</v>
      </c>
      <c r="C55" s="38" t="s">
        <v>10</v>
      </c>
      <c r="D55" s="37" t="s">
        <v>96</v>
      </c>
      <c r="E55" s="39">
        <v>0.12405092592592593</v>
      </c>
      <c r="F55" s="8" t="str">
        <f t="shared" si="3"/>
        <v>8.30/km</v>
      </c>
      <c r="G55" s="7">
        <f t="shared" si="4"/>
        <v>0.055555555555555566</v>
      </c>
      <c r="H55" s="7">
        <f t="shared" si="5"/>
        <v>0.03953703703703704</v>
      </c>
    </row>
    <row r="56" spans="1:8" ht="12.75" customHeight="1">
      <c r="A56" s="8">
        <v>52</v>
      </c>
      <c r="B56" s="37" t="s">
        <v>57</v>
      </c>
      <c r="C56" s="38" t="s">
        <v>65</v>
      </c>
      <c r="D56" s="37" t="s">
        <v>97</v>
      </c>
      <c r="E56" s="39">
        <v>0.12859953703703705</v>
      </c>
      <c r="F56" s="8" t="str">
        <f t="shared" si="3"/>
        <v>8.49/km</v>
      </c>
      <c r="G56" s="7">
        <f t="shared" si="4"/>
        <v>0.060104166666666695</v>
      </c>
      <c r="H56" s="7">
        <f t="shared" si="5"/>
        <v>0.04855324074074076</v>
      </c>
    </row>
    <row r="57" spans="1:8" ht="12.75" customHeight="1">
      <c r="A57" s="8">
        <v>53</v>
      </c>
      <c r="B57" s="37" t="s">
        <v>58</v>
      </c>
      <c r="C57" s="38" t="s">
        <v>66</v>
      </c>
      <c r="D57" s="37" t="s">
        <v>98</v>
      </c>
      <c r="E57" s="39">
        <v>0.12876157407407407</v>
      </c>
      <c r="F57" s="8" t="str">
        <f t="shared" si="3"/>
        <v>8.50/km</v>
      </c>
      <c r="G57" s="7">
        <f t="shared" si="4"/>
        <v>0.06026620370370371</v>
      </c>
      <c r="H57" s="7">
        <f t="shared" si="5"/>
        <v>0.044502314814814814</v>
      </c>
    </row>
    <row r="58" spans="1:8" ht="12.75" customHeight="1">
      <c r="A58" s="8">
        <v>54</v>
      </c>
      <c r="B58" s="37" t="s">
        <v>59</v>
      </c>
      <c r="C58" s="38" t="s">
        <v>65</v>
      </c>
      <c r="D58" s="37" t="s">
        <v>86</v>
      </c>
      <c r="E58" s="39">
        <v>0.12877314814814814</v>
      </c>
      <c r="F58" s="8" t="str">
        <f t="shared" si="3"/>
        <v>8.50/km</v>
      </c>
      <c r="G58" s="7">
        <f t="shared" si="4"/>
        <v>0.06027777777777778</v>
      </c>
      <c r="H58" s="7">
        <f t="shared" si="5"/>
        <v>0.04872685185185184</v>
      </c>
    </row>
    <row r="59" spans="1:8" ht="12.75" customHeight="1">
      <c r="A59" s="8">
        <v>55</v>
      </c>
      <c r="B59" s="37" t="s">
        <v>60</v>
      </c>
      <c r="C59" s="38" t="s">
        <v>68</v>
      </c>
      <c r="D59" s="37" t="s">
        <v>91</v>
      </c>
      <c r="E59" s="39">
        <v>0.13199074074074074</v>
      </c>
      <c r="F59" s="8" t="str">
        <f t="shared" si="3"/>
        <v>9.03/km</v>
      </c>
      <c r="G59" s="7">
        <f t="shared" si="4"/>
        <v>0.06349537037037038</v>
      </c>
      <c r="H59" s="7">
        <f t="shared" si="5"/>
        <v>0.033611111111111105</v>
      </c>
    </row>
    <row r="60" spans="1:8" ht="12.75" customHeight="1">
      <c r="A60" s="8">
        <v>56</v>
      </c>
      <c r="B60" s="37" t="s">
        <v>61</v>
      </c>
      <c r="C60" s="38" t="s">
        <v>66</v>
      </c>
      <c r="D60" s="37" t="s">
        <v>91</v>
      </c>
      <c r="E60" s="39">
        <v>0.1495138888888889</v>
      </c>
      <c r="F60" s="8" t="str">
        <f t="shared" si="3"/>
        <v>10.15/km</v>
      </c>
      <c r="G60" s="7">
        <f t="shared" si="4"/>
        <v>0.08101851851851853</v>
      </c>
      <c r="H60" s="7">
        <f t="shared" si="5"/>
        <v>0.06525462962962963</v>
      </c>
    </row>
    <row r="61" spans="1:8" ht="12.75" customHeight="1">
      <c r="A61" s="8">
        <v>57</v>
      </c>
      <c r="B61" s="37" t="s">
        <v>101</v>
      </c>
      <c r="C61" s="38" t="s">
        <v>70</v>
      </c>
      <c r="D61" s="37" t="s">
        <v>99</v>
      </c>
      <c r="E61" s="39">
        <v>0.1495138888888889</v>
      </c>
      <c r="F61" s="8" t="str">
        <f t="shared" si="3"/>
        <v>10.15/km</v>
      </c>
      <c r="G61" s="7">
        <f t="shared" si="4"/>
        <v>0.08101851851851853</v>
      </c>
      <c r="H61" s="7">
        <f t="shared" si="5"/>
        <v>0</v>
      </c>
    </row>
    <row r="62" spans="1:8" ht="12.75" customHeight="1">
      <c r="A62" s="6">
        <v>58</v>
      </c>
      <c r="B62" s="40" t="s">
        <v>62</v>
      </c>
      <c r="C62" s="41" t="s">
        <v>69</v>
      </c>
      <c r="D62" s="40" t="s">
        <v>99</v>
      </c>
      <c r="E62" s="42">
        <v>0.14952546296296296</v>
      </c>
      <c r="F62" s="6" t="str">
        <f t="shared" si="3"/>
        <v>10.15/km</v>
      </c>
      <c r="G62" s="43">
        <f t="shared" si="4"/>
        <v>0.0810300925925926</v>
      </c>
      <c r="H62" s="43">
        <f t="shared" si="5"/>
        <v>0.04930555555555556</v>
      </c>
    </row>
  </sheetData>
  <sheetProtection/>
  <autoFilter ref="A4:H18"/>
  <mergeCells count="3">
    <mergeCell ref="A1:H1"/>
    <mergeCell ref="A3:F3"/>
    <mergeCell ref="A2:H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2" t="str">
        <f>Individuale!A1</f>
        <v>Trail del colle San Marco</v>
      </c>
      <c r="B1" s="32"/>
      <c r="C1" s="32"/>
    </row>
    <row r="2" spans="1:3" ht="33" customHeight="1">
      <c r="A2" s="33" t="str">
        <f>Individuale!A3&amp;" km. "&amp;Individuale!H3</f>
        <v>Colle San Marco - Ascoli Piceno (AP) Italia - Domenica 06/10/2013 km. 21</v>
      </c>
      <c r="B2" s="33"/>
      <c r="C2" s="33"/>
    </row>
    <row r="3" spans="1:3" ht="24.75" customHeight="1">
      <c r="A3" s="4" t="s">
        <v>1</v>
      </c>
      <c r="B3" s="5" t="s">
        <v>3</v>
      </c>
      <c r="C3" s="5" t="s">
        <v>6</v>
      </c>
    </row>
    <row r="4" spans="1:3" ht="15" customHeight="1">
      <c r="A4" s="10">
        <v>1</v>
      </c>
      <c r="B4" s="18" t="s">
        <v>74</v>
      </c>
      <c r="C4" s="19">
        <v>15</v>
      </c>
    </row>
    <row r="5" spans="1:3" ht="15" customHeight="1">
      <c r="A5" s="8">
        <v>2</v>
      </c>
      <c r="B5" s="20" t="s">
        <v>91</v>
      </c>
      <c r="C5" s="21">
        <v>6</v>
      </c>
    </row>
    <row r="6" spans="1:3" ht="15" customHeight="1">
      <c r="A6" s="8">
        <v>3</v>
      </c>
      <c r="B6" s="20" t="s">
        <v>88</v>
      </c>
      <c r="C6" s="21">
        <v>4</v>
      </c>
    </row>
    <row r="7" spans="1:3" ht="15" customHeight="1">
      <c r="A7" s="8">
        <v>4</v>
      </c>
      <c r="B7" s="20" t="s">
        <v>96</v>
      </c>
      <c r="C7" s="21">
        <v>3</v>
      </c>
    </row>
    <row r="8" spans="1:3" ht="15" customHeight="1">
      <c r="A8" s="8">
        <v>5</v>
      </c>
      <c r="B8" s="20" t="s">
        <v>86</v>
      </c>
      <c r="C8" s="21">
        <v>3</v>
      </c>
    </row>
    <row r="9" spans="1:3" ht="15" customHeight="1">
      <c r="A9" s="8">
        <v>6</v>
      </c>
      <c r="B9" s="20" t="s">
        <v>99</v>
      </c>
      <c r="C9" s="21">
        <v>2</v>
      </c>
    </row>
    <row r="10" spans="1:3" ht="15" customHeight="1">
      <c r="A10" s="8">
        <v>7</v>
      </c>
      <c r="B10" s="20" t="s">
        <v>75</v>
      </c>
      <c r="C10" s="21">
        <v>2</v>
      </c>
    </row>
    <row r="11" spans="1:3" ht="15" customHeight="1">
      <c r="A11" s="8">
        <v>8</v>
      </c>
      <c r="B11" s="20" t="s">
        <v>87</v>
      </c>
      <c r="C11" s="21">
        <v>2</v>
      </c>
    </row>
    <row r="12" spans="1:3" ht="15" customHeight="1">
      <c r="A12" s="8">
        <v>9</v>
      </c>
      <c r="B12" s="20" t="s">
        <v>84</v>
      </c>
      <c r="C12" s="21">
        <v>1</v>
      </c>
    </row>
    <row r="13" spans="1:3" ht="15" customHeight="1">
      <c r="A13" s="8">
        <v>10</v>
      </c>
      <c r="B13" s="20" t="s">
        <v>95</v>
      </c>
      <c r="C13" s="21">
        <v>1</v>
      </c>
    </row>
    <row r="14" spans="1:3" ht="15" customHeight="1">
      <c r="A14" s="8">
        <v>11</v>
      </c>
      <c r="B14" s="20" t="s">
        <v>90</v>
      </c>
      <c r="C14" s="21">
        <v>1</v>
      </c>
    </row>
    <row r="15" spans="1:3" ht="15" customHeight="1">
      <c r="A15" s="8">
        <v>12</v>
      </c>
      <c r="B15" s="20" t="s">
        <v>92</v>
      </c>
      <c r="C15" s="21">
        <v>1</v>
      </c>
    </row>
    <row r="16" spans="1:3" ht="15" customHeight="1">
      <c r="A16" s="8">
        <v>13</v>
      </c>
      <c r="B16" s="20" t="s">
        <v>72</v>
      </c>
      <c r="C16" s="21">
        <v>1</v>
      </c>
    </row>
    <row r="17" spans="1:3" ht="15" customHeight="1">
      <c r="A17" s="8">
        <v>14</v>
      </c>
      <c r="B17" s="20" t="s">
        <v>97</v>
      </c>
      <c r="C17" s="21">
        <v>1</v>
      </c>
    </row>
    <row r="18" spans="1:3" ht="15" customHeight="1">
      <c r="A18" s="8">
        <v>15</v>
      </c>
      <c r="B18" s="20" t="s">
        <v>98</v>
      </c>
      <c r="C18" s="21">
        <v>1</v>
      </c>
    </row>
    <row r="19" spans="1:3" ht="15" customHeight="1">
      <c r="A19" s="8">
        <v>16</v>
      </c>
      <c r="B19" s="20" t="s">
        <v>79</v>
      </c>
      <c r="C19" s="21">
        <v>1</v>
      </c>
    </row>
    <row r="20" spans="1:3" ht="15" customHeight="1">
      <c r="A20" s="8">
        <v>17</v>
      </c>
      <c r="B20" s="20" t="s">
        <v>82</v>
      </c>
      <c r="C20" s="21">
        <v>1</v>
      </c>
    </row>
    <row r="21" spans="1:3" ht="15" customHeight="1">
      <c r="A21" s="8">
        <v>18</v>
      </c>
      <c r="B21" s="20" t="s">
        <v>89</v>
      </c>
      <c r="C21" s="21">
        <v>1</v>
      </c>
    </row>
    <row r="22" spans="1:3" ht="15" customHeight="1">
      <c r="A22" s="8">
        <v>19</v>
      </c>
      <c r="B22" s="20" t="s">
        <v>85</v>
      </c>
      <c r="C22" s="21">
        <v>1</v>
      </c>
    </row>
    <row r="23" spans="1:3" ht="15" customHeight="1">
      <c r="A23" s="8">
        <v>20</v>
      </c>
      <c r="B23" s="20" t="s">
        <v>73</v>
      </c>
      <c r="C23" s="21">
        <v>1</v>
      </c>
    </row>
    <row r="24" spans="1:3" ht="15" customHeight="1">
      <c r="A24" s="8">
        <v>21</v>
      </c>
      <c r="B24" s="20" t="s">
        <v>76</v>
      </c>
      <c r="C24" s="21">
        <v>1</v>
      </c>
    </row>
    <row r="25" spans="1:3" ht="15" customHeight="1">
      <c r="A25" s="8">
        <v>22</v>
      </c>
      <c r="B25" s="20" t="s">
        <v>78</v>
      </c>
      <c r="C25" s="21">
        <v>1</v>
      </c>
    </row>
    <row r="26" spans="1:3" ht="15" customHeight="1">
      <c r="A26" s="8">
        <v>23</v>
      </c>
      <c r="B26" s="20" t="s">
        <v>94</v>
      </c>
      <c r="C26" s="21">
        <v>1</v>
      </c>
    </row>
    <row r="27" spans="1:3" ht="15" customHeight="1">
      <c r="A27" s="8">
        <v>24</v>
      </c>
      <c r="B27" s="20" t="s">
        <v>81</v>
      </c>
      <c r="C27" s="21">
        <v>1</v>
      </c>
    </row>
    <row r="28" spans="1:3" ht="15" customHeight="1">
      <c r="A28" s="8">
        <v>25</v>
      </c>
      <c r="B28" s="20" t="s">
        <v>93</v>
      </c>
      <c r="C28" s="21">
        <v>1</v>
      </c>
    </row>
    <row r="29" spans="1:3" ht="15" customHeight="1">
      <c r="A29" s="8">
        <v>26</v>
      </c>
      <c r="B29" s="20" t="s">
        <v>80</v>
      </c>
      <c r="C29" s="21">
        <v>1</v>
      </c>
    </row>
    <row r="30" spans="1:3" ht="15" customHeight="1">
      <c r="A30" s="8">
        <v>27</v>
      </c>
      <c r="B30" s="20" t="s">
        <v>83</v>
      </c>
      <c r="C30" s="21">
        <v>1</v>
      </c>
    </row>
    <row r="31" spans="1:3" ht="15" customHeight="1">
      <c r="A31" s="8">
        <v>28</v>
      </c>
      <c r="B31" s="20" t="s">
        <v>77</v>
      </c>
      <c r="C31" s="21">
        <v>1</v>
      </c>
    </row>
    <row r="32" spans="1:3" ht="15" customHeight="1">
      <c r="A32" s="6">
        <v>29</v>
      </c>
      <c r="B32" s="22" t="s">
        <v>71</v>
      </c>
      <c r="C32" s="2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2013-10-07T14:29:15Z</dcterms:modified>
  <cp:category/>
  <cp:version/>
  <cp:contentType/>
  <cp:contentStatus/>
</cp:coreProperties>
</file>