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'Individuale'!$A$3:$I$148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<sst xmlns="http://schemas.openxmlformats.org/spreadsheetml/2006/main" count="791" uniqueCount="457">
  <si>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</si>
  <si>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</si>
  <si>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</si>
  <si>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</si>
  <si>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</si>
  <si>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</si>
  <si>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</si>
  <si>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</si>
  <si>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</si>
  <si>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</si>
  <si>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</si>
  <si>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MARCO</t>
  </si>
  <si>
    <t>CLAUDIO</t>
  </si>
  <si>
    <t>ENRICO</t>
  </si>
  <si>
    <t>ROBERTO</t>
  </si>
  <si>
    <t>GIANCARLO</t>
  </si>
  <si>
    <t>GIUSEPPE</t>
  </si>
  <si>
    <t>CARLO</t>
  </si>
  <si>
    <t>MARCELLO</t>
  </si>
  <si>
    <t>FABIO</t>
  </si>
  <si>
    <t>SERGIO</t>
  </si>
  <si>
    <t>FRANCESCO</t>
  </si>
  <si>
    <t>RAFFAELE</t>
  </si>
  <si>
    <t>MAURIZIO</t>
  </si>
  <si>
    <t>ALESSANDRA</t>
  </si>
  <si>
    <t>ROBERTA</t>
  </si>
  <si>
    <t>PARISI</t>
  </si>
  <si>
    <t>LUCA</t>
  </si>
  <si>
    <t>JOUAHER</t>
  </si>
  <si>
    <t>SAMIR</t>
  </si>
  <si>
    <t>AM</t>
  </si>
  <si>
    <t>A.S. PODISTICA IL LAGHETTO</t>
  </si>
  <si>
    <t>0.30.11</t>
  </si>
  <si>
    <t>LAMIRI</t>
  </si>
  <si>
    <t>MOHAMMED</t>
  </si>
  <si>
    <t>MM35</t>
  </si>
  <si>
    <t>ASD ECOMARATONA DEI MARSI</t>
  </si>
  <si>
    <t>0.30.17</t>
  </si>
  <si>
    <t>IVANYUK</t>
  </si>
  <si>
    <t>OLEH</t>
  </si>
  <si>
    <t>S/M</t>
  </si>
  <si>
    <t>A.S.D. RUNNING EVOLUTION</t>
  </si>
  <si>
    <t>0.30.34</t>
  </si>
  <si>
    <t>MARHNAOUI</t>
  </si>
  <si>
    <t>TARIK</t>
  </si>
  <si>
    <t>S.C. FARTLEK OSTIA</t>
  </si>
  <si>
    <t>0.31.19</t>
  </si>
  <si>
    <t>QATTAM</t>
  </si>
  <si>
    <t>0.31.33</t>
  </si>
  <si>
    <t>PAPOCCIA</t>
  </si>
  <si>
    <t>DIEGO</t>
  </si>
  <si>
    <t>RCF - RUNNING CLUB FUTURA</t>
  </si>
  <si>
    <t>0.31.52</t>
  </si>
  <si>
    <t>GRAVINA</t>
  </si>
  <si>
    <t>BRUNO</t>
  </si>
  <si>
    <t>COLLEFERRO ATLETICA</t>
  </si>
  <si>
    <t>0.32.17</t>
  </si>
  <si>
    <t>DI STEFANO</t>
  </si>
  <si>
    <t>MICHAEL</t>
  </si>
  <si>
    <t>P/M</t>
  </si>
  <si>
    <t>E. SERVIZI ATL. FUTURA ROMA</t>
  </si>
  <si>
    <t>0.32.35</t>
  </si>
  <si>
    <t>QUAGLIA</t>
  </si>
  <si>
    <t>TOP RUNNERS VELLETRI</t>
  </si>
  <si>
    <t>0.32.40</t>
  </si>
  <si>
    <t>MILANA</t>
  </si>
  <si>
    <t>CHRISTIAN</t>
  </si>
  <si>
    <t>A.S.D. SIMMEL COLLEFERRO</t>
  </si>
  <si>
    <t>0.32.51</t>
  </si>
  <si>
    <t>MATTACOLA</t>
  </si>
  <si>
    <t>GIOVANNI</t>
  </si>
  <si>
    <t>MM45</t>
  </si>
  <si>
    <t>POD. FISIOSPORT</t>
  </si>
  <si>
    <t>0.32.58</t>
  </si>
  <si>
    <t>BRANCATO</t>
  </si>
  <si>
    <t>UISP ATLETICA SABAUDIA</t>
  </si>
  <si>
    <t>0.32.59</t>
  </si>
  <si>
    <t>CAPUANI</t>
  </si>
  <si>
    <t>MARIO</t>
  </si>
  <si>
    <t>80ø RAV ROMA</t>
  </si>
  <si>
    <t>0.33.00</t>
  </si>
  <si>
    <t>GIROLAMI</t>
  </si>
  <si>
    <t>0.33.15</t>
  </si>
  <si>
    <t>FALCONE</t>
  </si>
  <si>
    <t>MM40</t>
  </si>
  <si>
    <t>0.33.43</t>
  </si>
  <si>
    <t>PERA</t>
  </si>
  <si>
    <t>MAURO</t>
  </si>
  <si>
    <t>FORHANS TEAM</t>
  </si>
  <si>
    <t>0.34.22</t>
  </si>
  <si>
    <t>NEGROSINI</t>
  </si>
  <si>
    <t>MASSIMO</t>
  </si>
  <si>
    <t>A.S.BORGATE RIUNITE SERMON.</t>
  </si>
  <si>
    <t>0.34.28</t>
  </si>
  <si>
    <t>GERMANI</t>
  </si>
  <si>
    <t>POL. ATLETICA CEPRANO</t>
  </si>
  <si>
    <t>0.34.29</t>
  </si>
  <si>
    <t>CONTENTA</t>
  </si>
  <si>
    <t>A.S.D. ROCCAGORGA - UISP</t>
  </si>
  <si>
    <t>0.35.14</t>
  </si>
  <si>
    <t>SACCHETTI</t>
  </si>
  <si>
    <t>PAOLO</t>
  </si>
  <si>
    <t>USD VALLECORSA</t>
  </si>
  <si>
    <t>0.35.42</t>
  </si>
  <si>
    <t>FELICI</t>
  </si>
  <si>
    <t>TONINO</t>
  </si>
  <si>
    <t>0.35.48</t>
  </si>
  <si>
    <t>CATALDI</t>
  </si>
  <si>
    <t>GIOVANNI SCAVO 2000 ATL.</t>
  </si>
  <si>
    <t>0.35.56</t>
  </si>
  <si>
    <t>COLANTUONO</t>
  </si>
  <si>
    <t>MM50</t>
  </si>
  <si>
    <t>A.S.D. ERCO SPORT</t>
  </si>
  <si>
    <t>0.36.22</t>
  </si>
  <si>
    <t>BUHNE</t>
  </si>
  <si>
    <t>A.S.D. NAPOLI NORD MARATHON</t>
  </si>
  <si>
    <t>0.36.27</t>
  </si>
  <si>
    <t>MAGNO ROBERTO</t>
  </si>
  <si>
    <t>A.S.D. POL. CIOCIARA A.FAVA</t>
  </si>
  <si>
    <t>0.36.43</t>
  </si>
  <si>
    <t>MINOTTI</t>
  </si>
  <si>
    <t>C.S.A.IN. FROSINONE</t>
  </si>
  <si>
    <t>0.36.49</t>
  </si>
  <si>
    <t>MERCURI</t>
  </si>
  <si>
    <t>ANDREA</t>
  </si>
  <si>
    <t>0.36.54</t>
  </si>
  <si>
    <t>BUTTARAZZI</t>
  </si>
  <si>
    <t>STEFANO</t>
  </si>
  <si>
    <t>A.S.D. ATLETICA CECCANO</t>
  </si>
  <si>
    <t>0.37.13</t>
  </si>
  <si>
    <t>LAURETTI</t>
  </si>
  <si>
    <t>DANILO</t>
  </si>
  <si>
    <t>0.37.14</t>
  </si>
  <si>
    <t>PERONTI</t>
  </si>
  <si>
    <t>0.37.22</t>
  </si>
  <si>
    <t>COIA</t>
  </si>
  <si>
    <t>ANTONIO</t>
  </si>
  <si>
    <t>0.37.27</t>
  </si>
  <si>
    <t>GATTA</t>
  </si>
  <si>
    <t>GERARDO</t>
  </si>
  <si>
    <t>0.37.34</t>
  </si>
  <si>
    <t>MILANO</t>
  </si>
  <si>
    <t>PEPPINO</t>
  </si>
  <si>
    <t>0.37.41</t>
  </si>
  <si>
    <t>PANICCIA</t>
  </si>
  <si>
    <t>ATLETICA ENI</t>
  </si>
  <si>
    <t>0.37.44</t>
  </si>
  <si>
    <t>FANTIGROSSI</t>
  </si>
  <si>
    <t>ILARIA</t>
  </si>
  <si>
    <t>S/F</t>
  </si>
  <si>
    <t>ATLETICA SIDERMEC - VITALI</t>
  </si>
  <si>
    <t>0.37.51</t>
  </si>
  <si>
    <t>MASTROPIETRO</t>
  </si>
  <si>
    <t>FLAVIO</t>
  </si>
  <si>
    <t>0.37.53</t>
  </si>
  <si>
    <t>POLSINELLI</t>
  </si>
  <si>
    <t>MM55</t>
  </si>
  <si>
    <t>ASD SORA RUNNERS CLUB</t>
  </si>
  <si>
    <t>0.37.59</t>
  </si>
  <si>
    <t>CORSO</t>
  </si>
  <si>
    <t>VINCENZO</t>
  </si>
  <si>
    <t>POD. AMATORI MOROLO</t>
  </si>
  <si>
    <t>0.38.02</t>
  </si>
  <si>
    <t>DI DIONISIO</t>
  </si>
  <si>
    <t>ROSSELLA</t>
  </si>
  <si>
    <t>MF45</t>
  </si>
  <si>
    <t>0.38.18</t>
  </si>
  <si>
    <t>ADAMO</t>
  </si>
  <si>
    <t>PASQUALE</t>
  </si>
  <si>
    <t>A.S.D. AMATORI VESUVIO</t>
  </si>
  <si>
    <t>0.38.19</t>
  </si>
  <si>
    <t>COMPAGNONE</t>
  </si>
  <si>
    <t>DAVIDE</t>
  </si>
  <si>
    <t>0.38.21</t>
  </si>
  <si>
    <t>FANTOZZI</t>
  </si>
  <si>
    <t>SARO</t>
  </si>
  <si>
    <t>A.S.D. POD. AVIS PRIVERNO</t>
  </si>
  <si>
    <t>0.38.33</t>
  </si>
  <si>
    <t>OLIVA</t>
  </si>
  <si>
    <t>FILIPPA</t>
  </si>
  <si>
    <t>MF35</t>
  </si>
  <si>
    <t>0.38.35</t>
  </si>
  <si>
    <t>LIBURDI</t>
  </si>
  <si>
    <t>COLOMBO</t>
  </si>
  <si>
    <t>0.38.44</t>
  </si>
  <si>
    <t>ASD POLISPORTIVA NAMASTE'</t>
  </si>
  <si>
    <t>0.39.01</t>
  </si>
  <si>
    <t>FERRI</t>
  </si>
  <si>
    <t>LUIGI</t>
  </si>
  <si>
    <t>0.39.06</t>
  </si>
  <si>
    <t>CECCACCI</t>
  </si>
  <si>
    <t>SANDRO</t>
  </si>
  <si>
    <t>0.39.08</t>
  </si>
  <si>
    <t>DE PETRIS</t>
  </si>
  <si>
    <t>ASD NOVA ATHLETICA NETTUNO</t>
  </si>
  <si>
    <t>0.39.10</t>
  </si>
  <si>
    <t>GIORGI</t>
  </si>
  <si>
    <t>PIETRO</t>
  </si>
  <si>
    <t>0.39.34</t>
  </si>
  <si>
    <t>PANNONE</t>
  </si>
  <si>
    <t>0.39.36</t>
  </si>
  <si>
    <t>MASELLA</t>
  </si>
  <si>
    <t>0.40.01</t>
  </si>
  <si>
    <t>LANCIA</t>
  </si>
  <si>
    <t>DANIEL</t>
  </si>
  <si>
    <t>POD. ORO FANTASY</t>
  </si>
  <si>
    <t>0.40.03</t>
  </si>
  <si>
    <t>FIORINI</t>
  </si>
  <si>
    <t>FELICE</t>
  </si>
  <si>
    <t>ASD OPOA PLUS ULTRA TRASAC.</t>
  </si>
  <si>
    <t>0.40.16</t>
  </si>
  <si>
    <t>BIANCUCCI</t>
  </si>
  <si>
    <t>0.40.25</t>
  </si>
  <si>
    <t>MENENTI</t>
  </si>
  <si>
    <t>RUNNERS CLUB ANAGNI</t>
  </si>
  <si>
    <t>0.40.32</t>
  </si>
  <si>
    <t>DE ANGELIS</t>
  </si>
  <si>
    <t>GABRIELE</t>
  </si>
  <si>
    <t>0.40.38</t>
  </si>
  <si>
    <t>CICCONI</t>
  </si>
  <si>
    <t>0.40.49</t>
  </si>
  <si>
    <t>BARRALE</t>
  </si>
  <si>
    <t>GASPARE</t>
  </si>
  <si>
    <t>SALVATI</t>
  </si>
  <si>
    <t>ANGELO</t>
  </si>
  <si>
    <t>0.40.51</t>
  </si>
  <si>
    <t>PAONE</t>
  </si>
  <si>
    <t>GIANNI</t>
  </si>
  <si>
    <t>MM60</t>
  </si>
  <si>
    <t>S.S. LAZIO ATL.</t>
  </si>
  <si>
    <t>0.41.02</t>
  </si>
  <si>
    <t>COLALUCA</t>
  </si>
  <si>
    <t>0.41.21</t>
  </si>
  <si>
    <t>J/M</t>
  </si>
  <si>
    <t>0.41.41</t>
  </si>
  <si>
    <t>BEVILACQUA</t>
  </si>
  <si>
    <t>CLINO</t>
  </si>
  <si>
    <t>0.41.44</t>
  </si>
  <si>
    <t>NARDACCI</t>
  </si>
  <si>
    <t>0.41.47</t>
  </si>
  <si>
    <t>ARCANGELO</t>
  </si>
  <si>
    <t>0.41.55</t>
  </si>
  <si>
    <t>PANTANO</t>
  </si>
  <si>
    <t>LAURA CARMELA</t>
  </si>
  <si>
    <t>MF50</t>
  </si>
  <si>
    <t>0.42.10</t>
  </si>
  <si>
    <t>MATERA</t>
  </si>
  <si>
    <t>NICOLA</t>
  </si>
  <si>
    <t>0.42.11</t>
  </si>
  <si>
    <t>IABONI</t>
  </si>
  <si>
    <t>ARMANDO</t>
  </si>
  <si>
    <t>MM65</t>
  </si>
  <si>
    <t>FIAMME GIALLE G. SIMONI</t>
  </si>
  <si>
    <t>0.42.21</t>
  </si>
  <si>
    <t>TRINA</t>
  </si>
  <si>
    <t>ALBERTO</t>
  </si>
  <si>
    <t>0.42.26</t>
  </si>
  <si>
    <t>TAVELLI</t>
  </si>
  <si>
    <t>0.42.29</t>
  </si>
  <si>
    <t>RINNA</t>
  </si>
  <si>
    <t>0.42.30</t>
  </si>
  <si>
    <t>RAMPINI</t>
  </si>
  <si>
    <t>ASD PALESTRINA RUNNING</t>
  </si>
  <si>
    <t>0.42.42</t>
  </si>
  <si>
    <t>ESPOSITO</t>
  </si>
  <si>
    <t>CARBONE</t>
  </si>
  <si>
    <t>S.S. LAZIO TRIATHLON</t>
  </si>
  <si>
    <t>0.42.47</t>
  </si>
  <si>
    <t>BUTTARELLI</t>
  </si>
  <si>
    <t>UMBERTO</t>
  </si>
  <si>
    <t>COLATOSTI</t>
  </si>
  <si>
    <t>CHIARA</t>
  </si>
  <si>
    <t>0.42.48</t>
  </si>
  <si>
    <t>MATTIA</t>
  </si>
  <si>
    <t>0.42.49</t>
  </si>
  <si>
    <t>GOLVELLI</t>
  </si>
  <si>
    <t>ASD PODISTICA SOLIDARIETA'</t>
  </si>
  <si>
    <t>0.43.02</t>
  </si>
  <si>
    <t>MORGIA</t>
  </si>
  <si>
    <t>PIERO</t>
  </si>
  <si>
    <t>0.43.03</t>
  </si>
  <si>
    <t>COLELLA</t>
  </si>
  <si>
    <t>0.43.23</t>
  </si>
  <si>
    <t>MASTROIANNI</t>
  </si>
  <si>
    <t>0.43.27</t>
  </si>
  <si>
    <t>CIARCIA</t>
  </si>
  <si>
    <t>A.S.D. LBM SPORT TEAM</t>
  </si>
  <si>
    <t>0.43.56</t>
  </si>
  <si>
    <t>PALLANTE</t>
  </si>
  <si>
    <t>GIANFRANCO</t>
  </si>
  <si>
    <t>0.43.57</t>
  </si>
  <si>
    <t>EMILIANO</t>
  </si>
  <si>
    <t>0.44.00</t>
  </si>
  <si>
    <t>IMPERIOLI</t>
  </si>
  <si>
    <t>VALERIANO</t>
  </si>
  <si>
    <t>0.44.05</t>
  </si>
  <si>
    <t>BELLANTI</t>
  </si>
  <si>
    <t>ATL. ALATRI 2001 I CICLOPI</t>
  </si>
  <si>
    <t>0.44.10</t>
  </si>
  <si>
    <t>MARCONI</t>
  </si>
  <si>
    <t>0.44.17</t>
  </si>
  <si>
    <t>PALLADINO</t>
  </si>
  <si>
    <t>MICHELANGELO</t>
  </si>
  <si>
    <t>0.44.31</t>
  </si>
  <si>
    <t>GAGLIARDUCCI</t>
  </si>
  <si>
    <t>DOMENICO</t>
  </si>
  <si>
    <t>0.44.33</t>
  </si>
  <si>
    <t>GASBARRI</t>
  </si>
  <si>
    <t>0.45.14</t>
  </si>
  <si>
    <t>0.45.38</t>
  </si>
  <si>
    <t>BRIGHINDI</t>
  </si>
  <si>
    <t>MANUEL</t>
  </si>
  <si>
    <t>0.45.44</t>
  </si>
  <si>
    <t>SCHIAVI</t>
  </si>
  <si>
    <t>0.45.52</t>
  </si>
  <si>
    <t>PELLICCIOTTA</t>
  </si>
  <si>
    <t>0.46.04</t>
  </si>
  <si>
    <t>FRANCHINI</t>
  </si>
  <si>
    <t>0.46.10</t>
  </si>
  <si>
    <t>ASSENI</t>
  </si>
  <si>
    <t>0.46.19</t>
  </si>
  <si>
    <t>SPERDUTI</t>
  </si>
  <si>
    <t>GUGLIETTI</t>
  </si>
  <si>
    <t>LIDIA</t>
  </si>
  <si>
    <t>MF55</t>
  </si>
  <si>
    <t>0.46.30</t>
  </si>
  <si>
    <t>RAPONI</t>
  </si>
  <si>
    <t>CESARE</t>
  </si>
  <si>
    <t>0.46.31</t>
  </si>
  <si>
    <t>ROMA</t>
  </si>
  <si>
    <t>0.46.36</t>
  </si>
  <si>
    <t>MOSCATO</t>
  </si>
  <si>
    <t>FILOMENA</t>
  </si>
  <si>
    <t>0.46.53</t>
  </si>
  <si>
    <t>URLIRA</t>
  </si>
  <si>
    <t>0.46.56</t>
  </si>
  <si>
    <t>CATRACCHIA</t>
  </si>
  <si>
    <t>LEONELLO</t>
  </si>
  <si>
    <t>0.46.59</t>
  </si>
  <si>
    <t>GUIDO</t>
  </si>
  <si>
    <t>MM75</t>
  </si>
  <si>
    <t>0.47.32</t>
  </si>
  <si>
    <t>GIANLUCA</t>
  </si>
  <si>
    <t>0.47.33</t>
  </si>
  <si>
    <t>LEO</t>
  </si>
  <si>
    <t>0.47.49</t>
  </si>
  <si>
    <t>BATTISTI</t>
  </si>
  <si>
    <t>GIULIANO</t>
  </si>
  <si>
    <t>DELLE CAVE</t>
  </si>
  <si>
    <t>BIAGIO</t>
  </si>
  <si>
    <t>G.S. AMAT. ESERCITO COMSUP</t>
  </si>
  <si>
    <t>0.47.56</t>
  </si>
  <si>
    <t>PERFETTI</t>
  </si>
  <si>
    <t>RINALDO</t>
  </si>
  <si>
    <t>0.48.00</t>
  </si>
  <si>
    <t>SALETTI</t>
  </si>
  <si>
    <t>ALESSANDRO</t>
  </si>
  <si>
    <t>BIANCHI</t>
  </si>
  <si>
    <t>PATRIZIA</t>
  </si>
  <si>
    <t>MF40</t>
  </si>
  <si>
    <t>0.48.02</t>
  </si>
  <si>
    <t>RAPALI</t>
  </si>
  <si>
    <t>BENITO</t>
  </si>
  <si>
    <t>0.48.10</t>
  </si>
  <si>
    <t>SETALE</t>
  </si>
  <si>
    <t>0.48.19</t>
  </si>
  <si>
    <t>SAMBATARO</t>
  </si>
  <si>
    <t>0.48.31</t>
  </si>
  <si>
    <t>CELLITTI</t>
  </si>
  <si>
    <t>ALFONSO</t>
  </si>
  <si>
    <t>0.48.41</t>
  </si>
  <si>
    <t>MEOLI</t>
  </si>
  <si>
    <t>AF</t>
  </si>
  <si>
    <t>0.48.49</t>
  </si>
  <si>
    <t>MALETTA</t>
  </si>
  <si>
    <t>GIUSI</t>
  </si>
  <si>
    <t>0.49.15</t>
  </si>
  <si>
    <t>SAUTTO</t>
  </si>
  <si>
    <t>0.49.17</t>
  </si>
  <si>
    <t>LIBERATORI</t>
  </si>
  <si>
    <t>DARIO</t>
  </si>
  <si>
    <t>0.49.19</t>
  </si>
  <si>
    <t>BONOMO</t>
  </si>
  <si>
    <t>PAMELA</t>
  </si>
  <si>
    <t>0.49.23</t>
  </si>
  <si>
    <t>CALDARONI</t>
  </si>
  <si>
    <t>0.49.26</t>
  </si>
  <si>
    <t>MANCINI</t>
  </si>
  <si>
    <t>ROSA MARIA</t>
  </si>
  <si>
    <t>0.49.33</t>
  </si>
  <si>
    <t>CENNI</t>
  </si>
  <si>
    <t>PAOLA</t>
  </si>
  <si>
    <t>MF60</t>
  </si>
  <si>
    <t>PODISTI MARATONA DI ROMA</t>
  </si>
  <si>
    <t>IMPRESA</t>
  </si>
  <si>
    <t>0.49.48</t>
  </si>
  <si>
    <t>SPOLETINI</t>
  </si>
  <si>
    <t>LUCIANO</t>
  </si>
  <si>
    <t>0.49.49</t>
  </si>
  <si>
    <t>CARANDENTE</t>
  </si>
  <si>
    <t>GIROLAMO</t>
  </si>
  <si>
    <t>A.S.D. POD. AZZURRA NAPOLI</t>
  </si>
  <si>
    <t>0.49.53</t>
  </si>
  <si>
    <t>0.50.17</t>
  </si>
  <si>
    <t>FABRIZI</t>
  </si>
  <si>
    <t>0.51.08</t>
  </si>
  <si>
    <t>CIALEI</t>
  </si>
  <si>
    <t>GIORGIA</t>
  </si>
  <si>
    <t>0.51.16</t>
  </si>
  <si>
    <t>ANGELINI</t>
  </si>
  <si>
    <t>LINO</t>
  </si>
  <si>
    <t>0.51.43</t>
  </si>
  <si>
    <t>ANNA FELICITA</t>
  </si>
  <si>
    <t>0.52.20</t>
  </si>
  <si>
    <t>MELONI</t>
  </si>
  <si>
    <t>A.S. AMATORI VILLA PAMPHILI</t>
  </si>
  <si>
    <t>0.52.41</t>
  </si>
  <si>
    <t>GIORDANI</t>
  </si>
  <si>
    <t>MONIA</t>
  </si>
  <si>
    <t>0.54.03</t>
  </si>
  <si>
    <t>SCIALO'</t>
  </si>
  <si>
    <t>0.54.38</t>
  </si>
  <si>
    <t>D'ACCARDI</t>
  </si>
  <si>
    <t>0.54.41</t>
  </si>
  <si>
    <t>PESCOSOLIDO</t>
  </si>
  <si>
    <t>ELEUTERIO</t>
  </si>
  <si>
    <t>ASD ATLETICA ARCE</t>
  </si>
  <si>
    <t>0.55.01</t>
  </si>
  <si>
    <t>TIBERIA</t>
  </si>
  <si>
    <t>LUISA</t>
  </si>
  <si>
    <t>0.55.02</t>
  </si>
  <si>
    <t>BUCCIARELLI</t>
  </si>
  <si>
    <t>PERSICO</t>
  </si>
  <si>
    <t>EMILIO</t>
  </si>
  <si>
    <t>ATL. FROSINONE</t>
  </si>
  <si>
    <t>0.59.53</t>
  </si>
  <si>
    <t>VECCHI</t>
  </si>
  <si>
    <t>GRAZIA</t>
  </si>
  <si>
    <t>POD. OSTIA ASS. SPORT (RM)</t>
  </si>
  <si>
    <t>1.00.01</t>
  </si>
  <si>
    <t>AGOMERI</t>
  </si>
  <si>
    <t>DANTE</t>
  </si>
  <si>
    <t>1.06.16</t>
  </si>
  <si>
    <t>ERMINI</t>
  </si>
  <si>
    <t>1.07.35</t>
  </si>
  <si>
    <t>LOLLI</t>
  </si>
  <si>
    <t>1.08.07</t>
  </si>
  <si>
    <t>GIANNINI</t>
  </si>
  <si>
    <t>MM70</t>
  </si>
  <si>
    <t>A.S. ROMA ROAD R.CLUB</t>
  </si>
  <si>
    <t>1.10.51</t>
  </si>
  <si>
    <t>COCCIA</t>
  </si>
  <si>
    <t>G.S. LITAL</t>
  </si>
  <si>
    <t>1.12.21</t>
  </si>
  <si>
    <t>A.S.D. PODISTICA SOLIDARIETA'</t>
  </si>
  <si>
    <r>
      <t xml:space="preserve">Trofeo San Pio X </t>
    </r>
    <r>
      <rPr>
        <i/>
        <sz val="18"/>
        <rFont val="Arial"/>
        <family val="2"/>
      </rPr>
      <t>1ª edizione</t>
    </r>
  </si>
  <si>
    <t>Supino (FR) Italia - Mercoledì 24/08/2011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</si>
</sst>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[$-F400]h:mm:ss\ AM/PM"/>
    <numFmt numFmtId="167" formatCode="h\.mm\.ss"/>
  </numFmts>
  <fonts count="14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i/>
      <sz val="18"/>
      <name val="Arial"/>
      <family val="2"/>
    </font>
    <font>
      <b/>
      <i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/>
    </xf>
    <xf numFmtId="165" fontId="13" fillId="4" borderId="6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5" xfId="0" applyNumberFormat="1" applyFont="1" applyFill="1" applyBorder="1" applyAlignment="1">
      <alignment vertical="center"/>
    </xf>
    <xf numFmtId="0" fontId="0" fillId="0" borderId="6" xfId="0" applyNumberFormat="1" applyFont="1" applyFill="1" applyBorder="1" applyAlignment="1">
      <alignment vertical="center"/>
    </xf>
    <xf numFmtId="0" fontId="0" fillId="0" borderId="4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vertical="center"/>
    </xf>
    <xf numFmtId="49" fontId="0" fillId="0" borderId="6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horizontal="center" vertical="center"/>
    </xf>
    <xf numFmtId="49" fontId="13" fillId="4" borderId="6" xfId="0" applyNumberFormat="1" applyFont="1" applyFill="1" applyBorder="1" applyAlignment="1">
      <alignment vertical="center"/>
    </xf>
    <xf numFmtId="49" fontId="13" fillId="4" borderId="6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8"/>
  <sheetViews>
    <sheetView tabSelected="1" workbookViewId="0" topLeftCell="A1">
      <pane ySplit="3" topLeftCell="BM4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20" t="s">
        <v>455</v>
      </c>
      <c r="B1" s="20"/>
      <c r="C1" s="20"/>
      <c r="D1" s="20"/>
      <c r="E1" s="20"/>
      <c r="F1" s="20"/>
      <c r="G1" s="20"/>
      <c r="H1" s="20"/>
      <c r="I1" s="20"/>
    </row>
    <row r="2" spans="1:9" ht="24.75" customHeight="1">
      <c r="A2" s="21" t="s">
        <v>456</v>
      </c>
      <c r="B2" s="21"/>
      <c r="C2" s="21"/>
      <c r="D2" s="21"/>
      <c r="E2" s="21"/>
      <c r="F2" s="21"/>
      <c r="G2" s="21"/>
      <c r="H2" s="3" t="s">
        <v>0</v>
      </c>
      <c r="I2" s="4">
        <v>9.3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1" customFormat="1" ht="15" customHeight="1">
      <c r="A4" s="14">
        <v>1</v>
      </c>
      <c r="B4" s="36" t="s">
        <v>28</v>
      </c>
      <c r="C4" s="36" t="s">
        <v>29</v>
      </c>
      <c r="D4" s="37" t="s">
        <v>30</v>
      </c>
      <c r="E4" s="36" t="s">
        <v>31</v>
      </c>
      <c r="F4" s="37" t="s">
        <v>32</v>
      </c>
      <c r="G4" s="14" t="str">
        <f aca="true" t="shared" si="0" ref="G4:G67">TEXT(INT((HOUR(F4)*3600+MINUTE(F4)*60+SECOND(F4))/$I$2/60),"0")&amp;"."&amp;TEXT(MOD((HOUR(F4)*3600+MINUTE(F4)*60+SECOND(F4))/$I$2,60),"00")&amp;"/km"</f>
        <v>3.15/km</v>
      </c>
      <c r="H4" s="16">
        <f>F4-$F$4</f>
        <v>0</v>
      </c>
      <c r="I4" s="16">
        <f>F4-INDEX($F$4:$F$28,MATCH(D4,$D$4:$D$28,0))</f>
        <v>0</v>
      </c>
    </row>
    <row r="5" spans="1:9" s="11" customFormat="1" ht="15" customHeight="1">
      <c r="A5" s="17">
        <v>2</v>
      </c>
      <c r="B5" s="38" t="s">
        <v>33</v>
      </c>
      <c r="C5" s="38" t="s">
        <v>34</v>
      </c>
      <c r="D5" s="39" t="s">
        <v>35</v>
      </c>
      <c r="E5" s="38" t="s">
        <v>36</v>
      </c>
      <c r="F5" s="39" t="s">
        <v>37</v>
      </c>
      <c r="G5" s="17" t="str">
        <f t="shared" si="0"/>
        <v>3.15/km</v>
      </c>
      <c r="H5" s="18">
        <f>F5-$F$4</f>
        <v>6.944444444444836E-05</v>
      </c>
      <c r="I5" s="18">
        <f>F5-INDEX($F$4:$F$1151,MATCH(D5,$D$4:$D$1151,0))</f>
        <v>0</v>
      </c>
    </row>
    <row r="6" spans="1:9" s="11" customFormat="1" ht="15" customHeight="1">
      <c r="A6" s="17">
        <v>3</v>
      </c>
      <c r="B6" s="38" t="s">
        <v>38</v>
      </c>
      <c r="C6" s="38" t="s">
        <v>39</v>
      </c>
      <c r="D6" s="39" t="s">
        <v>40</v>
      </c>
      <c r="E6" s="38" t="s">
        <v>41</v>
      </c>
      <c r="F6" s="39" t="s">
        <v>42</v>
      </c>
      <c r="G6" s="17" t="str">
        <f t="shared" si="0"/>
        <v>3.17/km</v>
      </c>
      <c r="H6" s="18">
        <f aca="true" t="shared" si="1" ref="H6:H21">F6-$F$4</f>
        <v>0.000266203703703706</v>
      </c>
      <c r="I6" s="18">
        <f aca="true" t="shared" si="2" ref="I6:I69">F6-INDEX($F$4:$F$1151,MATCH(D6,$D$4:$D$1151,0))</f>
        <v>0</v>
      </c>
    </row>
    <row r="7" spans="1:9" s="11" customFormat="1" ht="15" customHeight="1">
      <c r="A7" s="17">
        <v>4</v>
      </c>
      <c r="B7" s="38" t="s">
        <v>43</v>
      </c>
      <c r="C7" s="38" t="s">
        <v>44</v>
      </c>
      <c r="D7" s="39" t="s">
        <v>30</v>
      </c>
      <c r="E7" s="38" t="s">
        <v>45</v>
      </c>
      <c r="F7" s="39" t="s">
        <v>46</v>
      </c>
      <c r="G7" s="17" t="str">
        <f t="shared" si="0"/>
        <v>3.22/km</v>
      </c>
      <c r="H7" s="18">
        <f t="shared" si="1"/>
        <v>0.0007870370370370375</v>
      </c>
      <c r="I7" s="18">
        <f t="shared" si="2"/>
        <v>0.0007870370370370375</v>
      </c>
    </row>
    <row r="8" spans="1:9" s="11" customFormat="1" ht="15" customHeight="1">
      <c r="A8" s="17">
        <v>5</v>
      </c>
      <c r="B8" s="38" t="s">
        <v>47</v>
      </c>
      <c r="C8" s="38" t="s">
        <v>34</v>
      </c>
      <c r="D8" s="39" t="s">
        <v>35</v>
      </c>
      <c r="E8" s="38" t="s">
        <v>45</v>
      </c>
      <c r="F8" s="39" t="s">
        <v>48</v>
      </c>
      <c r="G8" s="17" t="str">
        <f t="shared" si="0"/>
        <v>3.24/km</v>
      </c>
      <c r="H8" s="18">
        <f t="shared" si="1"/>
        <v>0.0009490740740740744</v>
      </c>
      <c r="I8" s="18">
        <f t="shared" si="2"/>
        <v>0.000879629629629626</v>
      </c>
    </row>
    <row r="9" spans="1:9" s="11" customFormat="1" ht="15" customHeight="1">
      <c r="A9" s="17">
        <v>6</v>
      </c>
      <c r="B9" s="38" t="s">
        <v>49</v>
      </c>
      <c r="C9" s="38" t="s">
        <v>50</v>
      </c>
      <c r="D9" s="39" t="s">
        <v>35</v>
      </c>
      <c r="E9" s="38" t="s">
        <v>51</v>
      </c>
      <c r="F9" s="39" t="s">
        <v>52</v>
      </c>
      <c r="G9" s="17" t="str">
        <f t="shared" si="0"/>
        <v>3.26/km</v>
      </c>
      <c r="H9" s="18">
        <f t="shared" si="1"/>
        <v>0.0011689814814814792</v>
      </c>
      <c r="I9" s="18">
        <f t="shared" si="2"/>
        <v>0.0010995370370370308</v>
      </c>
    </row>
    <row r="10" spans="1:9" s="11" customFormat="1" ht="15" customHeight="1">
      <c r="A10" s="17">
        <v>7</v>
      </c>
      <c r="B10" s="38" t="s">
        <v>53</v>
      </c>
      <c r="C10" s="38" t="s">
        <v>54</v>
      </c>
      <c r="D10" s="39" t="s">
        <v>40</v>
      </c>
      <c r="E10" s="38" t="s">
        <v>55</v>
      </c>
      <c r="F10" s="39" t="s">
        <v>56</v>
      </c>
      <c r="G10" s="17" t="str">
        <f t="shared" si="0"/>
        <v>3.28/km</v>
      </c>
      <c r="H10" s="18">
        <f t="shared" si="1"/>
        <v>0.0014583333333333323</v>
      </c>
      <c r="I10" s="18">
        <f t="shared" si="2"/>
        <v>0.0011921296296296263</v>
      </c>
    </row>
    <row r="11" spans="1:9" s="11" customFormat="1" ht="15" customHeight="1">
      <c r="A11" s="17">
        <v>8</v>
      </c>
      <c r="B11" s="38" t="s">
        <v>57</v>
      </c>
      <c r="C11" s="38" t="s">
        <v>58</v>
      </c>
      <c r="D11" s="39" t="s">
        <v>59</v>
      </c>
      <c r="E11" s="38" t="s">
        <v>60</v>
      </c>
      <c r="F11" s="39" t="s">
        <v>61</v>
      </c>
      <c r="G11" s="17" t="str">
        <f t="shared" si="0"/>
        <v>3.30/km</v>
      </c>
      <c r="H11" s="18">
        <f t="shared" si="1"/>
        <v>0.0016666666666666705</v>
      </c>
      <c r="I11" s="18">
        <f t="shared" si="2"/>
        <v>0</v>
      </c>
    </row>
    <row r="12" spans="1:9" s="11" customFormat="1" ht="15" customHeight="1">
      <c r="A12" s="17">
        <v>9</v>
      </c>
      <c r="B12" s="38" t="s">
        <v>62</v>
      </c>
      <c r="C12" s="38" t="s">
        <v>11</v>
      </c>
      <c r="D12" s="39" t="s">
        <v>30</v>
      </c>
      <c r="E12" s="38" t="s">
        <v>63</v>
      </c>
      <c r="F12" s="39" t="s">
        <v>64</v>
      </c>
      <c r="G12" s="17" t="str">
        <f t="shared" si="0"/>
        <v>3.31/km</v>
      </c>
      <c r="H12" s="18">
        <f t="shared" si="1"/>
        <v>0.0017245370370370348</v>
      </c>
      <c r="I12" s="18">
        <f t="shared" si="2"/>
        <v>0.0017245370370370348</v>
      </c>
    </row>
    <row r="13" spans="1:9" s="11" customFormat="1" ht="15" customHeight="1">
      <c r="A13" s="17">
        <v>10</v>
      </c>
      <c r="B13" s="38" t="s">
        <v>65</v>
      </c>
      <c r="C13" s="38" t="s">
        <v>66</v>
      </c>
      <c r="D13" s="39" t="s">
        <v>30</v>
      </c>
      <c r="E13" s="38" t="s">
        <v>67</v>
      </c>
      <c r="F13" s="39" t="s">
        <v>68</v>
      </c>
      <c r="G13" s="17" t="str">
        <f t="shared" si="0"/>
        <v>3.32/km</v>
      </c>
      <c r="H13" s="18">
        <f t="shared" si="1"/>
        <v>0.001851851851851851</v>
      </c>
      <c r="I13" s="18">
        <f t="shared" si="2"/>
        <v>0.001851851851851851</v>
      </c>
    </row>
    <row r="14" spans="1:9" s="11" customFormat="1" ht="15" customHeight="1">
      <c r="A14" s="17">
        <v>11</v>
      </c>
      <c r="B14" s="38" t="s">
        <v>69</v>
      </c>
      <c r="C14" s="38" t="s">
        <v>70</v>
      </c>
      <c r="D14" s="39" t="s">
        <v>71</v>
      </c>
      <c r="E14" s="38" t="s">
        <v>72</v>
      </c>
      <c r="F14" s="39" t="s">
        <v>73</v>
      </c>
      <c r="G14" s="17" t="str">
        <f t="shared" si="0"/>
        <v>3.33/km</v>
      </c>
      <c r="H14" s="18">
        <f t="shared" si="1"/>
        <v>0.001932870370370373</v>
      </c>
      <c r="I14" s="18">
        <f t="shared" si="2"/>
        <v>0</v>
      </c>
    </row>
    <row r="15" spans="1:9" s="11" customFormat="1" ht="15" customHeight="1">
      <c r="A15" s="17">
        <v>12</v>
      </c>
      <c r="B15" s="38" t="s">
        <v>74</v>
      </c>
      <c r="C15" s="38" t="s">
        <v>16</v>
      </c>
      <c r="D15" s="39" t="s">
        <v>30</v>
      </c>
      <c r="E15" s="38" t="s">
        <v>75</v>
      </c>
      <c r="F15" s="39" t="s">
        <v>76</v>
      </c>
      <c r="G15" s="17" t="str">
        <f t="shared" si="0"/>
        <v>3.33/km</v>
      </c>
      <c r="H15" s="18">
        <f t="shared" si="1"/>
        <v>0.001944444444444443</v>
      </c>
      <c r="I15" s="18">
        <f t="shared" si="2"/>
        <v>0.001944444444444443</v>
      </c>
    </row>
    <row r="16" spans="1:9" s="11" customFormat="1" ht="15" customHeight="1">
      <c r="A16" s="17">
        <v>13</v>
      </c>
      <c r="B16" s="38" t="s">
        <v>77</v>
      </c>
      <c r="C16" s="38" t="s">
        <v>78</v>
      </c>
      <c r="D16" s="39" t="s">
        <v>30</v>
      </c>
      <c r="E16" s="38" t="s">
        <v>79</v>
      </c>
      <c r="F16" s="39" t="s">
        <v>80</v>
      </c>
      <c r="G16" s="17" t="str">
        <f t="shared" si="0"/>
        <v>3.33/km</v>
      </c>
      <c r="H16" s="18">
        <f t="shared" si="1"/>
        <v>0.00195601851851852</v>
      </c>
      <c r="I16" s="18">
        <f t="shared" si="2"/>
        <v>0.00195601851851852</v>
      </c>
    </row>
    <row r="17" spans="1:9" s="11" customFormat="1" ht="15" customHeight="1">
      <c r="A17" s="17">
        <v>14</v>
      </c>
      <c r="B17" s="38" t="s">
        <v>81</v>
      </c>
      <c r="C17" s="38" t="s">
        <v>11</v>
      </c>
      <c r="D17" s="39" t="s">
        <v>40</v>
      </c>
      <c r="E17" s="38" t="s">
        <v>55</v>
      </c>
      <c r="F17" s="39" t="s">
        <v>82</v>
      </c>
      <c r="G17" s="17" t="str">
        <f t="shared" si="0"/>
        <v>3.35/km</v>
      </c>
      <c r="H17" s="18">
        <f t="shared" si="1"/>
        <v>0.0021296296296296306</v>
      </c>
      <c r="I17" s="18">
        <f t="shared" si="2"/>
        <v>0.0018634259259259246</v>
      </c>
    </row>
    <row r="18" spans="1:9" s="11" customFormat="1" ht="15" customHeight="1">
      <c r="A18" s="17">
        <v>15</v>
      </c>
      <c r="B18" s="38" t="s">
        <v>83</v>
      </c>
      <c r="C18" s="38" t="s">
        <v>15</v>
      </c>
      <c r="D18" s="39" t="s">
        <v>84</v>
      </c>
      <c r="E18" s="38" t="s">
        <v>63</v>
      </c>
      <c r="F18" s="39" t="s">
        <v>85</v>
      </c>
      <c r="G18" s="17" t="str">
        <f t="shared" si="0"/>
        <v>3.38/km</v>
      </c>
      <c r="H18" s="18">
        <f t="shared" si="1"/>
        <v>0.0024537037037037045</v>
      </c>
      <c r="I18" s="18">
        <f t="shared" si="2"/>
        <v>0</v>
      </c>
    </row>
    <row r="19" spans="1:9" s="11" customFormat="1" ht="15" customHeight="1">
      <c r="A19" s="17">
        <v>16</v>
      </c>
      <c r="B19" s="38" t="s">
        <v>86</v>
      </c>
      <c r="C19" s="38" t="s">
        <v>87</v>
      </c>
      <c r="D19" s="39" t="s">
        <v>30</v>
      </c>
      <c r="E19" s="38" t="s">
        <v>88</v>
      </c>
      <c r="F19" s="39" t="s">
        <v>89</v>
      </c>
      <c r="G19" s="17" t="str">
        <f t="shared" si="0"/>
        <v>3.42/km</v>
      </c>
      <c r="H19" s="18">
        <f t="shared" si="1"/>
        <v>0.0029050925925925945</v>
      </c>
      <c r="I19" s="18">
        <f t="shared" si="2"/>
        <v>0.0029050925925925945</v>
      </c>
    </row>
    <row r="20" spans="1:9" s="11" customFormat="1" ht="15" customHeight="1">
      <c r="A20" s="17">
        <v>17</v>
      </c>
      <c r="B20" s="38" t="s">
        <v>90</v>
      </c>
      <c r="C20" s="38" t="s">
        <v>91</v>
      </c>
      <c r="D20" s="39" t="s">
        <v>71</v>
      </c>
      <c r="E20" s="38" t="s">
        <v>92</v>
      </c>
      <c r="F20" s="39" t="s">
        <v>93</v>
      </c>
      <c r="G20" s="17" t="str">
        <f t="shared" si="0"/>
        <v>3.42/km</v>
      </c>
      <c r="H20" s="18">
        <f t="shared" si="1"/>
        <v>0.002974537037037036</v>
      </c>
      <c r="I20" s="18">
        <f t="shared" si="2"/>
        <v>0.001041666666666663</v>
      </c>
    </row>
    <row r="21" spans="1:9" s="11" customFormat="1" ht="15" customHeight="1">
      <c r="A21" s="17">
        <v>18</v>
      </c>
      <c r="B21" s="38" t="s">
        <v>94</v>
      </c>
      <c r="C21" s="38" t="s">
        <v>70</v>
      </c>
      <c r="D21" s="39" t="s">
        <v>84</v>
      </c>
      <c r="E21" s="38" t="s">
        <v>95</v>
      </c>
      <c r="F21" s="39" t="s">
        <v>96</v>
      </c>
      <c r="G21" s="17" t="str">
        <f t="shared" si="0"/>
        <v>3.42/km</v>
      </c>
      <c r="H21" s="18">
        <f t="shared" si="1"/>
        <v>0.002986111111111113</v>
      </c>
      <c r="I21" s="18">
        <f t="shared" si="2"/>
        <v>0.0005324074074074085</v>
      </c>
    </row>
    <row r="22" spans="1:9" s="11" customFormat="1" ht="15" customHeight="1">
      <c r="A22" s="17">
        <v>19</v>
      </c>
      <c r="B22" s="38" t="s">
        <v>97</v>
      </c>
      <c r="C22" s="38" t="s">
        <v>20</v>
      </c>
      <c r="D22" s="39" t="s">
        <v>71</v>
      </c>
      <c r="E22" s="38" t="s">
        <v>98</v>
      </c>
      <c r="F22" s="39" t="s">
        <v>99</v>
      </c>
      <c r="G22" s="17" t="str">
        <f t="shared" si="0"/>
        <v>3.47/km</v>
      </c>
      <c r="H22" s="18">
        <f aca="true" t="shared" si="3" ref="H22:H27">F22-$F$4</f>
        <v>0.0035069444444444445</v>
      </c>
      <c r="I22" s="18">
        <f t="shared" si="2"/>
        <v>0.0015740740740740715</v>
      </c>
    </row>
    <row r="23" spans="1:9" s="11" customFormat="1" ht="15" customHeight="1">
      <c r="A23" s="17">
        <v>20</v>
      </c>
      <c r="B23" s="38" t="s">
        <v>100</v>
      </c>
      <c r="C23" s="38" t="s">
        <v>101</v>
      </c>
      <c r="D23" s="39" t="s">
        <v>35</v>
      </c>
      <c r="E23" s="38" t="s">
        <v>102</v>
      </c>
      <c r="F23" s="39" t="s">
        <v>103</v>
      </c>
      <c r="G23" s="17" t="str">
        <f t="shared" si="0"/>
        <v>3.50/km</v>
      </c>
      <c r="H23" s="18">
        <f t="shared" si="3"/>
        <v>0.003831018518518522</v>
      </c>
      <c r="I23" s="18">
        <f t="shared" si="2"/>
        <v>0.0037615740740740734</v>
      </c>
    </row>
    <row r="24" spans="1:9" s="11" customFormat="1" ht="15" customHeight="1">
      <c r="A24" s="17">
        <v>21</v>
      </c>
      <c r="B24" s="38" t="s">
        <v>104</v>
      </c>
      <c r="C24" s="38" t="s">
        <v>105</v>
      </c>
      <c r="D24" s="39" t="s">
        <v>71</v>
      </c>
      <c r="E24" s="38" t="s">
        <v>63</v>
      </c>
      <c r="F24" s="39" t="s">
        <v>106</v>
      </c>
      <c r="G24" s="17" t="str">
        <f t="shared" si="0"/>
        <v>3.51/km</v>
      </c>
      <c r="H24" s="18">
        <f t="shared" si="3"/>
        <v>0.0039004629629629597</v>
      </c>
      <c r="I24" s="18">
        <f t="shared" si="2"/>
        <v>0.0019675925925925868</v>
      </c>
    </row>
    <row r="25" spans="1:9" s="11" customFormat="1" ht="15" customHeight="1">
      <c r="A25" s="17">
        <v>22</v>
      </c>
      <c r="B25" s="38" t="s">
        <v>107</v>
      </c>
      <c r="C25" s="38" t="s">
        <v>13</v>
      </c>
      <c r="D25" s="39" t="s">
        <v>30</v>
      </c>
      <c r="E25" s="38" t="s">
        <v>108</v>
      </c>
      <c r="F25" s="39" t="s">
        <v>109</v>
      </c>
      <c r="G25" s="17" t="str">
        <f t="shared" si="0"/>
        <v>3.52/km</v>
      </c>
      <c r="H25" s="18">
        <f aca="true" t="shared" si="4" ref="H25:H51">F25-$F$4</f>
        <v>0.003993055555555552</v>
      </c>
      <c r="I25" s="18">
        <f t="shared" si="2"/>
        <v>0.003993055555555552</v>
      </c>
    </row>
    <row r="26" spans="1:9" s="11" customFormat="1" ht="15" customHeight="1">
      <c r="A26" s="17">
        <v>23</v>
      </c>
      <c r="B26" s="38" t="s">
        <v>110</v>
      </c>
      <c r="C26" s="38" t="s">
        <v>22</v>
      </c>
      <c r="D26" s="39" t="s">
        <v>111</v>
      </c>
      <c r="E26" s="38" t="s">
        <v>112</v>
      </c>
      <c r="F26" s="39" t="s">
        <v>113</v>
      </c>
      <c r="G26" s="17" t="str">
        <f t="shared" si="0"/>
        <v>3.55/km</v>
      </c>
      <c r="H26" s="18">
        <f t="shared" si="4"/>
        <v>0.004293981481481482</v>
      </c>
      <c r="I26" s="18">
        <f t="shared" si="2"/>
        <v>0</v>
      </c>
    </row>
    <row r="27" spans="1:9" s="12" customFormat="1" ht="15" customHeight="1">
      <c r="A27" s="17">
        <v>24</v>
      </c>
      <c r="B27" s="38" t="s">
        <v>114</v>
      </c>
      <c r="C27" s="38" t="s">
        <v>23</v>
      </c>
      <c r="D27" s="39" t="s">
        <v>71</v>
      </c>
      <c r="E27" s="38" t="s">
        <v>115</v>
      </c>
      <c r="F27" s="39" t="s">
        <v>116</v>
      </c>
      <c r="G27" s="17" t="str">
        <f t="shared" si="0"/>
        <v>3.55/km</v>
      </c>
      <c r="H27" s="18">
        <f t="shared" si="4"/>
        <v>0.004351851851851853</v>
      </c>
      <c r="I27" s="18">
        <f t="shared" si="2"/>
        <v>0.0024189814814814803</v>
      </c>
    </row>
    <row r="28" spans="1:9" s="11" customFormat="1" ht="15" customHeight="1">
      <c r="A28" s="17">
        <v>25</v>
      </c>
      <c r="B28" s="38" t="s">
        <v>26</v>
      </c>
      <c r="C28" s="38" t="s">
        <v>117</v>
      </c>
      <c r="D28" s="39" t="s">
        <v>111</v>
      </c>
      <c r="E28" s="38" t="s">
        <v>118</v>
      </c>
      <c r="F28" s="39" t="s">
        <v>119</v>
      </c>
      <c r="G28" s="17" t="str">
        <f t="shared" si="0"/>
        <v>3.57/km</v>
      </c>
      <c r="H28" s="18">
        <f t="shared" si="4"/>
        <v>0.004537037037037041</v>
      </c>
      <c r="I28" s="18">
        <f t="shared" si="2"/>
        <v>0.00024305555555555886</v>
      </c>
    </row>
    <row r="29" spans="1:9" ht="15" customHeight="1">
      <c r="A29" s="17">
        <v>26</v>
      </c>
      <c r="B29" s="38" t="s">
        <v>120</v>
      </c>
      <c r="C29" s="38" t="s">
        <v>14</v>
      </c>
      <c r="D29" s="39" t="s">
        <v>35</v>
      </c>
      <c r="E29" s="38" t="s">
        <v>121</v>
      </c>
      <c r="F29" s="39" t="s">
        <v>122</v>
      </c>
      <c r="G29" s="17" t="str">
        <f t="shared" si="0"/>
        <v>3.58/km</v>
      </c>
      <c r="H29" s="18">
        <f t="shared" si="4"/>
        <v>0.004606481481481486</v>
      </c>
      <c r="I29" s="18">
        <f t="shared" si="2"/>
        <v>0.004537037037037037</v>
      </c>
    </row>
    <row r="30" spans="1:9" ht="15" customHeight="1">
      <c r="A30" s="17">
        <v>27</v>
      </c>
      <c r="B30" s="38" t="s">
        <v>123</v>
      </c>
      <c r="C30" s="38" t="s">
        <v>124</v>
      </c>
      <c r="D30" s="39" t="s">
        <v>84</v>
      </c>
      <c r="E30" s="38" t="s">
        <v>92</v>
      </c>
      <c r="F30" s="39" t="s">
        <v>125</v>
      </c>
      <c r="G30" s="17" t="str">
        <f t="shared" si="0"/>
        <v>3.58/km</v>
      </c>
      <c r="H30" s="18">
        <f t="shared" si="4"/>
        <v>0.00466435185185185</v>
      </c>
      <c r="I30" s="18">
        <f t="shared" si="2"/>
        <v>0.0022106481481481456</v>
      </c>
    </row>
    <row r="31" spans="1:9" ht="15" customHeight="1">
      <c r="A31" s="17">
        <v>28</v>
      </c>
      <c r="B31" s="38" t="s">
        <v>126</v>
      </c>
      <c r="C31" s="38" t="s">
        <v>127</v>
      </c>
      <c r="D31" s="39" t="s">
        <v>30</v>
      </c>
      <c r="E31" s="38" t="s">
        <v>128</v>
      </c>
      <c r="F31" s="39" t="s">
        <v>129</v>
      </c>
      <c r="G31" s="17" t="str">
        <f t="shared" si="0"/>
        <v>4.00/km</v>
      </c>
      <c r="H31" s="18">
        <f t="shared" si="4"/>
        <v>0.004884259259259262</v>
      </c>
      <c r="I31" s="18">
        <f t="shared" si="2"/>
        <v>0.004884259259259262</v>
      </c>
    </row>
    <row r="32" spans="1:9" ht="15" customHeight="1">
      <c r="A32" s="17">
        <v>29</v>
      </c>
      <c r="B32" s="38" t="s">
        <v>130</v>
      </c>
      <c r="C32" s="38" t="s">
        <v>131</v>
      </c>
      <c r="D32" s="39" t="s">
        <v>30</v>
      </c>
      <c r="E32" s="38" t="s">
        <v>128</v>
      </c>
      <c r="F32" s="39" t="s">
        <v>132</v>
      </c>
      <c r="G32" s="17" t="str">
        <f t="shared" si="0"/>
        <v>4.00/km</v>
      </c>
      <c r="H32" s="18">
        <f t="shared" si="4"/>
        <v>0.004895833333333332</v>
      </c>
      <c r="I32" s="18">
        <f t="shared" si="2"/>
        <v>0.004895833333333332</v>
      </c>
    </row>
    <row r="33" spans="1:9" ht="15" customHeight="1">
      <c r="A33" s="17">
        <v>30</v>
      </c>
      <c r="B33" s="38" t="s">
        <v>133</v>
      </c>
      <c r="C33" s="38" t="s">
        <v>18</v>
      </c>
      <c r="D33" s="39" t="s">
        <v>35</v>
      </c>
      <c r="E33" s="38" t="s">
        <v>102</v>
      </c>
      <c r="F33" s="39" t="s">
        <v>134</v>
      </c>
      <c r="G33" s="17" t="str">
        <f t="shared" si="0"/>
        <v>4.01/km</v>
      </c>
      <c r="H33" s="18">
        <f t="shared" si="4"/>
        <v>0.004988425925925924</v>
      </c>
      <c r="I33" s="18">
        <f t="shared" si="2"/>
        <v>0.004918981481481476</v>
      </c>
    </row>
    <row r="34" spans="1:9" ht="15" customHeight="1">
      <c r="A34" s="17">
        <v>31</v>
      </c>
      <c r="B34" s="38" t="s">
        <v>135</v>
      </c>
      <c r="C34" s="38" t="s">
        <v>136</v>
      </c>
      <c r="D34" s="39" t="s">
        <v>71</v>
      </c>
      <c r="E34" s="38" t="s">
        <v>98</v>
      </c>
      <c r="F34" s="39" t="s">
        <v>137</v>
      </c>
      <c r="G34" s="17" t="str">
        <f t="shared" si="0"/>
        <v>4.02/km</v>
      </c>
      <c r="H34" s="18">
        <f t="shared" si="4"/>
        <v>0.005046296296296299</v>
      </c>
      <c r="I34" s="18">
        <f t="shared" si="2"/>
        <v>0.0031134259259259257</v>
      </c>
    </row>
    <row r="35" spans="1:9" ht="15" customHeight="1">
      <c r="A35" s="17">
        <v>32</v>
      </c>
      <c r="B35" s="38" t="s">
        <v>138</v>
      </c>
      <c r="C35" s="38" t="s">
        <v>139</v>
      </c>
      <c r="D35" s="39" t="s">
        <v>71</v>
      </c>
      <c r="E35" s="38" t="s">
        <v>128</v>
      </c>
      <c r="F35" s="39" t="s">
        <v>140</v>
      </c>
      <c r="G35" s="17" t="str">
        <f t="shared" si="0"/>
        <v>4.02/km</v>
      </c>
      <c r="H35" s="18">
        <f t="shared" si="4"/>
        <v>0.005127314814814817</v>
      </c>
      <c r="I35" s="18">
        <f t="shared" si="2"/>
        <v>0.003194444444444444</v>
      </c>
    </row>
    <row r="36" spans="1:9" ht="15" customHeight="1">
      <c r="A36" s="17">
        <v>33</v>
      </c>
      <c r="B36" s="38" t="s">
        <v>141</v>
      </c>
      <c r="C36" s="38" t="s">
        <v>142</v>
      </c>
      <c r="D36" s="39" t="s">
        <v>84</v>
      </c>
      <c r="E36" s="38" t="s">
        <v>128</v>
      </c>
      <c r="F36" s="39" t="s">
        <v>143</v>
      </c>
      <c r="G36" s="17" t="str">
        <f t="shared" si="0"/>
        <v>4.03/km</v>
      </c>
      <c r="H36" s="18">
        <f t="shared" si="4"/>
        <v>0.005208333333333329</v>
      </c>
      <c r="I36" s="18">
        <f t="shared" si="2"/>
        <v>0.0027546296296296242</v>
      </c>
    </row>
    <row r="37" spans="1:9" ht="15" customHeight="1">
      <c r="A37" s="17">
        <v>34</v>
      </c>
      <c r="B37" s="38" t="s">
        <v>144</v>
      </c>
      <c r="C37" s="38" t="s">
        <v>15</v>
      </c>
      <c r="D37" s="39" t="s">
        <v>111</v>
      </c>
      <c r="E37" s="38" t="s">
        <v>145</v>
      </c>
      <c r="F37" s="39" t="s">
        <v>146</v>
      </c>
      <c r="G37" s="17" t="str">
        <f t="shared" si="0"/>
        <v>4.03/km</v>
      </c>
      <c r="H37" s="18">
        <f t="shared" si="4"/>
        <v>0.005243055555555556</v>
      </c>
      <c r="I37" s="18">
        <f t="shared" si="2"/>
        <v>0.0009490740740740744</v>
      </c>
    </row>
    <row r="38" spans="1:9" ht="15" customHeight="1">
      <c r="A38" s="17">
        <v>35</v>
      </c>
      <c r="B38" s="38" t="s">
        <v>147</v>
      </c>
      <c r="C38" s="38" t="s">
        <v>148</v>
      </c>
      <c r="D38" s="39" t="s">
        <v>149</v>
      </c>
      <c r="E38" s="38" t="s">
        <v>150</v>
      </c>
      <c r="F38" s="39" t="s">
        <v>151</v>
      </c>
      <c r="G38" s="17" t="str">
        <f t="shared" si="0"/>
        <v>4.04/km</v>
      </c>
      <c r="H38" s="18">
        <f t="shared" si="4"/>
        <v>0.005324074074074075</v>
      </c>
      <c r="I38" s="18">
        <f t="shared" si="2"/>
        <v>0</v>
      </c>
    </row>
    <row r="39" spans="1:9" ht="15" customHeight="1">
      <c r="A39" s="17">
        <v>36</v>
      </c>
      <c r="B39" s="38" t="s">
        <v>152</v>
      </c>
      <c r="C39" s="38" t="s">
        <v>153</v>
      </c>
      <c r="D39" s="39" t="s">
        <v>30</v>
      </c>
      <c r="E39" s="38" t="s">
        <v>67</v>
      </c>
      <c r="F39" s="39" t="s">
        <v>154</v>
      </c>
      <c r="G39" s="17" t="str">
        <f t="shared" si="0"/>
        <v>4.04/km</v>
      </c>
      <c r="H39" s="18">
        <f t="shared" si="4"/>
        <v>0.005347222222222222</v>
      </c>
      <c r="I39" s="18">
        <f t="shared" si="2"/>
        <v>0.005347222222222222</v>
      </c>
    </row>
    <row r="40" spans="1:9" ht="15" customHeight="1">
      <c r="A40" s="17">
        <v>37</v>
      </c>
      <c r="B40" s="38" t="s">
        <v>155</v>
      </c>
      <c r="C40" s="38" t="s">
        <v>127</v>
      </c>
      <c r="D40" s="39" t="s">
        <v>156</v>
      </c>
      <c r="E40" s="38" t="s">
        <v>157</v>
      </c>
      <c r="F40" s="39" t="s">
        <v>158</v>
      </c>
      <c r="G40" s="17" t="str">
        <f t="shared" si="0"/>
        <v>4.05/km</v>
      </c>
      <c r="H40" s="18">
        <f t="shared" si="4"/>
        <v>0.005416666666666667</v>
      </c>
      <c r="I40" s="18">
        <f t="shared" si="2"/>
        <v>0</v>
      </c>
    </row>
    <row r="41" spans="1:9" ht="15" customHeight="1">
      <c r="A41" s="17">
        <v>38</v>
      </c>
      <c r="B41" s="38" t="s">
        <v>159</v>
      </c>
      <c r="C41" s="38" t="s">
        <v>160</v>
      </c>
      <c r="D41" s="39" t="s">
        <v>84</v>
      </c>
      <c r="E41" s="38" t="s">
        <v>161</v>
      </c>
      <c r="F41" s="39" t="s">
        <v>162</v>
      </c>
      <c r="G41" s="17" t="str">
        <f t="shared" si="0"/>
        <v>4.05/km</v>
      </c>
      <c r="H41" s="18">
        <f t="shared" si="4"/>
        <v>0.0054513888888888876</v>
      </c>
      <c r="I41" s="18">
        <f t="shared" si="2"/>
        <v>0.002997685185185183</v>
      </c>
    </row>
    <row r="42" spans="1:9" ht="15" customHeight="1">
      <c r="A42" s="17">
        <v>39</v>
      </c>
      <c r="B42" s="38" t="s">
        <v>163</v>
      </c>
      <c r="C42" s="38" t="s">
        <v>164</v>
      </c>
      <c r="D42" s="39" t="s">
        <v>165</v>
      </c>
      <c r="E42" s="38" t="s">
        <v>51</v>
      </c>
      <c r="F42" s="39" t="s">
        <v>166</v>
      </c>
      <c r="G42" s="17" t="str">
        <f t="shared" si="0"/>
        <v>4.07/km</v>
      </c>
      <c r="H42" s="18">
        <f t="shared" si="4"/>
        <v>0.005636574074074072</v>
      </c>
      <c r="I42" s="18">
        <f t="shared" si="2"/>
        <v>0</v>
      </c>
    </row>
    <row r="43" spans="1:9" ht="15" customHeight="1">
      <c r="A43" s="17">
        <v>40</v>
      </c>
      <c r="B43" s="38" t="s">
        <v>167</v>
      </c>
      <c r="C43" s="38" t="s">
        <v>168</v>
      </c>
      <c r="D43" s="39" t="s">
        <v>111</v>
      </c>
      <c r="E43" s="38" t="s">
        <v>169</v>
      </c>
      <c r="F43" s="39" t="s">
        <v>170</v>
      </c>
      <c r="G43" s="17" t="str">
        <f t="shared" si="0"/>
        <v>4.07/km</v>
      </c>
      <c r="H43" s="18">
        <f t="shared" si="4"/>
        <v>0.005648148148148149</v>
      </c>
      <c r="I43" s="18">
        <f t="shared" si="2"/>
        <v>0.0013541666666666667</v>
      </c>
    </row>
    <row r="44" spans="1:9" ht="15" customHeight="1">
      <c r="A44" s="17">
        <v>41</v>
      </c>
      <c r="B44" s="38" t="s">
        <v>171</v>
      </c>
      <c r="C44" s="38" t="s">
        <v>172</v>
      </c>
      <c r="D44" s="39" t="s">
        <v>30</v>
      </c>
      <c r="E44" s="38" t="s">
        <v>128</v>
      </c>
      <c r="F44" s="39" t="s">
        <v>173</v>
      </c>
      <c r="G44" s="17" t="str">
        <f t="shared" si="0"/>
        <v>4.07/km</v>
      </c>
      <c r="H44" s="18">
        <f t="shared" si="4"/>
        <v>0.005671296296296296</v>
      </c>
      <c r="I44" s="18">
        <f t="shared" si="2"/>
        <v>0.005671296296296296</v>
      </c>
    </row>
    <row r="45" spans="1:9" ht="15" customHeight="1">
      <c r="A45" s="17">
        <v>42</v>
      </c>
      <c r="B45" s="38" t="s">
        <v>174</v>
      </c>
      <c r="C45" s="38" t="s">
        <v>175</v>
      </c>
      <c r="D45" s="39" t="s">
        <v>30</v>
      </c>
      <c r="E45" s="38" t="s">
        <v>176</v>
      </c>
      <c r="F45" s="39" t="s">
        <v>177</v>
      </c>
      <c r="G45" s="17" t="str">
        <f t="shared" si="0"/>
        <v>4.09/km</v>
      </c>
      <c r="H45" s="18">
        <f t="shared" si="4"/>
        <v>0.005810185185185182</v>
      </c>
      <c r="I45" s="18">
        <f t="shared" si="2"/>
        <v>0.005810185185185182</v>
      </c>
    </row>
    <row r="46" spans="1:9" ht="15" customHeight="1">
      <c r="A46" s="17">
        <v>43</v>
      </c>
      <c r="B46" s="38" t="s">
        <v>178</v>
      </c>
      <c r="C46" s="38" t="s">
        <v>179</v>
      </c>
      <c r="D46" s="39" t="s">
        <v>180</v>
      </c>
      <c r="E46" s="38" t="s">
        <v>115</v>
      </c>
      <c r="F46" s="39" t="s">
        <v>181</v>
      </c>
      <c r="G46" s="17" t="str">
        <f t="shared" si="0"/>
        <v>4.09/km</v>
      </c>
      <c r="H46" s="18">
        <f t="shared" si="4"/>
        <v>0.005833333333333336</v>
      </c>
      <c r="I46" s="18">
        <f t="shared" si="2"/>
        <v>0</v>
      </c>
    </row>
    <row r="47" spans="1:9" ht="15" customHeight="1">
      <c r="A47" s="17">
        <v>44</v>
      </c>
      <c r="B47" s="38" t="s">
        <v>182</v>
      </c>
      <c r="C47" s="38" t="s">
        <v>183</v>
      </c>
      <c r="D47" s="39" t="s">
        <v>71</v>
      </c>
      <c r="E47" s="38" t="s">
        <v>128</v>
      </c>
      <c r="F47" s="39" t="s">
        <v>184</v>
      </c>
      <c r="G47" s="17" t="str">
        <f t="shared" si="0"/>
        <v>4.10/km</v>
      </c>
      <c r="H47" s="18">
        <f t="shared" si="4"/>
        <v>0.005937499999999998</v>
      </c>
      <c r="I47" s="18">
        <f t="shared" si="2"/>
        <v>0.004004629629629625</v>
      </c>
    </row>
    <row r="48" spans="1:9" ht="15" customHeight="1">
      <c r="A48" s="17">
        <v>45</v>
      </c>
      <c r="B48" s="38" t="s">
        <v>123</v>
      </c>
      <c r="C48" s="38" t="s">
        <v>13</v>
      </c>
      <c r="D48" s="39" t="s">
        <v>111</v>
      </c>
      <c r="E48" s="38" t="s">
        <v>185</v>
      </c>
      <c r="F48" s="39" t="s">
        <v>186</v>
      </c>
      <c r="G48" s="17" t="str">
        <f t="shared" si="0"/>
        <v>4.12/km</v>
      </c>
      <c r="H48" s="18">
        <f t="shared" si="4"/>
        <v>0.006134259259259256</v>
      </c>
      <c r="I48" s="18">
        <f t="shared" si="2"/>
        <v>0.001840277777777774</v>
      </c>
    </row>
    <row r="49" spans="1:9" ht="15" customHeight="1">
      <c r="A49" s="17">
        <v>46</v>
      </c>
      <c r="B49" s="38" t="s">
        <v>187</v>
      </c>
      <c r="C49" s="38" t="s">
        <v>188</v>
      </c>
      <c r="D49" s="39" t="s">
        <v>71</v>
      </c>
      <c r="E49" s="38" t="s">
        <v>128</v>
      </c>
      <c r="F49" s="39" t="s">
        <v>189</v>
      </c>
      <c r="G49" s="17" t="str">
        <f t="shared" si="0"/>
        <v>4.12/km</v>
      </c>
      <c r="H49" s="18">
        <f t="shared" si="4"/>
        <v>0.006192129629629631</v>
      </c>
      <c r="I49" s="18">
        <f t="shared" si="2"/>
        <v>0.004259259259259258</v>
      </c>
    </row>
    <row r="50" spans="1:9" ht="15" customHeight="1">
      <c r="A50" s="17">
        <v>47</v>
      </c>
      <c r="B50" s="38" t="s">
        <v>190</v>
      </c>
      <c r="C50" s="38" t="s">
        <v>191</v>
      </c>
      <c r="D50" s="39" t="s">
        <v>84</v>
      </c>
      <c r="E50" s="38" t="s">
        <v>95</v>
      </c>
      <c r="F50" s="39" t="s">
        <v>192</v>
      </c>
      <c r="G50" s="17" t="str">
        <f t="shared" si="0"/>
        <v>4.12/km</v>
      </c>
      <c r="H50" s="18">
        <f aca="true" t="shared" si="5" ref="H50:H113">F50-$F$4</f>
        <v>0.006215277777777778</v>
      </c>
      <c r="I50" s="18">
        <f t="shared" si="2"/>
        <v>0.0037615740740740734</v>
      </c>
    </row>
    <row r="51" spans="1:9" ht="15" customHeight="1">
      <c r="A51" s="17">
        <v>48</v>
      </c>
      <c r="B51" s="38" t="s">
        <v>193</v>
      </c>
      <c r="C51" s="38" t="s">
        <v>127</v>
      </c>
      <c r="D51" s="39" t="s">
        <v>35</v>
      </c>
      <c r="E51" s="38" t="s">
        <v>194</v>
      </c>
      <c r="F51" s="39" t="s">
        <v>195</v>
      </c>
      <c r="G51" s="17" t="str">
        <f t="shared" si="0"/>
        <v>4.13/km</v>
      </c>
      <c r="H51" s="18">
        <f t="shared" si="5"/>
        <v>0.006238425925925925</v>
      </c>
      <c r="I51" s="18">
        <f t="shared" si="2"/>
        <v>0.006168981481481477</v>
      </c>
    </row>
    <row r="52" spans="1:9" ht="15" customHeight="1">
      <c r="A52" s="17">
        <v>49</v>
      </c>
      <c r="B52" s="38" t="s">
        <v>196</v>
      </c>
      <c r="C52" s="38" t="s">
        <v>197</v>
      </c>
      <c r="D52" s="39" t="s">
        <v>35</v>
      </c>
      <c r="E52" s="38" t="s">
        <v>128</v>
      </c>
      <c r="F52" s="39" t="s">
        <v>198</v>
      </c>
      <c r="G52" s="17" t="str">
        <f t="shared" si="0"/>
        <v>4.15/km</v>
      </c>
      <c r="H52" s="18">
        <f t="shared" si="5"/>
        <v>0.006516203703703705</v>
      </c>
      <c r="I52" s="18">
        <f t="shared" si="2"/>
        <v>0.006446759259259256</v>
      </c>
    </row>
    <row r="53" spans="1:9" ht="15" customHeight="1">
      <c r="A53" s="17">
        <v>50</v>
      </c>
      <c r="B53" s="38" t="s">
        <v>199</v>
      </c>
      <c r="C53" s="38" t="s">
        <v>19</v>
      </c>
      <c r="D53" s="39" t="s">
        <v>71</v>
      </c>
      <c r="E53" s="38" t="s">
        <v>118</v>
      </c>
      <c r="F53" s="39" t="s">
        <v>200</v>
      </c>
      <c r="G53" s="17" t="str">
        <f t="shared" si="0"/>
        <v>4.15/km</v>
      </c>
      <c r="H53" s="18">
        <f t="shared" si="5"/>
        <v>0.006539351851851852</v>
      </c>
      <c r="I53" s="18">
        <f t="shared" si="2"/>
        <v>0.004606481481481479</v>
      </c>
    </row>
    <row r="54" spans="1:9" ht="15" customHeight="1">
      <c r="A54" s="17">
        <v>51</v>
      </c>
      <c r="B54" s="38" t="s">
        <v>201</v>
      </c>
      <c r="C54" s="38" t="s">
        <v>188</v>
      </c>
      <c r="D54" s="39" t="s">
        <v>111</v>
      </c>
      <c r="E54" s="38" t="s">
        <v>67</v>
      </c>
      <c r="F54" s="39" t="s">
        <v>202</v>
      </c>
      <c r="G54" s="17" t="str">
        <f t="shared" si="0"/>
        <v>4.18/km</v>
      </c>
      <c r="H54" s="18">
        <f t="shared" si="5"/>
        <v>0.006828703703703705</v>
      </c>
      <c r="I54" s="18">
        <f t="shared" si="2"/>
        <v>0.002534722222222223</v>
      </c>
    </row>
    <row r="55" spans="1:9" ht="15" customHeight="1">
      <c r="A55" s="17">
        <v>52</v>
      </c>
      <c r="B55" s="38" t="s">
        <v>203</v>
      </c>
      <c r="C55" s="38" t="s">
        <v>204</v>
      </c>
      <c r="D55" s="39" t="s">
        <v>84</v>
      </c>
      <c r="E55" s="38" t="s">
        <v>205</v>
      </c>
      <c r="F55" s="39" t="s">
        <v>206</v>
      </c>
      <c r="G55" s="17" t="str">
        <f t="shared" si="0"/>
        <v>4.18/km</v>
      </c>
      <c r="H55" s="18">
        <f t="shared" si="5"/>
        <v>0.006851851851851852</v>
      </c>
      <c r="I55" s="18">
        <f t="shared" si="2"/>
        <v>0.0043981481481481476</v>
      </c>
    </row>
    <row r="56" spans="1:9" ht="15" customHeight="1">
      <c r="A56" s="17">
        <v>53</v>
      </c>
      <c r="B56" s="38" t="s">
        <v>207</v>
      </c>
      <c r="C56" s="38" t="s">
        <v>208</v>
      </c>
      <c r="D56" s="39" t="s">
        <v>111</v>
      </c>
      <c r="E56" s="38" t="s">
        <v>209</v>
      </c>
      <c r="F56" s="39" t="s">
        <v>210</v>
      </c>
      <c r="G56" s="17" t="str">
        <f t="shared" si="0"/>
        <v>4.20/km</v>
      </c>
      <c r="H56" s="18">
        <f t="shared" si="5"/>
        <v>0.007002314814814815</v>
      </c>
      <c r="I56" s="18">
        <f t="shared" si="2"/>
        <v>0.0027083333333333334</v>
      </c>
    </row>
    <row r="57" spans="1:9" ht="15" customHeight="1">
      <c r="A57" s="17">
        <v>54</v>
      </c>
      <c r="B57" s="38" t="s">
        <v>211</v>
      </c>
      <c r="C57" s="38" t="s">
        <v>21</v>
      </c>
      <c r="D57" s="39" t="s">
        <v>35</v>
      </c>
      <c r="E57" s="38" t="s">
        <v>67</v>
      </c>
      <c r="F57" s="39" t="s">
        <v>212</v>
      </c>
      <c r="G57" s="17" t="str">
        <f t="shared" si="0"/>
        <v>4.21/km</v>
      </c>
      <c r="H57" s="18">
        <f t="shared" si="5"/>
        <v>0.0071064814814814775</v>
      </c>
      <c r="I57" s="18">
        <f t="shared" si="2"/>
        <v>0.007037037037037029</v>
      </c>
    </row>
    <row r="58" spans="1:9" ht="15" customHeight="1">
      <c r="A58" s="17">
        <v>55</v>
      </c>
      <c r="B58" s="38" t="s">
        <v>213</v>
      </c>
      <c r="C58" s="38" t="s">
        <v>87</v>
      </c>
      <c r="D58" s="39" t="s">
        <v>35</v>
      </c>
      <c r="E58" s="38" t="s">
        <v>214</v>
      </c>
      <c r="F58" s="39" t="s">
        <v>215</v>
      </c>
      <c r="G58" s="17" t="str">
        <f t="shared" si="0"/>
        <v>4.22/km</v>
      </c>
      <c r="H58" s="18">
        <f t="shared" si="5"/>
        <v>0.0071874999999999994</v>
      </c>
      <c r="I58" s="18">
        <f t="shared" si="2"/>
        <v>0.007118055555555551</v>
      </c>
    </row>
    <row r="59" spans="1:9" ht="15" customHeight="1">
      <c r="A59" s="17">
        <v>56</v>
      </c>
      <c r="B59" s="38" t="s">
        <v>216</v>
      </c>
      <c r="C59" s="38" t="s">
        <v>217</v>
      </c>
      <c r="D59" s="39" t="s">
        <v>84</v>
      </c>
      <c r="E59" s="38" t="s">
        <v>214</v>
      </c>
      <c r="F59" s="39" t="s">
        <v>218</v>
      </c>
      <c r="G59" s="17" t="str">
        <f t="shared" si="0"/>
        <v>4.22/km</v>
      </c>
      <c r="H59" s="18">
        <f t="shared" si="5"/>
        <v>0.007256944444444441</v>
      </c>
      <c r="I59" s="18">
        <f t="shared" si="2"/>
        <v>0.004803240740740736</v>
      </c>
    </row>
    <row r="60" spans="1:9" ht="15" customHeight="1">
      <c r="A60" s="17">
        <v>57</v>
      </c>
      <c r="B60" s="38" t="s">
        <v>219</v>
      </c>
      <c r="C60" s="38" t="s">
        <v>188</v>
      </c>
      <c r="D60" s="39" t="s">
        <v>84</v>
      </c>
      <c r="E60" s="38" t="s">
        <v>214</v>
      </c>
      <c r="F60" s="39" t="s">
        <v>220</v>
      </c>
      <c r="G60" s="17" t="str">
        <f t="shared" si="0"/>
        <v>4.23/km</v>
      </c>
      <c r="H60" s="18">
        <f t="shared" si="5"/>
        <v>0.007384259259259264</v>
      </c>
      <c r="I60" s="18">
        <f t="shared" si="2"/>
        <v>0.0049305555555555595</v>
      </c>
    </row>
    <row r="61" spans="1:9" ht="15" customHeight="1">
      <c r="A61" s="17">
        <v>58</v>
      </c>
      <c r="B61" s="38" t="s">
        <v>221</v>
      </c>
      <c r="C61" s="38" t="s">
        <v>222</v>
      </c>
      <c r="D61" s="39" t="s">
        <v>35</v>
      </c>
      <c r="E61" s="38" t="s">
        <v>128</v>
      </c>
      <c r="F61" s="39" t="s">
        <v>220</v>
      </c>
      <c r="G61" s="17" t="str">
        <f t="shared" si="0"/>
        <v>4.23/km</v>
      </c>
      <c r="H61" s="18">
        <f t="shared" si="5"/>
        <v>0.007384259259259264</v>
      </c>
      <c r="I61" s="18">
        <f t="shared" si="2"/>
        <v>0.007314814814814816</v>
      </c>
    </row>
    <row r="62" spans="1:9" ht="15" customHeight="1">
      <c r="A62" s="17">
        <v>59</v>
      </c>
      <c r="B62" s="38" t="s">
        <v>223</v>
      </c>
      <c r="C62" s="38" t="s">
        <v>224</v>
      </c>
      <c r="D62" s="39" t="s">
        <v>71</v>
      </c>
      <c r="E62" s="38" t="s">
        <v>205</v>
      </c>
      <c r="F62" s="39" t="s">
        <v>225</v>
      </c>
      <c r="G62" s="17" t="str">
        <f t="shared" si="0"/>
        <v>4.24/km</v>
      </c>
      <c r="H62" s="18">
        <f t="shared" si="5"/>
        <v>0.007407407407407411</v>
      </c>
      <c r="I62" s="18">
        <f t="shared" si="2"/>
        <v>0.005474537037037038</v>
      </c>
    </row>
    <row r="63" spans="1:9" ht="15" customHeight="1">
      <c r="A63" s="17">
        <v>60</v>
      </c>
      <c r="B63" s="38" t="s">
        <v>226</v>
      </c>
      <c r="C63" s="38" t="s">
        <v>227</v>
      </c>
      <c r="D63" s="39" t="s">
        <v>228</v>
      </c>
      <c r="E63" s="38" t="s">
        <v>229</v>
      </c>
      <c r="F63" s="39" t="s">
        <v>230</v>
      </c>
      <c r="G63" s="17" t="str">
        <f t="shared" si="0"/>
        <v>4.25/km</v>
      </c>
      <c r="H63" s="18">
        <f t="shared" si="5"/>
        <v>0.00753472222222222</v>
      </c>
      <c r="I63" s="18">
        <f t="shared" si="2"/>
        <v>0</v>
      </c>
    </row>
    <row r="64" spans="1:9" ht="15" customHeight="1">
      <c r="A64" s="17">
        <v>61</v>
      </c>
      <c r="B64" s="38" t="s">
        <v>231</v>
      </c>
      <c r="C64" s="38" t="s">
        <v>20</v>
      </c>
      <c r="D64" s="39" t="s">
        <v>156</v>
      </c>
      <c r="E64" s="38" t="s">
        <v>67</v>
      </c>
      <c r="F64" s="39" t="s">
        <v>232</v>
      </c>
      <c r="G64" s="17" t="str">
        <f t="shared" si="0"/>
        <v>4.27/km</v>
      </c>
      <c r="H64" s="18">
        <f t="shared" si="5"/>
        <v>0.007754629629629632</v>
      </c>
      <c r="I64" s="18">
        <f t="shared" si="2"/>
        <v>0.0023379629629629653</v>
      </c>
    </row>
    <row r="65" spans="1:9" ht="15" customHeight="1">
      <c r="A65" s="17">
        <v>62</v>
      </c>
      <c r="B65" s="38" t="s">
        <v>97</v>
      </c>
      <c r="C65" s="38" t="s">
        <v>70</v>
      </c>
      <c r="D65" s="39" t="s">
        <v>233</v>
      </c>
      <c r="E65" s="38" t="s">
        <v>98</v>
      </c>
      <c r="F65" s="39" t="s">
        <v>234</v>
      </c>
      <c r="G65" s="17" t="str">
        <f t="shared" si="0"/>
        <v>4.29/km</v>
      </c>
      <c r="H65" s="18">
        <f t="shared" si="5"/>
        <v>0.007986111111111107</v>
      </c>
      <c r="I65" s="18">
        <f t="shared" si="2"/>
        <v>0</v>
      </c>
    </row>
    <row r="66" spans="1:9" ht="15" customHeight="1">
      <c r="A66" s="17">
        <v>63</v>
      </c>
      <c r="B66" s="38" t="s">
        <v>235</v>
      </c>
      <c r="C66" s="38" t="s">
        <v>236</v>
      </c>
      <c r="D66" s="39" t="s">
        <v>35</v>
      </c>
      <c r="E66" s="38" t="s">
        <v>98</v>
      </c>
      <c r="F66" s="39" t="s">
        <v>237</v>
      </c>
      <c r="G66" s="17" t="str">
        <f t="shared" si="0"/>
        <v>4.29/km</v>
      </c>
      <c r="H66" s="18">
        <f t="shared" si="5"/>
        <v>0.008020833333333335</v>
      </c>
      <c r="I66" s="18">
        <f t="shared" si="2"/>
        <v>0.007951388888888886</v>
      </c>
    </row>
    <row r="67" spans="1:9" ht="15" customHeight="1">
      <c r="A67" s="17">
        <v>64</v>
      </c>
      <c r="B67" s="38" t="s">
        <v>238</v>
      </c>
      <c r="C67" s="38" t="s">
        <v>23</v>
      </c>
      <c r="D67" s="39" t="s">
        <v>84</v>
      </c>
      <c r="E67" s="38" t="s">
        <v>98</v>
      </c>
      <c r="F67" s="39" t="s">
        <v>239</v>
      </c>
      <c r="G67" s="17" t="str">
        <f t="shared" si="0"/>
        <v>4.30/km</v>
      </c>
      <c r="H67" s="18">
        <f t="shared" si="5"/>
        <v>0.008055555555555552</v>
      </c>
      <c r="I67" s="18">
        <f t="shared" si="2"/>
        <v>0.0056018518518518474</v>
      </c>
    </row>
    <row r="68" spans="1:9" ht="15" customHeight="1">
      <c r="A68" s="17">
        <v>65</v>
      </c>
      <c r="B68" s="38" t="s">
        <v>107</v>
      </c>
      <c r="C68" s="38" t="s">
        <v>240</v>
      </c>
      <c r="D68" s="39" t="s">
        <v>111</v>
      </c>
      <c r="E68" s="38" t="s">
        <v>145</v>
      </c>
      <c r="F68" s="39" t="s">
        <v>241</v>
      </c>
      <c r="G68" s="17" t="str">
        <f aca="true" t="shared" si="6" ref="G68:G131">TEXT(INT((HOUR(F68)*3600+MINUTE(F68)*60+SECOND(F68))/$I$2/60),"0")&amp;"."&amp;TEXT(MOD((HOUR(F68)*3600+MINUTE(F68)*60+SECOND(F68))/$I$2,60),"00")&amp;"/km"</f>
        <v>4.30/km</v>
      </c>
      <c r="H68" s="18">
        <f t="shared" si="5"/>
        <v>0.008148148148148147</v>
      </c>
      <c r="I68" s="18">
        <f t="shared" si="2"/>
        <v>0.0038541666666666655</v>
      </c>
    </row>
    <row r="69" spans="1:9" ht="15" customHeight="1">
      <c r="A69" s="17">
        <v>66</v>
      </c>
      <c r="B69" s="38" t="s">
        <v>242</v>
      </c>
      <c r="C69" s="38" t="s">
        <v>243</v>
      </c>
      <c r="D69" s="39" t="s">
        <v>244</v>
      </c>
      <c r="E69" s="38" t="s">
        <v>41</v>
      </c>
      <c r="F69" s="39" t="s">
        <v>245</v>
      </c>
      <c r="G69" s="17" t="str">
        <f t="shared" si="6"/>
        <v>4.32/km</v>
      </c>
      <c r="H69" s="18">
        <f t="shared" si="5"/>
        <v>0.008321759259259258</v>
      </c>
      <c r="I69" s="18">
        <f t="shared" si="2"/>
        <v>0</v>
      </c>
    </row>
    <row r="70" spans="1:9" ht="15" customHeight="1">
      <c r="A70" s="17">
        <v>67</v>
      </c>
      <c r="B70" s="38" t="s">
        <v>246</v>
      </c>
      <c r="C70" s="38" t="s">
        <v>247</v>
      </c>
      <c r="D70" s="39" t="s">
        <v>71</v>
      </c>
      <c r="E70" s="38" t="s">
        <v>41</v>
      </c>
      <c r="F70" s="39" t="s">
        <v>248</v>
      </c>
      <c r="G70" s="17" t="str">
        <f t="shared" si="6"/>
        <v>4.32/km</v>
      </c>
      <c r="H70" s="18">
        <f t="shared" si="5"/>
        <v>0.008333333333333331</v>
      </c>
      <c r="I70" s="18">
        <f aca="true" t="shared" si="7" ref="I70:I133">F70-INDEX($F$4:$F$1151,MATCH(D70,$D$4:$D$1151,0))</f>
        <v>0.0064004629629629585</v>
      </c>
    </row>
    <row r="71" spans="1:9" ht="15" customHeight="1">
      <c r="A71" s="17">
        <v>68</v>
      </c>
      <c r="B71" s="38" t="s">
        <v>249</v>
      </c>
      <c r="C71" s="38" t="s">
        <v>250</v>
      </c>
      <c r="D71" s="39" t="s">
        <v>251</v>
      </c>
      <c r="E71" s="38" t="s">
        <v>252</v>
      </c>
      <c r="F71" s="39" t="s">
        <v>253</v>
      </c>
      <c r="G71" s="17" t="str">
        <f t="shared" si="6"/>
        <v>4.33/km</v>
      </c>
      <c r="H71" s="18">
        <f t="shared" si="5"/>
        <v>0.008449074074074074</v>
      </c>
      <c r="I71" s="18">
        <f t="shared" si="7"/>
        <v>0</v>
      </c>
    </row>
    <row r="72" spans="1:9" ht="15" customHeight="1">
      <c r="A72" s="17">
        <v>69</v>
      </c>
      <c r="B72" s="38" t="s">
        <v>254</v>
      </c>
      <c r="C72" s="38" t="s">
        <v>255</v>
      </c>
      <c r="D72" s="39" t="s">
        <v>111</v>
      </c>
      <c r="E72" s="38" t="s">
        <v>72</v>
      </c>
      <c r="F72" s="39" t="s">
        <v>256</v>
      </c>
      <c r="G72" s="17" t="str">
        <f t="shared" si="6"/>
        <v>4.34/km</v>
      </c>
      <c r="H72" s="18">
        <f t="shared" si="5"/>
        <v>0.008506944444444442</v>
      </c>
      <c r="I72" s="18">
        <f t="shared" si="7"/>
        <v>0.00421296296296296</v>
      </c>
    </row>
    <row r="73" spans="1:9" ht="15" customHeight="1">
      <c r="A73" s="17">
        <v>70</v>
      </c>
      <c r="B73" s="38" t="s">
        <v>257</v>
      </c>
      <c r="C73" s="38" t="s">
        <v>11</v>
      </c>
      <c r="D73" s="39" t="s">
        <v>84</v>
      </c>
      <c r="E73" s="38" t="s">
        <v>128</v>
      </c>
      <c r="F73" s="39" t="s">
        <v>258</v>
      </c>
      <c r="G73" s="17" t="str">
        <f t="shared" si="6"/>
        <v>4.34/km</v>
      </c>
      <c r="H73" s="18">
        <f t="shared" si="5"/>
        <v>0.008541666666666666</v>
      </c>
      <c r="I73" s="18">
        <f t="shared" si="7"/>
        <v>0.006087962962962962</v>
      </c>
    </row>
    <row r="74" spans="1:9" ht="15" customHeight="1">
      <c r="A74" s="17">
        <v>71</v>
      </c>
      <c r="B74" s="38" t="s">
        <v>259</v>
      </c>
      <c r="C74" s="38" t="s">
        <v>224</v>
      </c>
      <c r="D74" s="39" t="s">
        <v>71</v>
      </c>
      <c r="E74" s="38" t="s">
        <v>128</v>
      </c>
      <c r="F74" s="39" t="s">
        <v>260</v>
      </c>
      <c r="G74" s="17" t="str">
        <f t="shared" si="6"/>
        <v>4.34/km</v>
      </c>
      <c r="H74" s="18">
        <f t="shared" si="5"/>
        <v>0.008553240740740743</v>
      </c>
      <c r="I74" s="18">
        <f t="shared" si="7"/>
        <v>0.00662037037037037</v>
      </c>
    </row>
    <row r="75" spans="1:9" ht="15" customHeight="1">
      <c r="A75" s="17">
        <v>72</v>
      </c>
      <c r="B75" s="38" t="s">
        <v>261</v>
      </c>
      <c r="C75" s="38" t="s">
        <v>240</v>
      </c>
      <c r="D75" s="39" t="s">
        <v>156</v>
      </c>
      <c r="E75" s="38" t="s">
        <v>262</v>
      </c>
      <c r="F75" s="39" t="s">
        <v>263</v>
      </c>
      <c r="G75" s="17" t="str">
        <f t="shared" si="6"/>
        <v>4.35/km</v>
      </c>
      <c r="H75" s="18">
        <f t="shared" si="5"/>
        <v>0.00869212962962963</v>
      </c>
      <c r="I75" s="18">
        <f t="shared" si="7"/>
        <v>0.0032754629629629627</v>
      </c>
    </row>
    <row r="76" spans="1:9" ht="15" customHeight="1">
      <c r="A76" s="17">
        <v>73</v>
      </c>
      <c r="B76" s="38" t="s">
        <v>264</v>
      </c>
      <c r="C76" s="38" t="s">
        <v>27</v>
      </c>
      <c r="D76" s="39" t="s">
        <v>71</v>
      </c>
      <c r="E76" s="38" t="s">
        <v>67</v>
      </c>
      <c r="F76" s="39" t="s">
        <v>263</v>
      </c>
      <c r="G76" s="17" t="str">
        <f t="shared" si="6"/>
        <v>4.35/km</v>
      </c>
      <c r="H76" s="18">
        <f t="shared" si="5"/>
        <v>0.00869212962962963</v>
      </c>
      <c r="I76" s="18">
        <f t="shared" si="7"/>
        <v>0.0067592592592592565</v>
      </c>
    </row>
    <row r="77" spans="1:9" ht="15" customHeight="1">
      <c r="A77" s="17">
        <v>74</v>
      </c>
      <c r="B77" s="38" t="s">
        <v>265</v>
      </c>
      <c r="C77" s="38" t="s">
        <v>91</v>
      </c>
      <c r="D77" s="39" t="s">
        <v>84</v>
      </c>
      <c r="E77" s="38" t="s">
        <v>266</v>
      </c>
      <c r="F77" s="39" t="s">
        <v>267</v>
      </c>
      <c r="G77" s="17" t="str">
        <f t="shared" si="6"/>
        <v>4.36/km</v>
      </c>
      <c r="H77" s="18">
        <f t="shared" si="5"/>
        <v>0.00875</v>
      </c>
      <c r="I77" s="18">
        <f t="shared" si="7"/>
        <v>0.006296296296296296</v>
      </c>
    </row>
    <row r="78" spans="1:9" ht="15" customHeight="1">
      <c r="A78" s="17">
        <v>75</v>
      </c>
      <c r="B78" s="38" t="s">
        <v>268</v>
      </c>
      <c r="C78" s="38" t="s">
        <v>269</v>
      </c>
      <c r="D78" s="39" t="s">
        <v>251</v>
      </c>
      <c r="E78" s="38" t="s">
        <v>67</v>
      </c>
      <c r="F78" s="39" t="s">
        <v>267</v>
      </c>
      <c r="G78" s="17" t="str">
        <f t="shared" si="6"/>
        <v>4.36/km</v>
      </c>
      <c r="H78" s="18">
        <f t="shared" si="5"/>
        <v>0.00875</v>
      </c>
      <c r="I78" s="18">
        <f t="shared" si="7"/>
        <v>0.0003009259259259267</v>
      </c>
    </row>
    <row r="79" spans="1:9" ht="15" customHeight="1">
      <c r="A79" s="17">
        <v>76</v>
      </c>
      <c r="B79" s="38" t="s">
        <v>270</v>
      </c>
      <c r="C79" s="38" t="s">
        <v>271</v>
      </c>
      <c r="D79" s="39" t="s">
        <v>149</v>
      </c>
      <c r="E79" s="38" t="s">
        <v>55</v>
      </c>
      <c r="F79" s="39" t="s">
        <v>272</v>
      </c>
      <c r="G79" s="17" t="str">
        <f t="shared" si="6"/>
        <v>4.36/km</v>
      </c>
      <c r="H79" s="18">
        <f t="shared" si="5"/>
        <v>0.008761574074074071</v>
      </c>
      <c r="I79" s="18">
        <f t="shared" si="7"/>
        <v>0.003437499999999996</v>
      </c>
    </row>
    <row r="80" spans="1:9" ht="15" customHeight="1">
      <c r="A80" s="17">
        <v>77</v>
      </c>
      <c r="B80" s="38" t="s">
        <v>120</v>
      </c>
      <c r="C80" s="38" t="s">
        <v>273</v>
      </c>
      <c r="D80" s="39" t="s">
        <v>40</v>
      </c>
      <c r="E80" s="38" t="s">
        <v>55</v>
      </c>
      <c r="F80" s="39" t="s">
        <v>274</v>
      </c>
      <c r="G80" s="17" t="str">
        <f t="shared" si="6"/>
        <v>4.36/km</v>
      </c>
      <c r="H80" s="18">
        <f t="shared" si="5"/>
        <v>0.008773148148148151</v>
      </c>
      <c r="I80" s="18">
        <f t="shared" si="7"/>
        <v>0.008506944444444445</v>
      </c>
    </row>
    <row r="81" spans="1:9" ht="15" customHeight="1">
      <c r="A81" s="28">
        <v>78</v>
      </c>
      <c r="B81" s="42" t="s">
        <v>275</v>
      </c>
      <c r="C81" s="42" t="s">
        <v>70</v>
      </c>
      <c r="D81" s="43" t="s">
        <v>228</v>
      </c>
      <c r="E81" s="42" t="s">
        <v>454</v>
      </c>
      <c r="F81" s="43" t="s">
        <v>277</v>
      </c>
      <c r="G81" s="28" t="str">
        <f t="shared" si="6"/>
        <v>4.38/km</v>
      </c>
      <c r="H81" s="29">
        <f t="shared" si="5"/>
        <v>0.008923611111111111</v>
      </c>
      <c r="I81" s="29">
        <f t="shared" si="7"/>
        <v>0.001388888888888891</v>
      </c>
    </row>
    <row r="82" spans="1:9" ht="15" customHeight="1">
      <c r="A82" s="17">
        <v>79</v>
      </c>
      <c r="B82" s="38" t="s">
        <v>278</v>
      </c>
      <c r="C82" s="38" t="s">
        <v>279</v>
      </c>
      <c r="D82" s="39" t="s">
        <v>111</v>
      </c>
      <c r="E82" s="38" t="s">
        <v>214</v>
      </c>
      <c r="F82" s="39" t="s">
        <v>280</v>
      </c>
      <c r="G82" s="17" t="str">
        <f t="shared" si="6"/>
        <v>4.38/km</v>
      </c>
      <c r="H82" s="18">
        <f t="shared" si="5"/>
        <v>0.008935185185185181</v>
      </c>
      <c r="I82" s="18">
        <f t="shared" si="7"/>
        <v>0.0046412037037036995</v>
      </c>
    </row>
    <row r="83" spans="1:9" ht="15" customHeight="1">
      <c r="A83" s="17">
        <v>80</v>
      </c>
      <c r="B83" s="38" t="s">
        <v>281</v>
      </c>
      <c r="C83" s="38" t="s">
        <v>18</v>
      </c>
      <c r="D83" s="39" t="s">
        <v>111</v>
      </c>
      <c r="E83" s="38" t="s">
        <v>214</v>
      </c>
      <c r="F83" s="39" t="s">
        <v>282</v>
      </c>
      <c r="G83" s="17" t="str">
        <f t="shared" si="6"/>
        <v>4.40/km</v>
      </c>
      <c r="H83" s="18">
        <f t="shared" si="5"/>
        <v>0.009166666666666667</v>
      </c>
      <c r="I83" s="18">
        <f t="shared" si="7"/>
        <v>0.004872685185185185</v>
      </c>
    </row>
    <row r="84" spans="1:9" ht="15" customHeight="1">
      <c r="A84" s="17">
        <v>81</v>
      </c>
      <c r="B84" s="38" t="s">
        <v>283</v>
      </c>
      <c r="C84" s="38" t="s">
        <v>14</v>
      </c>
      <c r="D84" s="39" t="s">
        <v>40</v>
      </c>
      <c r="E84" s="38" t="s">
        <v>214</v>
      </c>
      <c r="F84" s="39" t="s">
        <v>284</v>
      </c>
      <c r="G84" s="17" t="str">
        <f t="shared" si="6"/>
        <v>4.40/km</v>
      </c>
      <c r="H84" s="18">
        <f t="shared" si="5"/>
        <v>0.009212962962962964</v>
      </c>
      <c r="I84" s="18">
        <f t="shared" si="7"/>
        <v>0.008946759259259258</v>
      </c>
    </row>
    <row r="85" spans="1:9" ht="15" customHeight="1">
      <c r="A85" s="17">
        <v>82</v>
      </c>
      <c r="B85" s="38" t="s">
        <v>285</v>
      </c>
      <c r="C85" s="38" t="s">
        <v>19</v>
      </c>
      <c r="D85" s="39" t="s">
        <v>35</v>
      </c>
      <c r="E85" s="38" t="s">
        <v>286</v>
      </c>
      <c r="F85" s="39" t="s">
        <v>287</v>
      </c>
      <c r="G85" s="17" t="str">
        <f t="shared" si="6"/>
        <v>4.43/km</v>
      </c>
      <c r="H85" s="18">
        <f t="shared" si="5"/>
        <v>0.009548611111111112</v>
      </c>
      <c r="I85" s="18">
        <f t="shared" si="7"/>
        <v>0.009479166666666664</v>
      </c>
    </row>
    <row r="86" spans="1:9" ht="15" customHeight="1">
      <c r="A86" s="17">
        <v>83</v>
      </c>
      <c r="B86" s="38" t="s">
        <v>288</v>
      </c>
      <c r="C86" s="38" t="s">
        <v>289</v>
      </c>
      <c r="D86" s="39" t="s">
        <v>111</v>
      </c>
      <c r="E86" s="38" t="s">
        <v>67</v>
      </c>
      <c r="F86" s="39" t="s">
        <v>290</v>
      </c>
      <c r="G86" s="17" t="str">
        <f t="shared" si="6"/>
        <v>4.44/km</v>
      </c>
      <c r="H86" s="18">
        <f t="shared" si="5"/>
        <v>0.009560185185185185</v>
      </c>
      <c r="I86" s="18">
        <f t="shared" si="7"/>
        <v>0.0052662037037037035</v>
      </c>
    </row>
    <row r="87" spans="1:9" ht="15" customHeight="1">
      <c r="A87" s="17">
        <v>84</v>
      </c>
      <c r="B87" s="38" t="s">
        <v>270</v>
      </c>
      <c r="C87" s="38" t="s">
        <v>291</v>
      </c>
      <c r="D87" s="39" t="s">
        <v>84</v>
      </c>
      <c r="E87" s="38" t="s">
        <v>67</v>
      </c>
      <c r="F87" s="39" t="s">
        <v>292</v>
      </c>
      <c r="G87" s="17" t="str">
        <f t="shared" si="6"/>
        <v>4.44/km</v>
      </c>
      <c r="H87" s="18">
        <f t="shared" si="5"/>
        <v>0.009594907407407406</v>
      </c>
      <c r="I87" s="18">
        <f t="shared" si="7"/>
        <v>0.007141203703703702</v>
      </c>
    </row>
    <row r="88" spans="1:9" ht="15" customHeight="1">
      <c r="A88" s="17">
        <v>85</v>
      </c>
      <c r="B88" s="38" t="s">
        <v>293</v>
      </c>
      <c r="C88" s="38" t="s">
        <v>294</v>
      </c>
      <c r="D88" s="39" t="s">
        <v>84</v>
      </c>
      <c r="E88" s="38" t="s">
        <v>67</v>
      </c>
      <c r="F88" s="39" t="s">
        <v>295</v>
      </c>
      <c r="G88" s="17" t="str">
        <f t="shared" si="6"/>
        <v>4.44/km</v>
      </c>
      <c r="H88" s="18">
        <f t="shared" si="5"/>
        <v>0.009652777777777781</v>
      </c>
      <c r="I88" s="18">
        <f t="shared" si="7"/>
        <v>0.0071990740740740765</v>
      </c>
    </row>
    <row r="89" spans="1:9" ht="15" customHeight="1">
      <c r="A89" s="17">
        <v>86</v>
      </c>
      <c r="B89" s="38" t="s">
        <v>296</v>
      </c>
      <c r="C89" s="38" t="s">
        <v>160</v>
      </c>
      <c r="D89" s="39" t="s">
        <v>228</v>
      </c>
      <c r="E89" s="38" t="s">
        <v>297</v>
      </c>
      <c r="F89" s="39" t="s">
        <v>298</v>
      </c>
      <c r="G89" s="17" t="str">
        <f t="shared" si="6"/>
        <v>4.45/km</v>
      </c>
      <c r="H89" s="18">
        <f t="shared" si="5"/>
        <v>0.009710648148148145</v>
      </c>
      <c r="I89" s="18">
        <f t="shared" si="7"/>
        <v>0.002175925925925925</v>
      </c>
    </row>
    <row r="90" spans="1:9" ht="15" customHeight="1">
      <c r="A90" s="17">
        <v>87</v>
      </c>
      <c r="B90" s="38" t="s">
        <v>299</v>
      </c>
      <c r="C90" s="38" t="s">
        <v>255</v>
      </c>
      <c r="D90" s="39" t="s">
        <v>30</v>
      </c>
      <c r="E90" s="38" t="s">
        <v>63</v>
      </c>
      <c r="F90" s="39" t="s">
        <v>300</v>
      </c>
      <c r="G90" s="17" t="str">
        <f t="shared" si="6"/>
        <v>4.46/km</v>
      </c>
      <c r="H90" s="18">
        <f t="shared" si="5"/>
        <v>0.009791666666666667</v>
      </c>
      <c r="I90" s="18">
        <f t="shared" si="7"/>
        <v>0.009791666666666667</v>
      </c>
    </row>
    <row r="91" spans="1:9" ht="15" customHeight="1">
      <c r="A91" s="17">
        <v>88</v>
      </c>
      <c r="B91" s="38" t="s">
        <v>301</v>
      </c>
      <c r="C91" s="38" t="s">
        <v>302</v>
      </c>
      <c r="D91" s="39" t="s">
        <v>156</v>
      </c>
      <c r="E91" s="38" t="s">
        <v>95</v>
      </c>
      <c r="F91" s="39" t="s">
        <v>303</v>
      </c>
      <c r="G91" s="17" t="str">
        <f t="shared" si="6"/>
        <v>4.47/km</v>
      </c>
      <c r="H91" s="18">
        <f t="shared" si="5"/>
        <v>0.0099537037037037</v>
      </c>
      <c r="I91" s="18">
        <f t="shared" si="7"/>
        <v>0.004537037037037034</v>
      </c>
    </row>
    <row r="92" spans="1:9" ht="15" customHeight="1">
      <c r="A92" s="17">
        <v>89</v>
      </c>
      <c r="B92" s="38" t="s">
        <v>304</v>
      </c>
      <c r="C92" s="38" t="s">
        <v>305</v>
      </c>
      <c r="D92" s="39" t="s">
        <v>251</v>
      </c>
      <c r="E92" s="38" t="s">
        <v>67</v>
      </c>
      <c r="F92" s="39" t="s">
        <v>306</v>
      </c>
      <c r="G92" s="17" t="str">
        <f t="shared" si="6"/>
        <v>4.47/km</v>
      </c>
      <c r="H92" s="18">
        <f t="shared" si="5"/>
        <v>0.009976851851851848</v>
      </c>
      <c r="I92" s="18">
        <f t="shared" si="7"/>
        <v>0.0015277777777777737</v>
      </c>
    </row>
    <row r="93" spans="1:9" ht="15" customHeight="1">
      <c r="A93" s="17">
        <v>90</v>
      </c>
      <c r="B93" s="38" t="s">
        <v>307</v>
      </c>
      <c r="C93" s="38" t="s">
        <v>188</v>
      </c>
      <c r="D93" s="39" t="s">
        <v>228</v>
      </c>
      <c r="E93" s="38" t="s">
        <v>276</v>
      </c>
      <c r="F93" s="39" t="s">
        <v>308</v>
      </c>
      <c r="G93" s="17" t="str">
        <f t="shared" si="6"/>
        <v>4.52/km</v>
      </c>
      <c r="H93" s="18">
        <f t="shared" si="5"/>
        <v>0.010451388888888889</v>
      </c>
      <c r="I93" s="18">
        <f t="shared" si="7"/>
        <v>0.002916666666666668</v>
      </c>
    </row>
    <row r="94" spans="1:9" ht="15" customHeight="1">
      <c r="A94" s="17">
        <v>91</v>
      </c>
      <c r="B94" s="38" t="s">
        <v>133</v>
      </c>
      <c r="C94" s="38" t="s">
        <v>91</v>
      </c>
      <c r="D94" s="39" t="s">
        <v>156</v>
      </c>
      <c r="E94" s="38" t="s">
        <v>102</v>
      </c>
      <c r="F94" s="39" t="s">
        <v>309</v>
      </c>
      <c r="G94" s="17" t="str">
        <f t="shared" si="6"/>
        <v>4.54/km</v>
      </c>
      <c r="H94" s="18">
        <f t="shared" si="5"/>
        <v>0.010729166666666668</v>
      </c>
      <c r="I94" s="18">
        <f t="shared" si="7"/>
        <v>0.005312500000000001</v>
      </c>
    </row>
    <row r="95" spans="1:9" ht="15" customHeight="1">
      <c r="A95" s="17">
        <v>92</v>
      </c>
      <c r="B95" s="38" t="s">
        <v>310</v>
      </c>
      <c r="C95" s="38" t="s">
        <v>311</v>
      </c>
      <c r="D95" s="39" t="s">
        <v>30</v>
      </c>
      <c r="E95" s="38" t="s">
        <v>161</v>
      </c>
      <c r="F95" s="39" t="s">
        <v>312</v>
      </c>
      <c r="G95" s="17" t="str">
        <f t="shared" si="6"/>
        <v>4.55/km</v>
      </c>
      <c r="H95" s="18">
        <f t="shared" si="5"/>
        <v>0.01079861111111111</v>
      </c>
      <c r="I95" s="18">
        <f t="shared" si="7"/>
        <v>0.01079861111111111</v>
      </c>
    </row>
    <row r="96" spans="1:9" ht="15" customHeight="1">
      <c r="A96" s="17">
        <v>93</v>
      </c>
      <c r="B96" s="38" t="s">
        <v>313</v>
      </c>
      <c r="C96" s="38" t="s">
        <v>160</v>
      </c>
      <c r="D96" s="39" t="s">
        <v>251</v>
      </c>
      <c r="E96" s="38" t="s">
        <v>161</v>
      </c>
      <c r="F96" s="39" t="s">
        <v>314</v>
      </c>
      <c r="G96" s="17" t="str">
        <f t="shared" si="6"/>
        <v>4.56/km</v>
      </c>
      <c r="H96" s="18">
        <f t="shared" si="5"/>
        <v>0.010891203703703705</v>
      </c>
      <c r="I96" s="18">
        <f t="shared" si="7"/>
        <v>0.002442129629629631</v>
      </c>
    </row>
    <row r="97" spans="1:9" ht="15" customHeight="1">
      <c r="A97" s="17">
        <v>94</v>
      </c>
      <c r="B97" s="38" t="s">
        <v>315</v>
      </c>
      <c r="C97" s="38" t="s">
        <v>305</v>
      </c>
      <c r="D97" s="39" t="s">
        <v>251</v>
      </c>
      <c r="E97" s="38" t="s">
        <v>128</v>
      </c>
      <c r="F97" s="39" t="s">
        <v>316</v>
      </c>
      <c r="G97" s="17" t="str">
        <f t="shared" si="6"/>
        <v>4.57/km</v>
      </c>
      <c r="H97" s="18">
        <f t="shared" si="5"/>
        <v>0.011030092592592595</v>
      </c>
      <c r="I97" s="18">
        <f t="shared" si="7"/>
        <v>0.0025810185185185207</v>
      </c>
    </row>
    <row r="98" spans="1:9" ht="15" customHeight="1">
      <c r="A98" s="17">
        <v>95</v>
      </c>
      <c r="B98" s="38" t="s">
        <v>317</v>
      </c>
      <c r="C98" s="38" t="s">
        <v>12</v>
      </c>
      <c r="D98" s="39" t="s">
        <v>111</v>
      </c>
      <c r="E98" s="38" t="s">
        <v>67</v>
      </c>
      <c r="F98" s="39" t="s">
        <v>318</v>
      </c>
      <c r="G98" s="17" t="str">
        <f t="shared" si="6"/>
        <v>4.58/km</v>
      </c>
      <c r="H98" s="18">
        <f t="shared" si="5"/>
        <v>0.011099537037037036</v>
      </c>
      <c r="I98" s="18">
        <f t="shared" si="7"/>
        <v>0.006805555555555554</v>
      </c>
    </row>
    <row r="99" spans="1:9" ht="15" customHeight="1">
      <c r="A99" s="17">
        <v>96</v>
      </c>
      <c r="B99" s="38" t="s">
        <v>319</v>
      </c>
      <c r="C99" s="38" t="s">
        <v>101</v>
      </c>
      <c r="D99" s="39" t="s">
        <v>228</v>
      </c>
      <c r="E99" s="38" t="s">
        <v>72</v>
      </c>
      <c r="F99" s="39" t="s">
        <v>320</v>
      </c>
      <c r="G99" s="17" t="str">
        <f t="shared" si="6"/>
        <v>4.59/km</v>
      </c>
      <c r="H99" s="18">
        <f t="shared" si="5"/>
        <v>0.011203703703703705</v>
      </c>
      <c r="I99" s="18">
        <f t="shared" si="7"/>
        <v>0.003668981481481485</v>
      </c>
    </row>
    <row r="100" spans="1:9" ht="15" customHeight="1">
      <c r="A100" s="17">
        <v>97</v>
      </c>
      <c r="B100" s="38" t="s">
        <v>321</v>
      </c>
      <c r="C100" s="38" t="s">
        <v>20</v>
      </c>
      <c r="D100" s="39" t="s">
        <v>84</v>
      </c>
      <c r="E100" s="38" t="s">
        <v>161</v>
      </c>
      <c r="F100" s="39" t="s">
        <v>320</v>
      </c>
      <c r="G100" s="17" t="str">
        <f t="shared" si="6"/>
        <v>4.59/km</v>
      </c>
      <c r="H100" s="18">
        <f t="shared" si="5"/>
        <v>0.011203703703703705</v>
      </c>
      <c r="I100" s="18">
        <f t="shared" si="7"/>
        <v>0.00875</v>
      </c>
    </row>
    <row r="101" spans="1:9" ht="15" customHeight="1">
      <c r="A101" s="17">
        <v>98</v>
      </c>
      <c r="B101" s="38" t="s">
        <v>322</v>
      </c>
      <c r="C101" s="38" t="s">
        <v>323</v>
      </c>
      <c r="D101" s="39" t="s">
        <v>324</v>
      </c>
      <c r="E101" s="38" t="s">
        <v>72</v>
      </c>
      <c r="F101" s="39" t="s">
        <v>325</v>
      </c>
      <c r="G101" s="17" t="str">
        <f t="shared" si="6"/>
        <v>5.00/km</v>
      </c>
      <c r="H101" s="18">
        <f t="shared" si="5"/>
        <v>0.011331018518518522</v>
      </c>
      <c r="I101" s="18">
        <f t="shared" si="7"/>
        <v>0</v>
      </c>
    </row>
    <row r="102" spans="1:9" ht="15" customHeight="1">
      <c r="A102" s="17">
        <v>99</v>
      </c>
      <c r="B102" s="38" t="s">
        <v>326</v>
      </c>
      <c r="C102" s="38" t="s">
        <v>327</v>
      </c>
      <c r="D102" s="39" t="s">
        <v>111</v>
      </c>
      <c r="E102" s="38" t="s">
        <v>67</v>
      </c>
      <c r="F102" s="39" t="s">
        <v>328</v>
      </c>
      <c r="G102" s="17" t="str">
        <f t="shared" si="6"/>
        <v>5.00/km</v>
      </c>
      <c r="H102" s="18">
        <f t="shared" si="5"/>
        <v>0.011342592592592588</v>
      </c>
      <c r="I102" s="18">
        <f t="shared" si="7"/>
        <v>0.007048611111111106</v>
      </c>
    </row>
    <row r="103" spans="1:9" ht="15" customHeight="1">
      <c r="A103" s="17">
        <v>100</v>
      </c>
      <c r="B103" s="38" t="s">
        <v>329</v>
      </c>
      <c r="C103" s="38" t="s">
        <v>208</v>
      </c>
      <c r="D103" s="39" t="s">
        <v>228</v>
      </c>
      <c r="E103" s="38" t="s">
        <v>128</v>
      </c>
      <c r="F103" s="39" t="s">
        <v>330</v>
      </c>
      <c r="G103" s="17" t="str">
        <f t="shared" si="6"/>
        <v>5.01/km</v>
      </c>
      <c r="H103" s="18">
        <f t="shared" si="5"/>
        <v>0.011400462962962963</v>
      </c>
      <c r="I103" s="18">
        <f t="shared" si="7"/>
        <v>0.0038657407407407425</v>
      </c>
    </row>
    <row r="104" spans="1:9" ht="15" customHeight="1">
      <c r="A104" s="17">
        <v>101</v>
      </c>
      <c r="B104" s="38" t="s">
        <v>331</v>
      </c>
      <c r="C104" s="38" t="s">
        <v>332</v>
      </c>
      <c r="D104" s="39" t="s">
        <v>165</v>
      </c>
      <c r="E104" s="38" t="s">
        <v>297</v>
      </c>
      <c r="F104" s="39" t="s">
        <v>333</v>
      </c>
      <c r="G104" s="17" t="str">
        <f t="shared" si="6"/>
        <v>5.02/km</v>
      </c>
      <c r="H104" s="18">
        <f t="shared" si="5"/>
        <v>0.01159722222222222</v>
      </c>
      <c r="I104" s="18">
        <f t="shared" si="7"/>
        <v>0.005960648148148149</v>
      </c>
    </row>
    <row r="105" spans="1:9" ht="15" customHeight="1">
      <c r="A105" s="17">
        <v>102</v>
      </c>
      <c r="B105" s="38" t="s">
        <v>334</v>
      </c>
      <c r="C105" s="38" t="s">
        <v>160</v>
      </c>
      <c r="D105" s="39" t="s">
        <v>111</v>
      </c>
      <c r="E105" s="38" t="s">
        <v>128</v>
      </c>
      <c r="F105" s="39" t="s">
        <v>335</v>
      </c>
      <c r="G105" s="17" t="str">
        <f t="shared" si="6"/>
        <v>5.03/km</v>
      </c>
      <c r="H105" s="18">
        <f t="shared" si="5"/>
        <v>0.011631944444444441</v>
      </c>
      <c r="I105" s="18">
        <f t="shared" si="7"/>
        <v>0.007337962962962959</v>
      </c>
    </row>
    <row r="106" spans="1:9" ht="15" customHeight="1">
      <c r="A106" s="17">
        <v>103</v>
      </c>
      <c r="B106" s="38" t="s">
        <v>336</v>
      </c>
      <c r="C106" s="38" t="s">
        <v>337</v>
      </c>
      <c r="D106" s="39" t="s">
        <v>251</v>
      </c>
      <c r="E106" s="38" t="s">
        <v>67</v>
      </c>
      <c r="F106" s="39" t="s">
        <v>338</v>
      </c>
      <c r="G106" s="17" t="str">
        <f t="shared" si="6"/>
        <v>5.03/km</v>
      </c>
      <c r="H106" s="18">
        <f t="shared" si="5"/>
        <v>0.011666666666666669</v>
      </c>
      <c r="I106" s="18">
        <f t="shared" si="7"/>
        <v>0.003217592592592595</v>
      </c>
    </row>
    <row r="107" spans="1:9" ht="15" customHeight="1">
      <c r="A107" s="17">
        <v>104</v>
      </c>
      <c r="B107" s="38" t="s">
        <v>138</v>
      </c>
      <c r="C107" s="38" t="s">
        <v>339</v>
      </c>
      <c r="D107" s="39" t="s">
        <v>340</v>
      </c>
      <c r="E107" s="38" t="s">
        <v>72</v>
      </c>
      <c r="F107" s="39" t="s">
        <v>341</v>
      </c>
      <c r="G107" s="17" t="str">
        <f t="shared" si="6"/>
        <v>5.07/km</v>
      </c>
      <c r="H107" s="18">
        <f t="shared" si="5"/>
        <v>0.01204861111111111</v>
      </c>
      <c r="I107" s="18">
        <f t="shared" si="7"/>
        <v>0</v>
      </c>
    </row>
    <row r="108" spans="1:9" ht="15" customHeight="1">
      <c r="A108" s="17">
        <v>105</v>
      </c>
      <c r="B108" s="38" t="s">
        <v>299</v>
      </c>
      <c r="C108" s="38" t="s">
        <v>342</v>
      </c>
      <c r="D108" s="39" t="s">
        <v>35</v>
      </c>
      <c r="E108" s="38" t="s">
        <v>63</v>
      </c>
      <c r="F108" s="39" t="s">
        <v>343</v>
      </c>
      <c r="G108" s="17" t="str">
        <f t="shared" si="6"/>
        <v>5.07/km</v>
      </c>
      <c r="H108" s="18">
        <f t="shared" si="5"/>
        <v>0.012060185185185184</v>
      </c>
      <c r="I108" s="18">
        <f t="shared" si="7"/>
        <v>0.011990740740740736</v>
      </c>
    </row>
    <row r="109" spans="1:9" ht="15" customHeight="1">
      <c r="A109" s="17">
        <v>106</v>
      </c>
      <c r="B109" s="38" t="s">
        <v>344</v>
      </c>
      <c r="C109" s="38" t="s">
        <v>78</v>
      </c>
      <c r="D109" s="39" t="s">
        <v>71</v>
      </c>
      <c r="E109" s="38" t="s">
        <v>128</v>
      </c>
      <c r="F109" s="39" t="s">
        <v>345</v>
      </c>
      <c r="G109" s="17" t="str">
        <f t="shared" si="6"/>
        <v>5.08/km</v>
      </c>
      <c r="H109" s="18">
        <f t="shared" si="5"/>
        <v>0.012245370370370368</v>
      </c>
      <c r="I109" s="18">
        <f t="shared" si="7"/>
        <v>0.010312499999999995</v>
      </c>
    </row>
    <row r="110" spans="1:9" ht="15" customHeight="1">
      <c r="A110" s="17">
        <v>107</v>
      </c>
      <c r="B110" s="38" t="s">
        <v>346</v>
      </c>
      <c r="C110" s="38" t="s">
        <v>347</v>
      </c>
      <c r="D110" s="39" t="s">
        <v>228</v>
      </c>
      <c r="E110" s="38" t="s">
        <v>55</v>
      </c>
      <c r="F110" s="39" t="s">
        <v>345</v>
      </c>
      <c r="G110" s="17" t="str">
        <f t="shared" si="6"/>
        <v>5.08/km</v>
      </c>
      <c r="H110" s="18">
        <f t="shared" si="5"/>
        <v>0.012245370370370368</v>
      </c>
      <c r="I110" s="18">
        <f t="shared" si="7"/>
        <v>0.004710648148148148</v>
      </c>
    </row>
    <row r="111" spans="1:9" ht="15" customHeight="1">
      <c r="A111" s="17">
        <v>108</v>
      </c>
      <c r="B111" s="38" t="s">
        <v>348</v>
      </c>
      <c r="C111" s="38" t="s">
        <v>349</v>
      </c>
      <c r="D111" s="39" t="s">
        <v>35</v>
      </c>
      <c r="E111" s="38" t="s">
        <v>350</v>
      </c>
      <c r="F111" s="39" t="s">
        <v>351</v>
      </c>
      <c r="G111" s="17" t="str">
        <f t="shared" si="6"/>
        <v>5.09/km</v>
      </c>
      <c r="H111" s="18">
        <f t="shared" si="5"/>
        <v>0.01232638888888889</v>
      </c>
      <c r="I111" s="18">
        <f t="shared" si="7"/>
        <v>0.012256944444444442</v>
      </c>
    </row>
    <row r="112" spans="1:9" ht="15" customHeight="1">
      <c r="A112" s="17">
        <v>109</v>
      </c>
      <c r="B112" s="38" t="s">
        <v>352</v>
      </c>
      <c r="C112" s="38" t="s">
        <v>353</v>
      </c>
      <c r="D112" s="39" t="s">
        <v>228</v>
      </c>
      <c r="E112" s="38" t="s">
        <v>67</v>
      </c>
      <c r="F112" s="39" t="s">
        <v>354</v>
      </c>
      <c r="G112" s="17" t="str">
        <f t="shared" si="6"/>
        <v>5.10/km</v>
      </c>
      <c r="H112" s="18">
        <f t="shared" si="5"/>
        <v>0.012372685185185184</v>
      </c>
      <c r="I112" s="18">
        <f t="shared" si="7"/>
        <v>0.004837962962962964</v>
      </c>
    </row>
    <row r="113" spans="1:9" ht="15" customHeight="1">
      <c r="A113" s="17">
        <v>110</v>
      </c>
      <c r="B113" s="38" t="s">
        <v>355</v>
      </c>
      <c r="C113" s="38" t="s">
        <v>356</v>
      </c>
      <c r="D113" s="39" t="s">
        <v>35</v>
      </c>
      <c r="E113" s="38" t="s">
        <v>95</v>
      </c>
      <c r="F113" s="39" t="s">
        <v>354</v>
      </c>
      <c r="G113" s="17" t="str">
        <f t="shared" si="6"/>
        <v>5.10/km</v>
      </c>
      <c r="H113" s="18">
        <f t="shared" si="5"/>
        <v>0.012372685185185184</v>
      </c>
      <c r="I113" s="18">
        <f t="shared" si="7"/>
        <v>0.012303240740740736</v>
      </c>
    </row>
    <row r="114" spans="1:9" ht="15" customHeight="1">
      <c r="A114" s="17">
        <v>111</v>
      </c>
      <c r="B114" s="38" t="s">
        <v>357</v>
      </c>
      <c r="C114" s="38" t="s">
        <v>358</v>
      </c>
      <c r="D114" s="39" t="s">
        <v>359</v>
      </c>
      <c r="E114" s="38" t="s">
        <v>209</v>
      </c>
      <c r="F114" s="39" t="s">
        <v>360</v>
      </c>
      <c r="G114" s="17" t="str">
        <f t="shared" si="6"/>
        <v>5.10/km</v>
      </c>
      <c r="H114" s="18">
        <f aca="true" t="shared" si="8" ref="H114:H148">F114-$F$4</f>
        <v>0.012395833333333332</v>
      </c>
      <c r="I114" s="18">
        <f t="shared" si="7"/>
        <v>0</v>
      </c>
    </row>
    <row r="115" spans="1:9" ht="15" customHeight="1">
      <c r="A115" s="17">
        <v>112</v>
      </c>
      <c r="B115" s="38" t="s">
        <v>361</v>
      </c>
      <c r="C115" s="38" t="s">
        <v>362</v>
      </c>
      <c r="D115" s="39" t="s">
        <v>340</v>
      </c>
      <c r="E115" s="38" t="s">
        <v>63</v>
      </c>
      <c r="F115" s="39" t="s">
        <v>363</v>
      </c>
      <c r="G115" s="17" t="str">
        <f t="shared" si="6"/>
        <v>5.11/km</v>
      </c>
      <c r="H115" s="18">
        <f t="shared" si="8"/>
        <v>0.01248842592592592</v>
      </c>
      <c r="I115" s="18">
        <f t="shared" si="7"/>
        <v>0.00043981481481480955</v>
      </c>
    </row>
    <row r="116" spans="1:9" ht="15" customHeight="1">
      <c r="A116" s="17">
        <v>113</v>
      </c>
      <c r="B116" s="38" t="s">
        <v>364</v>
      </c>
      <c r="C116" s="38" t="s">
        <v>136</v>
      </c>
      <c r="D116" s="39" t="s">
        <v>156</v>
      </c>
      <c r="E116" s="38" t="s">
        <v>297</v>
      </c>
      <c r="F116" s="39" t="s">
        <v>365</v>
      </c>
      <c r="G116" s="17" t="str">
        <f t="shared" si="6"/>
        <v>5.12/km</v>
      </c>
      <c r="H116" s="18">
        <f t="shared" si="8"/>
        <v>0.012592592592592596</v>
      </c>
      <c r="I116" s="18">
        <f t="shared" si="7"/>
        <v>0.007175925925925929</v>
      </c>
    </row>
    <row r="117" spans="1:9" ht="15" customHeight="1">
      <c r="A117" s="17">
        <v>114</v>
      </c>
      <c r="B117" s="38" t="s">
        <v>366</v>
      </c>
      <c r="C117" s="38" t="s">
        <v>20</v>
      </c>
      <c r="D117" s="39" t="s">
        <v>35</v>
      </c>
      <c r="E117" s="38" t="s">
        <v>67</v>
      </c>
      <c r="F117" s="39" t="s">
        <v>367</v>
      </c>
      <c r="G117" s="17" t="str">
        <f t="shared" si="6"/>
        <v>5.13/km</v>
      </c>
      <c r="H117" s="18">
        <f t="shared" si="8"/>
        <v>0.012731481481481479</v>
      </c>
      <c r="I117" s="18">
        <f t="shared" si="7"/>
        <v>0.01266203703703703</v>
      </c>
    </row>
    <row r="118" spans="1:9" ht="15" customHeight="1">
      <c r="A118" s="17">
        <v>115</v>
      </c>
      <c r="B118" s="38" t="s">
        <v>368</v>
      </c>
      <c r="C118" s="38" t="s">
        <v>369</v>
      </c>
      <c r="D118" s="39" t="s">
        <v>228</v>
      </c>
      <c r="E118" s="38" t="s">
        <v>297</v>
      </c>
      <c r="F118" s="39" t="s">
        <v>370</v>
      </c>
      <c r="G118" s="17" t="str">
        <f t="shared" si="6"/>
        <v>5.14/km</v>
      </c>
      <c r="H118" s="18">
        <f t="shared" si="8"/>
        <v>0.012847222222222222</v>
      </c>
      <c r="I118" s="18">
        <f t="shared" si="7"/>
        <v>0.005312500000000001</v>
      </c>
    </row>
    <row r="119" spans="1:9" ht="15" customHeight="1">
      <c r="A119" s="17">
        <v>116</v>
      </c>
      <c r="B119" s="38" t="s">
        <v>371</v>
      </c>
      <c r="C119" s="38" t="s">
        <v>24</v>
      </c>
      <c r="D119" s="39" t="s">
        <v>372</v>
      </c>
      <c r="E119" s="38" t="s">
        <v>63</v>
      </c>
      <c r="F119" s="39" t="s">
        <v>373</v>
      </c>
      <c r="G119" s="17" t="str">
        <f t="shared" si="6"/>
        <v>5.15/km</v>
      </c>
      <c r="H119" s="18">
        <f t="shared" si="8"/>
        <v>0.012939814814814817</v>
      </c>
      <c r="I119" s="18">
        <f t="shared" si="7"/>
        <v>0</v>
      </c>
    </row>
    <row r="120" spans="1:9" ht="15" customHeight="1">
      <c r="A120" s="17">
        <v>117</v>
      </c>
      <c r="B120" s="38" t="s">
        <v>374</v>
      </c>
      <c r="C120" s="38" t="s">
        <v>375</v>
      </c>
      <c r="D120" s="39" t="s">
        <v>324</v>
      </c>
      <c r="E120" s="38" t="s">
        <v>214</v>
      </c>
      <c r="F120" s="39" t="s">
        <v>376</v>
      </c>
      <c r="G120" s="17" t="str">
        <f t="shared" si="6"/>
        <v>5.18/km</v>
      </c>
      <c r="H120" s="18">
        <f t="shared" si="8"/>
        <v>0.013240740740740737</v>
      </c>
      <c r="I120" s="18">
        <f t="shared" si="7"/>
        <v>0.0019097222222222154</v>
      </c>
    </row>
    <row r="121" spans="1:9" ht="15" customHeight="1">
      <c r="A121" s="17">
        <v>118</v>
      </c>
      <c r="B121" s="38" t="s">
        <v>377</v>
      </c>
      <c r="C121" s="38" t="s">
        <v>255</v>
      </c>
      <c r="D121" s="39" t="s">
        <v>71</v>
      </c>
      <c r="E121" s="38" t="s">
        <v>98</v>
      </c>
      <c r="F121" s="39" t="s">
        <v>378</v>
      </c>
      <c r="G121" s="17" t="str">
        <f t="shared" si="6"/>
        <v>5.18/km</v>
      </c>
      <c r="H121" s="18">
        <f t="shared" si="8"/>
        <v>0.013263888888888884</v>
      </c>
      <c r="I121" s="18">
        <f t="shared" si="7"/>
        <v>0.011331018518518511</v>
      </c>
    </row>
    <row r="122" spans="1:9" ht="15" customHeight="1">
      <c r="A122" s="17">
        <v>119</v>
      </c>
      <c r="B122" s="38" t="s">
        <v>379</v>
      </c>
      <c r="C122" s="38" t="s">
        <v>380</v>
      </c>
      <c r="D122" s="39" t="s">
        <v>156</v>
      </c>
      <c r="E122" s="38" t="s">
        <v>214</v>
      </c>
      <c r="F122" s="39" t="s">
        <v>381</v>
      </c>
      <c r="G122" s="17" t="str">
        <f t="shared" si="6"/>
        <v>5.18/km</v>
      </c>
      <c r="H122" s="18">
        <f t="shared" si="8"/>
        <v>0.013287037037037038</v>
      </c>
      <c r="I122" s="18">
        <f t="shared" si="7"/>
        <v>0.007870370370370371</v>
      </c>
    </row>
    <row r="123" spans="1:9" ht="15" customHeight="1">
      <c r="A123" s="17">
        <v>120</v>
      </c>
      <c r="B123" s="38" t="s">
        <v>382</v>
      </c>
      <c r="C123" s="38" t="s">
        <v>383</v>
      </c>
      <c r="D123" s="39" t="s">
        <v>372</v>
      </c>
      <c r="E123" s="38" t="s">
        <v>128</v>
      </c>
      <c r="F123" s="39" t="s">
        <v>384</v>
      </c>
      <c r="G123" s="17" t="str">
        <f t="shared" si="6"/>
        <v>5.19/km</v>
      </c>
      <c r="H123" s="18">
        <f t="shared" si="8"/>
        <v>0.013333333333333332</v>
      </c>
      <c r="I123" s="18">
        <f t="shared" si="7"/>
        <v>0.00039351851851851527</v>
      </c>
    </row>
    <row r="124" spans="1:9" ht="15" customHeight="1">
      <c r="A124" s="17">
        <v>121</v>
      </c>
      <c r="B124" s="38" t="s">
        <v>385</v>
      </c>
      <c r="C124" s="38" t="s">
        <v>17</v>
      </c>
      <c r="D124" s="39" t="s">
        <v>35</v>
      </c>
      <c r="E124" s="38" t="s">
        <v>128</v>
      </c>
      <c r="F124" s="39" t="s">
        <v>386</v>
      </c>
      <c r="G124" s="17" t="str">
        <f t="shared" si="6"/>
        <v>5.19/km</v>
      </c>
      <c r="H124" s="18">
        <f t="shared" si="8"/>
        <v>0.013368055555555553</v>
      </c>
      <c r="I124" s="18">
        <f t="shared" si="7"/>
        <v>0.013298611111111105</v>
      </c>
    </row>
    <row r="125" spans="1:9" ht="15" customHeight="1">
      <c r="A125" s="17">
        <v>122</v>
      </c>
      <c r="B125" s="38" t="s">
        <v>387</v>
      </c>
      <c r="C125" s="38" t="s">
        <v>388</v>
      </c>
      <c r="D125" s="39" t="s">
        <v>149</v>
      </c>
      <c r="E125" s="38" t="s">
        <v>214</v>
      </c>
      <c r="F125" s="39" t="s">
        <v>389</v>
      </c>
      <c r="G125" s="17" t="str">
        <f t="shared" si="6"/>
        <v>5.20/km</v>
      </c>
      <c r="H125" s="18">
        <f t="shared" si="8"/>
        <v>0.013449074074074075</v>
      </c>
      <c r="I125" s="18">
        <f t="shared" si="7"/>
        <v>0.008125</v>
      </c>
    </row>
    <row r="126" spans="1:9" ht="15" customHeight="1">
      <c r="A126" s="17">
        <v>123</v>
      </c>
      <c r="B126" s="38" t="s">
        <v>390</v>
      </c>
      <c r="C126" s="38" t="s">
        <v>391</v>
      </c>
      <c r="D126" s="39" t="s">
        <v>392</v>
      </c>
      <c r="E126" s="38" t="s">
        <v>393</v>
      </c>
      <c r="F126" s="39" t="s">
        <v>389</v>
      </c>
      <c r="G126" s="17" t="str">
        <f t="shared" si="6"/>
        <v>5.20/km</v>
      </c>
      <c r="H126" s="18">
        <f t="shared" si="8"/>
        <v>0.013449074074074075</v>
      </c>
      <c r="I126" s="18">
        <f t="shared" si="7"/>
        <v>0</v>
      </c>
    </row>
    <row r="127" spans="1:9" ht="15" customHeight="1">
      <c r="A127" s="17">
        <v>124</v>
      </c>
      <c r="B127" s="38" t="s">
        <v>394</v>
      </c>
      <c r="C127" s="38" t="s">
        <v>91</v>
      </c>
      <c r="D127" s="39" t="s">
        <v>84</v>
      </c>
      <c r="E127" s="38" t="s">
        <v>118</v>
      </c>
      <c r="F127" s="39" t="s">
        <v>395</v>
      </c>
      <c r="G127" s="17" t="str">
        <f t="shared" si="6"/>
        <v>5.21/km</v>
      </c>
      <c r="H127" s="18">
        <f t="shared" si="8"/>
        <v>0.013622685185185186</v>
      </c>
      <c r="I127" s="18">
        <f t="shared" si="7"/>
        <v>0.011168981481481481</v>
      </c>
    </row>
    <row r="128" spans="1:9" ht="15" customHeight="1">
      <c r="A128" s="17">
        <v>125</v>
      </c>
      <c r="B128" s="38" t="s">
        <v>396</v>
      </c>
      <c r="C128" s="38" t="s">
        <v>397</v>
      </c>
      <c r="D128" s="39" t="s">
        <v>228</v>
      </c>
      <c r="E128" s="38" t="s">
        <v>67</v>
      </c>
      <c r="F128" s="39" t="s">
        <v>398</v>
      </c>
      <c r="G128" s="17" t="str">
        <f t="shared" si="6"/>
        <v>5.21/km</v>
      </c>
      <c r="H128" s="18">
        <f t="shared" si="8"/>
        <v>0.01363425925925926</v>
      </c>
      <c r="I128" s="18">
        <f t="shared" si="7"/>
        <v>0.006099537037037039</v>
      </c>
    </row>
    <row r="129" spans="1:9" ht="15" customHeight="1">
      <c r="A129" s="17">
        <v>126</v>
      </c>
      <c r="B129" s="38" t="s">
        <v>399</v>
      </c>
      <c r="C129" s="38" t="s">
        <v>400</v>
      </c>
      <c r="D129" s="39" t="s">
        <v>71</v>
      </c>
      <c r="E129" s="38" t="s">
        <v>401</v>
      </c>
      <c r="F129" s="39" t="s">
        <v>402</v>
      </c>
      <c r="G129" s="17" t="str">
        <f t="shared" si="6"/>
        <v>5.22/km</v>
      </c>
      <c r="H129" s="18">
        <f t="shared" si="8"/>
        <v>0.013680555555555553</v>
      </c>
      <c r="I129" s="18">
        <f t="shared" si="7"/>
        <v>0.01174768518518518</v>
      </c>
    </row>
    <row r="130" spans="1:9" ht="15" customHeight="1">
      <c r="A130" s="17">
        <v>127</v>
      </c>
      <c r="B130" s="38" t="s">
        <v>326</v>
      </c>
      <c r="C130" s="38" t="s">
        <v>25</v>
      </c>
      <c r="D130" s="39" t="s">
        <v>359</v>
      </c>
      <c r="E130" s="38" t="s">
        <v>67</v>
      </c>
      <c r="F130" s="39" t="s">
        <v>403</v>
      </c>
      <c r="G130" s="17" t="str">
        <f t="shared" si="6"/>
        <v>5.24/km</v>
      </c>
      <c r="H130" s="18">
        <f t="shared" si="8"/>
        <v>0.013958333333333333</v>
      </c>
      <c r="I130" s="18">
        <f t="shared" si="7"/>
        <v>0.0015625000000000014</v>
      </c>
    </row>
    <row r="131" spans="1:9" ht="15" customHeight="1">
      <c r="A131" s="17">
        <v>128</v>
      </c>
      <c r="B131" s="38" t="s">
        <v>404</v>
      </c>
      <c r="C131" s="38" t="s">
        <v>70</v>
      </c>
      <c r="D131" s="39" t="s">
        <v>251</v>
      </c>
      <c r="E131" s="38" t="s">
        <v>72</v>
      </c>
      <c r="F131" s="39" t="s">
        <v>405</v>
      </c>
      <c r="G131" s="17" t="str">
        <f t="shared" si="6"/>
        <v>5.30/km</v>
      </c>
      <c r="H131" s="18">
        <f t="shared" si="8"/>
        <v>0.014548611111111113</v>
      </c>
      <c r="I131" s="18">
        <f t="shared" si="7"/>
        <v>0.006099537037037039</v>
      </c>
    </row>
    <row r="132" spans="1:9" ht="15" customHeight="1">
      <c r="A132" s="17">
        <v>129</v>
      </c>
      <c r="B132" s="38" t="s">
        <v>406</v>
      </c>
      <c r="C132" s="38" t="s">
        <v>407</v>
      </c>
      <c r="D132" s="39" t="s">
        <v>359</v>
      </c>
      <c r="E132" s="38" t="s">
        <v>128</v>
      </c>
      <c r="F132" s="39" t="s">
        <v>408</v>
      </c>
      <c r="G132" s="17" t="str">
        <f aca="true" t="shared" si="9" ref="G132:G148">TEXT(INT((HOUR(F132)*3600+MINUTE(F132)*60+SECOND(F132))/$I$2/60),"0")&amp;"."&amp;TEXT(MOD((HOUR(F132)*3600+MINUTE(F132)*60+SECOND(F132))/$I$2,60),"00")&amp;"/km"</f>
        <v>5.31/km</v>
      </c>
      <c r="H132" s="18">
        <f t="shared" si="8"/>
        <v>0.014641203703703701</v>
      </c>
      <c r="I132" s="18">
        <f t="shared" si="7"/>
        <v>0.00224537037037037</v>
      </c>
    </row>
    <row r="133" spans="1:9" ht="15" customHeight="1">
      <c r="A133" s="17">
        <v>130</v>
      </c>
      <c r="B133" s="38" t="s">
        <v>409</v>
      </c>
      <c r="C133" s="38" t="s">
        <v>410</v>
      </c>
      <c r="D133" s="39" t="s">
        <v>111</v>
      </c>
      <c r="E133" s="38" t="s">
        <v>67</v>
      </c>
      <c r="F133" s="39" t="s">
        <v>411</v>
      </c>
      <c r="G133" s="17" t="str">
        <f t="shared" si="9"/>
        <v>5.34/km</v>
      </c>
      <c r="H133" s="18">
        <f t="shared" si="8"/>
        <v>0.014953703703703709</v>
      </c>
      <c r="I133" s="18">
        <f t="shared" si="7"/>
        <v>0.010659722222222227</v>
      </c>
    </row>
    <row r="134" spans="1:9" ht="15" customHeight="1">
      <c r="A134" s="17">
        <v>131</v>
      </c>
      <c r="B134" s="38" t="s">
        <v>155</v>
      </c>
      <c r="C134" s="38" t="s">
        <v>412</v>
      </c>
      <c r="D134" s="39" t="s">
        <v>165</v>
      </c>
      <c r="E134" s="38" t="s">
        <v>209</v>
      </c>
      <c r="F134" s="39" t="s">
        <v>413</v>
      </c>
      <c r="G134" s="17" t="str">
        <f t="shared" si="9"/>
        <v>5.38/km</v>
      </c>
      <c r="H134" s="18">
        <f t="shared" si="8"/>
        <v>0.015381944444444445</v>
      </c>
      <c r="I134" s="18">
        <f aca="true" t="shared" si="10" ref="I134:I148">F134-INDEX($F$4:$F$1151,MATCH(D134,$D$4:$D$1151,0))</f>
        <v>0.009745370370370373</v>
      </c>
    </row>
    <row r="135" spans="1:9" ht="15" customHeight="1">
      <c r="A135" s="17">
        <v>132</v>
      </c>
      <c r="B135" s="38" t="s">
        <v>414</v>
      </c>
      <c r="C135" s="38" t="s">
        <v>14</v>
      </c>
      <c r="D135" s="39" t="s">
        <v>156</v>
      </c>
      <c r="E135" s="38" t="s">
        <v>415</v>
      </c>
      <c r="F135" s="39" t="s">
        <v>416</v>
      </c>
      <c r="G135" s="17" t="str">
        <f t="shared" si="9"/>
        <v>5.40/km</v>
      </c>
      <c r="H135" s="18">
        <f t="shared" si="8"/>
        <v>0.015624999999999997</v>
      </c>
      <c r="I135" s="18">
        <f t="shared" si="10"/>
        <v>0.01020833333333333</v>
      </c>
    </row>
    <row r="136" spans="1:9" ht="15" customHeight="1">
      <c r="A136" s="17">
        <v>133</v>
      </c>
      <c r="B136" s="38" t="s">
        <v>417</v>
      </c>
      <c r="C136" s="38" t="s">
        <v>418</v>
      </c>
      <c r="D136" s="39" t="s">
        <v>180</v>
      </c>
      <c r="E136" s="38" t="s">
        <v>63</v>
      </c>
      <c r="F136" s="39" t="s">
        <v>419</v>
      </c>
      <c r="G136" s="17" t="str">
        <f t="shared" si="9"/>
        <v>5.49/km</v>
      </c>
      <c r="H136" s="18">
        <f t="shared" si="8"/>
        <v>0.01657407407407407</v>
      </c>
      <c r="I136" s="18">
        <f t="shared" si="10"/>
        <v>0.010740740740740735</v>
      </c>
    </row>
    <row r="137" spans="1:9" ht="15" customHeight="1">
      <c r="A137" s="17">
        <v>134</v>
      </c>
      <c r="B137" s="38" t="s">
        <v>420</v>
      </c>
      <c r="C137" s="38" t="s">
        <v>356</v>
      </c>
      <c r="D137" s="39" t="s">
        <v>84</v>
      </c>
      <c r="E137" s="38" t="s">
        <v>128</v>
      </c>
      <c r="F137" s="39" t="s">
        <v>421</v>
      </c>
      <c r="G137" s="17" t="str">
        <f t="shared" si="9"/>
        <v>5.52/km</v>
      </c>
      <c r="H137" s="18">
        <f t="shared" si="8"/>
        <v>0.016979166666666667</v>
      </c>
      <c r="I137" s="18">
        <f t="shared" si="10"/>
        <v>0.014525462962962962</v>
      </c>
    </row>
    <row r="138" spans="1:9" ht="15" customHeight="1">
      <c r="A138" s="17">
        <v>135</v>
      </c>
      <c r="B138" s="38" t="s">
        <v>422</v>
      </c>
      <c r="C138" s="38" t="s">
        <v>21</v>
      </c>
      <c r="D138" s="39" t="s">
        <v>111</v>
      </c>
      <c r="E138" s="38" t="s">
        <v>401</v>
      </c>
      <c r="F138" s="39" t="s">
        <v>423</v>
      </c>
      <c r="G138" s="17" t="str">
        <f t="shared" si="9"/>
        <v>5.53/km</v>
      </c>
      <c r="H138" s="18">
        <f t="shared" si="8"/>
        <v>0.017013888888888887</v>
      </c>
      <c r="I138" s="18">
        <f t="shared" si="10"/>
        <v>0.012719907407407405</v>
      </c>
    </row>
    <row r="139" spans="1:9" ht="15" customHeight="1">
      <c r="A139" s="17">
        <v>136</v>
      </c>
      <c r="B139" s="38" t="s">
        <v>424</v>
      </c>
      <c r="C139" s="38" t="s">
        <v>425</v>
      </c>
      <c r="D139" s="39" t="s">
        <v>71</v>
      </c>
      <c r="E139" s="38" t="s">
        <v>426</v>
      </c>
      <c r="F139" s="39" t="s">
        <v>427</v>
      </c>
      <c r="G139" s="17" t="str">
        <f t="shared" si="9"/>
        <v>5.55/km</v>
      </c>
      <c r="H139" s="18">
        <f t="shared" si="8"/>
        <v>0.017245370370370373</v>
      </c>
      <c r="I139" s="18">
        <f t="shared" si="10"/>
        <v>0.0153125</v>
      </c>
    </row>
    <row r="140" spans="1:9" ht="15" customHeight="1">
      <c r="A140" s="17">
        <v>137</v>
      </c>
      <c r="B140" s="38" t="s">
        <v>428</v>
      </c>
      <c r="C140" s="38" t="s">
        <v>429</v>
      </c>
      <c r="D140" s="39" t="s">
        <v>359</v>
      </c>
      <c r="E140" s="38" t="s">
        <v>128</v>
      </c>
      <c r="F140" s="39" t="s">
        <v>430</v>
      </c>
      <c r="G140" s="17" t="str">
        <f t="shared" si="9"/>
        <v>5.55/km</v>
      </c>
      <c r="H140" s="18">
        <f t="shared" si="8"/>
        <v>0.01725694444444444</v>
      </c>
      <c r="I140" s="18">
        <f t="shared" si="10"/>
        <v>0.004861111111111108</v>
      </c>
    </row>
    <row r="141" spans="1:9" ht="15" customHeight="1">
      <c r="A141" s="17">
        <v>138</v>
      </c>
      <c r="B141" s="38" t="s">
        <v>431</v>
      </c>
      <c r="C141" s="38" t="s">
        <v>16</v>
      </c>
      <c r="D141" s="39" t="s">
        <v>251</v>
      </c>
      <c r="E141" s="38" t="s">
        <v>128</v>
      </c>
      <c r="F141" s="39" t="s">
        <v>430</v>
      </c>
      <c r="G141" s="17" t="str">
        <f t="shared" si="9"/>
        <v>5.55/km</v>
      </c>
      <c r="H141" s="18">
        <f t="shared" si="8"/>
        <v>0.01725694444444444</v>
      </c>
      <c r="I141" s="18">
        <f t="shared" si="10"/>
        <v>0.008807870370370365</v>
      </c>
    </row>
    <row r="142" spans="1:9" ht="15" customHeight="1">
      <c r="A142" s="17">
        <v>139</v>
      </c>
      <c r="B142" s="38" t="s">
        <v>432</v>
      </c>
      <c r="C142" s="38" t="s">
        <v>433</v>
      </c>
      <c r="D142" s="39" t="s">
        <v>251</v>
      </c>
      <c r="E142" s="38" t="s">
        <v>434</v>
      </c>
      <c r="F142" s="39" t="s">
        <v>435</v>
      </c>
      <c r="G142" s="17" t="str">
        <f t="shared" si="9"/>
        <v>6.26/km</v>
      </c>
      <c r="H142" s="18">
        <f t="shared" si="8"/>
        <v>0.020625</v>
      </c>
      <c r="I142" s="18">
        <f t="shared" si="10"/>
        <v>0.012175925925925927</v>
      </c>
    </row>
    <row r="143" spans="1:9" ht="15" customHeight="1">
      <c r="A143" s="17">
        <v>140</v>
      </c>
      <c r="B143" s="38" t="s">
        <v>436</v>
      </c>
      <c r="C143" s="38" t="s">
        <v>437</v>
      </c>
      <c r="D143" s="39" t="s">
        <v>165</v>
      </c>
      <c r="E143" s="38" t="s">
        <v>438</v>
      </c>
      <c r="F143" s="39" t="s">
        <v>439</v>
      </c>
      <c r="G143" s="17" t="str">
        <f t="shared" si="9"/>
        <v>6.27/km</v>
      </c>
      <c r="H143" s="18">
        <f t="shared" si="8"/>
        <v>0.020717592592592596</v>
      </c>
      <c r="I143" s="18">
        <f t="shared" si="10"/>
        <v>0.015081018518518525</v>
      </c>
    </row>
    <row r="144" spans="1:9" ht="15" customHeight="1">
      <c r="A144" s="17">
        <v>141</v>
      </c>
      <c r="B144" s="38" t="s">
        <v>440</v>
      </c>
      <c r="C144" s="38" t="s">
        <v>441</v>
      </c>
      <c r="D144" s="39" t="s">
        <v>228</v>
      </c>
      <c r="E144" s="38" t="s">
        <v>176</v>
      </c>
      <c r="F144" s="39" t="s">
        <v>442</v>
      </c>
      <c r="G144" s="17" t="str">
        <f t="shared" si="9"/>
        <v>7.08/km</v>
      </c>
      <c r="H144" s="18">
        <f t="shared" si="8"/>
        <v>0.025057870370370366</v>
      </c>
      <c r="I144" s="18">
        <f t="shared" si="10"/>
        <v>0.017523148148148145</v>
      </c>
    </row>
    <row r="145" spans="1:9" ht="15" customHeight="1">
      <c r="A145" s="17">
        <v>142</v>
      </c>
      <c r="B145" s="38" t="s">
        <v>443</v>
      </c>
      <c r="C145" s="38" t="s">
        <v>13</v>
      </c>
      <c r="D145" s="39" t="s">
        <v>251</v>
      </c>
      <c r="E145" s="38" t="s">
        <v>205</v>
      </c>
      <c r="F145" s="39" t="s">
        <v>444</v>
      </c>
      <c r="G145" s="17" t="str">
        <f t="shared" si="9"/>
        <v>7.16/km</v>
      </c>
      <c r="H145" s="18">
        <f t="shared" si="8"/>
        <v>0.02597222222222222</v>
      </c>
      <c r="I145" s="18">
        <f t="shared" si="10"/>
        <v>0.017523148148148145</v>
      </c>
    </row>
    <row r="146" spans="1:9" ht="15" customHeight="1">
      <c r="A146" s="17">
        <v>143</v>
      </c>
      <c r="B146" s="38" t="s">
        <v>445</v>
      </c>
      <c r="C146" s="38" t="s">
        <v>11</v>
      </c>
      <c r="D146" s="39" t="s">
        <v>71</v>
      </c>
      <c r="E146" s="38" t="s">
        <v>67</v>
      </c>
      <c r="F146" s="39" t="s">
        <v>446</v>
      </c>
      <c r="G146" s="17" t="str">
        <f t="shared" si="9"/>
        <v>7.19/km</v>
      </c>
      <c r="H146" s="18">
        <f t="shared" si="8"/>
        <v>0.026342592592592595</v>
      </c>
      <c r="I146" s="18">
        <f t="shared" si="10"/>
        <v>0.02440972222222222</v>
      </c>
    </row>
    <row r="147" spans="1:9" ht="15" customHeight="1">
      <c r="A147" s="17">
        <v>144</v>
      </c>
      <c r="B147" s="38" t="s">
        <v>447</v>
      </c>
      <c r="C147" s="38" t="s">
        <v>14</v>
      </c>
      <c r="D147" s="39" t="s">
        <v>448</v>
      </c>
      <c r="E147" s="38" t="s">
        <v>449</v>
      </c>
      <c r="F147" s="39" t="s">
        <v>450</v>
      </c>
      <c r="G147" s="17" t="str">
        <f t="shared" si="9"/>
        <v>7.37/km</v>
      </c>
      <c r="H147" s="18">
        <f t="shared" si="8"/>
        <v>0.028240740740740743</v>
      </c>
      <c r="I147" s="18">
        <f t="shared" si="10"/>
        <v>0</v>
      </c>
    </row>
    <row r="148" spans="1:9" ht="15" customHeight="1">
      <c r="A148" s="15">
        <v>145</v>
      </c>
      <c r="B148" s="40" t="s">
        <v>451</v>
      </c>
      <c r="C148" s="40" t="s">
        <v>16</v>
      </c>
      <c r="D148" s="41" t="s">
        <v>251</v>
      </c>
      <c r="E148" s="40" t="s">
        <v>452</v>
      </c>
      <c r="F148" s="41" t="s">
        <v>453</v>
      </c>
      <c r="G148" s="15" t="str">
        <f t="shared" si="9"/>
        <v>7.47/km</v>
      </c>
      <c r="H148" s="19">
        <f t="shared" si="8"/>
        <v>0.029282407407407406</v>
      </c>
      <c r="I148" s="19">
        <f t="shared" si="10"/>
        <v>0.020833333333333332</v>
      </c>
    </row>
  </sheetData>
  <autoFilter ref="A3:I148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5"/>
  <sheetViews>
    <sheetView workbookViewId="0" topLeftCell="A1">
      <pane ySplit="3" topLeftCell="BM4" activePane="bottomLeft" state="frozen"/>
      <selection pane="topLeft" activeCell="A1" sqref="A1"/>
      <selection pane="bottomLeft" activeCell="A1" sqref="A1:C1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2" t="str">
        <f>Individuale!A1</f>
        <v>Trofeo San Pio X 1ª edizione</v>
      </c>
      <c r="B1" s="23"/>
      <c r="C1" s="24"/>
    </row>
    <row r="2" spans="1:3" ht="33" customHeight="1">
      <c r="A2" s="25" t="str">
        <f>Individuale!A2&amp;" km. "&amp;Individuale!I2</f>
        <v>Supino (FR) Italia - Mercoledì 24/08/2011 km. 9,3</v>
      </c>
      <c r="B2" s="26"/>
      <c r="C2" s="27"/>
    </row>
    <row r="3" spans="1:3" ht="24.75" customHeight="1">
      <c r="A3" s="13" t="s">
        <v>1</v>
      </c>
      <c r="B3" s="9" t="s">
        <v>5</v>
      </c>
      <c r="C3" s="9" t="s">
        <v>10</v>
      </c>
    </row>
    <row r="4" spans="1:3" ht="15" customHeight="1">
      <c r="A4" s="14">
        <v>1</v>
      </c>
      <c r="B4" s="30" t="s">
        <v>128</v>
      </c>
      <c r="C4" s="33">
        <v>21</v>
      </c>
    </row>
    <row r="5" spans="1:3" ht="15" customHeight="1">
      <c r="A5" s="17">
        <v>2</v>
      </c>
      <c r="B5" s="31" t="s">
        <v>67</v>
      </c>
      <c r="C5" s="34">
        <v>20</v>
      </c>
    </row>
    <row r="6" spans="1:3" ht="15" customHeight="1">
      <c r="A6" s="17">
        <v>3</v>
      </c>
      <c r="B6" s="31" t="s">
        <v>214</v>
      </c>
      <c r="C6" s="34">
        <v>9</v>
      </c>
    </row>
    <row r="7" spans="1:3" ht="15" customHeight="1">
      <c r="A7" s="17">
        <v>4</v>
      </c>
      <c r="B7" s="31" t="s">
        <v>63</v>
      </c>
      <c r="C7" s="34">
        <v>8</v>
      </c>
    </row>
    <row r="8" spans="1:3" ht="15" customHeight="1">
      <c r="A8" s="17">
        <v>5</v>
      </c>
      <c r="B8" s="31" t="s">
        <v>98</v>
      </c>
      <c r="C8" s="34">
        <v>6</v>
      </c>
    </row>
    <row r="9" spans="1:3" ht="15" customHeight="1">
      <c r="A9" s="17">
        <v>6</v>
      </c>
      <c r="B9" s="31" t="s">
        <v>72</v>
      </c>
      <c r="C9" s="34">
        <v>6</v>
      </c>
    </row>
    <row r="10" spans="1:3" ht="15" customHeight="1">
      <c r="A10" s="17">
        <v>7</v>
      </c>
      <c r="B10" s="31" t="s">
        <v>55</v>
      </c>
      <c r="C10" s="34">
        <v>5</v>
      </c>
    </row>
    <row r="11" spans="1:3" ht="15" customHeight="1">
      <c r="A11" s="17">
        <v>8</v>
      </c>
      <c r="B11" s="31" t="s">
        <v>297</v>
      </c>
      <c r="C11" s="34">
        <v>4</v>
      </c>
    </row>
    <row r="12" spans="1:3" ht="15" customHeight="1">
      <c r="A12" s="17">
        <v>9</v>
      </c>
      <c r="B12" s="31" t="s">
        <v>161</v>
      </c>
      <c r="C12" s="34">
        <v>4</v>
      </c>
    </row>
    <row r="13" spans="1:3" ht="15" customHeight="1">
      <c r="A13" s="17">
        <v>10</v>
      </c>
      <c r="B13" s="31" t="s">
        <v>95</v>
      </c>
      <c r="C13" s="34">
        <v>4</v>
      </c>
    </row>
    <row r="14" spans="1:3" ht="15" customHeight="1">
      <c r="A14" s="17">
        <v>11</v>
      </c>
      <c r="B14" s="31" t="s">
        <v>118</v>
      </c>
      <c r="C14" s="34">
        <v>3</v>
      </c>
    </row>
    <row r="15" spans="1:3" ht="15" customHeight="1">
      <c r="A15" s="17">
        <v>12</v>
      </c>
      <c r="B15" s="31" t="s">
        <v>41</v>
      </c>
      <c r="C15" s="34">
        <v>3</v>
      </c>
    </row>
    <row r="16" spans="1:3" ht="15" customHeight="1">
      <c r="A16" s="17">
        <v>13</v>
      </c>
      <c r="B16" s="31" t="s">
        <v>209</v>
      </c>
      <c r="C16" s="34">
        <v>3</v>
      </c>
    </row>
    <row r="17" spans="1:3" ht="15" customHeight="1">
      <c r="A17" s="17">
        <v>14</v>
      </c>
      <c r="B17" s="31" t="s">
        <v>205</v>
      </c>
      <c r="C17" s="34">
        <v>3</v>
      </c>
    </row>
    <row r="18" spans="1:3" ht="15" customHeight="1">
      <c r="A18" s="17">
        <v>15</v>
      </c>
      <c r="B18" s="31" t="s">
        <v>102</v>
      </c>
      <c r="C18" s="34">
        <v>3</v>
      </c>
    </row>
    <row r="19" spans="1:3" ht="15" customHeight="1">
      <c r="A19" s="17">
        <v>16</v>
      </c>
      <c r="B19" s="31" t="s">
        <v>92</v>
      </c>
      <c r="C19" s="34">
        <v>2</v>
      </c>
    </row>
    <row r="20" spans="1:3" ht="15" customHeight="1">
      <c r="A20" s="17">
        <v>17</v>
      </c>
      <c r="B20" s="31" t="s">
        <v>115</v>
      </c>
      <c r="C20" s="34">
        <v>2</v>
      </c>
    </row>
    <row r="21" spans="1:3" ht="15" customHeight="1">
      <c r="A21" s="17">
        <v>18</v>
      </c>
      <c r="B21" s="31" t="s">
        <v>176</v>
      </c>
      <c r="C21" s="34">
        <v>2</v>
      </c>
    </row>
    <row r="22" spans="1:3" ht="15" customHeight="1">
      <c r="A22" s="17">
        <v>19</v>
      </c>
      <c r="B22" s="31" t="s">
        <v>401</v>
      </c>
      <c r="C22" s="34">
        <v>2</v>
      </c>
    </row>
    <row r="23" spans="1:3" ht="15" customHeight="1">
      <c r="A23" s="17">
        <v>20</v>
      </c>
      <c r="B23" s="31" t="s">
        <v>145</v>
      </c>
      <c r="C23" s="34">
        <v>2</v>
      </c>
    </row>
    <row r="24" spans="1:3" ht="15" customHeight="1">
      <c r="A24" s="17">
        <v>21</v>
      </c>
      <c r="B24" s="31" t="s">
        <v>51</v>
      </c>
      <c r="C24" s="34">
        <v>2</v>
      </c>
    </row>
    <row r="25" spans="1:3" ht="15" customHeight="1">
      <c r="A25" s="17">
        <v>22</v>
      </c>
      <c r="B25" s="31" t="s">
        <v>45</v>
      </c>
      <c r="C25" s="34">
        <v>2</v>
      </c>
    </row>
    <row r="26" spans="1:3" ht="15" customHeight="1">
      <c r="A26" s="17">
        <v>23</v>
      </c>
      <c r="B26" s="31" t="s">
        <v>79</v>
      </c>
      <c r="C26" s="34">
        <v>1</v>
      </c>
    </row>
    <row r="27" spans="1:3" ht="15" customHeight="1">
      <c r="A27" s="17">
        <v>24</v>
      </c>
      <c r="B27" s="31" t="s">
        <v>415</v>
      </c>
      <c r="C27" s="34">
        <v>1</v>
      </c>
    </row>
    <row r="28" spans="1:3" ht="15" customHeight="1">
      <c r="A28" s="17">
        <v>25</v>
      </c>
      <c r="B28" s="31" t="s">
        <v>31</v>
      </c>
      <c r="C28" s="34">
        <v>1</v>
      </c>
    </row>
    <row r="29" spans="1:3" ht="15" customHeight="1">
      <c r="A29" s="17">
        <v>26</v>
      </c>
      <c r="B29" s="31" t="s">
        <v>449</v>
      </c>
      <c r="C29" s="34">
        <v>1</v>
      </c>
    </row>
    <row r="30" spans="1:3" ht="15" customHeight="1">
      <c r="A30" s="17">
        <v>27</v>
      </c>
      <c r="B30" s="31" t="s">
        <v>169</v>
      </c>
      <c r="C30" s="34">
        <v>1</v>
      </c>
    </row>
    <row r="31" spans="1:3" ht="15" customHeight="1">
      <c r="A31" s="17">
        <v>28</v>
      </c>
      <c r="B31" s="31" t="s">
        <v>112</v>
      </c>
      <c r="C31" s="34">
        <v>1</v>
      </c>
    </row>
    <row r="32" spans="1:3" ht="15" customHeight="1">
      <c r="A32" s="17">
        <v>29</v>
      </c>
      <c r="B32" s="31" t="s">
        <v>286</v>
      </c>
      <c r="C32" s="34">
        <v>1</v>
      </c>
    </row>
    <row r="33" spans="1:3" ht="15" customHeight="1">
      <c r="A33" s="17">
        <v>30</v>
      </c>
      <c r="B33" s="31" t="s">
        <v>454</v>
      </c>
      <c r="C33" s="34">
        <v>1</v>
      </c>
    </row>
    <row r="34" spans="1:3" ht="15" customHeight="1">
      <c r="A34" s="17">
        <v>31</v>
      </c>
      <c r="B34" s="31" t="s">
        <v>426</v>
      </c>
      <c r="C34" s="34">
        <v>1</v>
      </c>
    </row>
    <row r="35" spans="1:3" ht="15" customHeight="1">
      <c r="A35" s="17">
        <v>32</v>
      </c>
      <c r="B35" s="31" t="s">
        <v>36</v>
      </c>
      <c r="C35" s="34">
        <v>1</v>
      </c>
    </row>
    <row r="36" spans="1:3" ht="15" customHeight="1">
      <c r="A36" s="17">
        <v>33</v>
      </c>
      <c r="B36" s="31" t="s">
        <v>194</v>
      </c>
      <c r="C36" s="34">
        <v>1</v>
      </c>
    </row>
    <row r="37" spans="1:3" ht="15" customHeight="1">
      <c r="A37" s="17">
        <v>34</v>
      </c>
      <c r="B37" s="31" t="s">
        <v>262</v>
      </c>
      <c r="C37" s="34">
        <v>1</v>
      </c>
    </row>
    <row r="38" spans="1:3" ht="15" customHeight="1">
      <c r="A38" s="17">
        <v>35</v>
      </c>
      <c r="B38" s="31" t="s">
        <v>276</v>
      </c>
      <c r="C38" s="34">
        <v>1</v>
      </c>
    </row>
    <row r="39" spans="1:3" ht="15" customHeight="1">
      <c r="A39" s="17">
        <v>36</v>
      </c>
      <c r="B39" s="31" t="s">
        <v>185</v>
      </c>
      <c r="C39" s="34">
        <v>1</v>
      </c>
    </row>
    <row r="40" spans="1:3" ht="15" customHeight="1">
      <c r="A40" s="17">
        <v>37</v>
      </c>
      <c r="B40" s="31" t="s">
        <v>157</v>
      </c>
      <c r="C40" s="34">
        <v>1</v>
      </c>
    </row>
    <row r="41" spans="1:3" ht="15" customHeight="1">
      <c r="A41" s="17">
        <v>38</v>
      </c>
      <c r="B41" s="31" t="s">
        <v>434</v>
      </c>
      <c r="C41" s="34">
        <v>1</v>
      </c>
    </row>
    <row r="42" spans="1:3" ht="15" customHeight="1">
      <c r="A42" s="17">
        <v>39</v>
      </c>
      <c r="B42" s="31" t="s">
        <v>150</v>
      </c>
      <c r="C42" s="34">
        <v>1</v>
      </c>
    </row>
    <row r="43" spans="1:3" ht="15" customHeight="1">
      <c r="A43" s="17">
        <v>40</v>
      </c>
      <c r="B43" s="31" t="s">
        <v>121</v>
      </c>
      <c r="C43" s="34">
        <v>1</v>
      </c>
    </row>
    <row r="44" spans="1:3" ht="15" customHeight="1">
      <c r="A44" s="17">
        <v>41</v>
      </c>
      <c r="B44" s="31" t="s">
        <v>60</v>
      </c>
      <c r="C44" s="34">
        <v>1</v>
      </c>
    </row>
    <row r="45" spans="1:3" ht="15" customHeight="1">
      <c r="A45" s="17">
        <v>42</v>
      </c>
      <c r="B45" s="31" t="s">
        <v>252</v>
      </c>
      <c r="C45" s="34">
        <v>1</v>
      </c>
    </row>
    <row r="46" spans="1:3" ht="15" customHeight="1">
      <c r="A46" s="17">
        <v>43</v>
      </c>
      <c r="B46" s="31" t="s">
        <v>88</v>
      </c>
      <c r="C46" s="34">
        <v>1</v>
      </c>
    </row>
    <row r="47" spans="1:3" ht="15" customHeight="1">
      <c r="A47" s="17">
        <v>44</v>
      </c>
      <c r="B47" s="31" t="s">
        <v>350</v>
      </c>
      <c r="C47" s="34">
        <v>1</v>
      </c>
    </row>
    <row r="48" spans="1:3" ht="15" customHeight="1">
      <c r="A48" s="17">
        <v>45</v>
      </c>
      <c r="B48" s="31" t="s">
        <v>452</v>
      </c>
      <c r="C48" s="34">
        <v>1</v>
      </c>
    </row>
    <row r="49" spans="1:3" ht="15" customHeight="1">
      <c r="A49" s="17">
        <v>46</v>
      </c>
      <c r="B49" s="31" t="s">
        <v>108</v>
      </c>
      <c r="C49" s="34">
        <v>1</v>
      </c>
    </row>
    <row r="50" spans="1:3" ht="15" customHeight="1">
      <c r="A50" s="17">
        <v>47</v>
      </c>
      <c r="B50" s="31" t="s">
        <v>438</v>
      </c>
      <c r="C50" s="34">
        <v>1</v>
      </c>
    </row>
    <row r="51" spans="1:3" ht="15" customHeight="1">
      <c r="A51" s="17">
        <v>48</v>
      </c>
      <c r="B51" s="31" t="s">
        <v>393</v>
      </c>
      <c r="C51" s="34">
        <v>1</v>
      </c>
    </row>
    <row r="52" spans="1:3" ht="15" customHeight="1">
      <c r="A52" s="17">
        <v>49</v>
      </c>
      <c r="B52" s="31" t="s">
        <v>229</v>
      </c>
      <c r="C52" s="34">
        <v>1</v>
      </c>
    </row>
    <row r="53" spans="1:3" ht="15" customHeight="1">
      <c r="A53" s="17">
        <v>50</v>
      </c>
      <c r="B53" s="31" t="s">
        <v>266</v>
      </c>
      <c r="C53" s="34">
        <v>1</v>
      </c>
    </row>
    <row r="54" spans="1:3" ht="15" customHeight="1">
      <c r="A54" s="15">
        <v>51</v>
      </c>
      <c r="B54" s="32" t="s">
        <v>75</v>
      </c>
      <c r="C54" s="35">
        <v>1</v>
      </c>
    </row>
    <row r="55" ht="12.75">
      <c r="C55" s="2">
        <f>SUM(C4:C54)</f>
        <v>145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2011-08-25T13:01:47Z</dcterms:modified>
  <cp:category/>
  <cp:version/>
  <cp:contentType/>
  <cp:contentStatus/>
</cp:coreProperties>
</file>