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<sst xmlns="http://schemas.openxmlformats.org/spreadsheetml/2006/main" count="607" uniqueCount="253">
  <si>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</si>
  <si>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</si>
  <si>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</si>
  <si>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</si>
  <si>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</si>
  <si>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</si>
  <si>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</si>
  <si>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</si>
  <si>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</si>
  <si>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</si>
  <si>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</si>
  <si>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Passarello Stefano</t>
  </si>
  <si>
    <t>M30</t>
  </si>
  <si>
    <t>A.S.D. Il Gregge Ribelle</t>
  </si>
  <si>
    <t>Tuyikeze Athanase</t>
  </si>
  <si>
    <t>M25</t>
  </si>
  <si>
    <t>A.S.D. La Chianina</t>
  </si>
  <si>
    <t>Basile Salvatore</t>
  </si>
  <si>
    <t>M45</t>
  </si>
  <si>
    <t>Atl. Leggera Futura</t>
  </si>
  <si>
    <t>Vannuccini Francesco</t>
  </si>
  <si>
    <t>AVIS Foiano</t>
  </si>
  <si>
    <t>Paganelli Alessandro</t>
  </si>
  <si>
    <t>A.S.D. UISP Chianciano</t>
  </si>
  <si>
    <t>De Cubellis Diego</t>
  </si>
  <si>
    <t>S.P. Torre del Mangia S.i.e.s.</t>
  </si>
  <si>
    <t>Verini Pietro</t>
  </si>
  <si>
    <t>M40</t>
  </si>
  <si>
    <t>G.S. Amatori Podistica Arezzo</t>
  </si>
  <si>
    <t>Tumino Lorenzo</t>
  </si>
  <si>
    <t>Prosa Giorgio</t>
  </si>
  <si>
    <t>G.P. R.Valenti</t>
  </si>
  <si>
    <t>Caporali Francesco</t>
  </si>
  <si>
    <t>Soldini Aldo</t>
  </si>
  <si>
    <t>Atl. Sestini</t>
  </si>
  <si>
    <t>Carlini Stefano</t>
  </si>
  <si>
    <t>Crivelli Alessandro</t>
  </si>
  <si>
    <t>Vis Cortona Triathlon</t>
  </si>
  <si>
    <t>Alberti Lorenzo</t>
  </si>
  <si>
    <t>M35</t>
  </si>
  <si>
    <t>Gabsi Farah</t>
  </si>
  <si>
    <t>M50</t>
  </si>
  <si>
    <t>Tavanti Antonio</t>
  </si>
  <si>
    <t>Fejzaj Rodian</t>
  </si>
  <si>
    <t>M20</t>
  </si>
  <si>
    <t>Pol. Rinascita Montevarchi</t>
  </si>
  <si>
    <t>Biondi Riccardo</t>
  </si>
  <si>
    <t>G.S. Filippide - DLF Chiusi</t>
  </si>
  <si>
    <t>Scalzo Antonio</t>
  </si>
  <si>
    <t>A.S.D. G.S. Bellavista</t>
  </si>
  <si>
    <t>Tonelli Luigi</t>
  </si>
  <si>
    <t>M60</t>
  </si>
  <si>
    <t>Martire Andrea</t>
  </si>
  <si>
    <t>Floriani  Francesco</t>
  </si>
  <si>
    <t>Luculli Diego</t>
  </si>
  <si>
    <t>Burroni  Giovanni</t>
  </si>
  <si>
    <t>Capolingua Giuseppe</t>
  </si>
  <si>
    <t>Pol. Mens Sana Siena</t>
  </si>
  <si>
    <t>Ischi Paolo</t>
  </si>
  <si>
    <t>Atl. Sinalunga</t>
  </si>
  <si>
    <t>Paganelli Matteo</t>
  </si>
  <si>
    <t>Bernardi Diego</t>
  </si>
  <si>
    <t>A.S.D. G. S. Monteaperti</t>
  </si>
  <si>
    <t>Falchi Vieri</t>
  </si>
  <si>
    <t>Margiotta Antonio</t>
  </si>
  <si>
    <t>Circolo Volte Basse</t>
  </si>
  <si>
    <t>Caroni Roberto</t>
  </si>
  <si>
    <t>Palestra The Best Body</t>
  </si>
  <si>
    <t>Bernetti  Mauro</t>
  </si>
  <si>
    <t>Grandi Duccio</t>
  </si>
  <si>
    <t>F50</t>
  </si>
  <si>
    <t>Patrussi Enzo</t>
  </si>
  <si>
    <t>Parrini Pierluigi</t>
  </si>
  <si>
    <t>Belardi Stefano</t>
  </si>
  <si>
    <t>M55</t>
  </si>
  <si>
    <t>Furlani Daniela</t>
  </si>
  <si>
    <t>F35</t>
  </si>
  <si>
    <t>Sampieri Fabio</t>
  </si>
  <si>
    <t>G.S. Cappuccini 1972</t>
  </si>
  <si>
    <t>Fabbrini Paolo</t>
  </si>
  <si>
    <t>UISP Abbadia</t>
  </si>
  <si>
    <t>Barberini Pietro</t>
  </si>
  <si>
    <t>Fabbri Alessio</t>
  </si>
  <si>
    <t>Brunelli Adriano</t>
  </si>
  <si>
    <t>Calussi Massimiliano</t>
  </si>
  <si>
    <t>Mazzuoli Marco</t>
  </si>
  <si>
    <t>Paci Massimo</t>
  </si>
  <si>
    <t>Barbetti Alessandro</t>
  </si>
  <si>
    <t>Marathon Club Cral Mps</t>
  </si>
  <si>
    <t>Banelli Sergio</t>
  </si>
  <si>
    <t>Cantagalli  Guido</t>
  </si>
  <si>
    <t>Vagaggini Diego</t>
  </si>
  <si>
    <t>Tiezzi Paolo</t>
  </si>
  <si>
    <t>R.C.M. Cosinaldo MODENA</t>
  </si>
  <si>
    <t>Tonini Marco</t>
  </si>
  <si>
    <t>Amato Antonio</t>
  </si>
  <si>
    <t>Pod. CAPO D'ORLANDO ME</t>
  </si>
  <si>
    <t>Casaioli Celso</t>
  </si>
  <si>
    <t>Fe Marco</t>
  </si>
  <si>
    <t>Ghezzi Moreno</t>
  </si>
  <si>
    <t>Barneschi Francesca</t>
  </si>
  <si>
    <t>F25</t>
  </si>
  <si>
    <t>Pod. Il Campino - Castiglion Fior.</t>
  </si>
  <si>
    <t>Francioni Alessandro</t>
  </si>
  <si>
    <t>CRAL Whirlpool Siena</t>
  </si>
  <si>
    <t>Chellini Sandra</t>
  </si>
  <si>
    <t>F40</t>
  </si>
  <si>
    <t>Sassetti Federico</t>
  </si>
  <si>
    <t>Ridoni Massimo</t>
  </si>
  <si>
    <t>Giannelli Giovanna</t>
  </si>
  <si>
    <t>Garrasi Sebastiano</t>
  </si>
  <si>
    <t>G.S. Polizia di Stato</t>
  </si>
  <si>
    <t>Barbini Victor</t>
  </si>
  <si>
    <t>A.S.D. Sienarunners</t>
  </si>
  <si>
    <t>Francone Gianluca</t>
  </si>
  <si>
    <t>Pontecorvi Antonio</t>
  </si>
  <si>
    <t>VILLA PANPHILI ROMA</t>
  </si>
  <si>
    <t>Nappini Luca</t>
  </si>
  <si>
    <t>Martinelli Roberto</t>
  </si>
  <si>
    <t>Martinelli Vinicio</t>
  </si>
  <si>
    <t>Tartaglione Pietro</t>
  </si>
  <si>
    <t>Cannucci Mauro</t>
  </si>
  <si>
    <t>G.S. Aurora 1948</t>
  </si>
  <si>
    <t>Frontani Massimo</t>
  </si>
  <si>
    <t>Rossi Luca</t>
  </si>
  <si>
    <t>Cesaretti Lauro</t>
  </si>
  <si>
    <t>Paci Stefano</t>
  </si>
  <si>
    <t>Mala' Stepanka</t>
  </si>
  <si>
    <t>Bossi Franco</t>
  </si>
  <si>
    <t>M65</t>
  </si>
  <si>
    <t>Solfanelli Mirco</t>
  </si>
  <si>
    <t>Milaneschi Daniele</t>
  </si>
  <si>
    <t>Pieri Claudio</t>
  </si>
  <si>
    <t>Ass. Monteriggioni Sport e Cultura</t>
  </si>
  <si>
    <t>Croci Lorenzo</t>
  </si>
  <si>
    <t>Rocchi Simone</t>
  </si>
  <si>
    <t>Atl. STRAMILANO</t>
  </si>
  <si>
    <t>Pinassi Michele</t>
  </si>
  <si>
    <t>Bassi Guido</t>
  </si>
  <si>
    <t>Sanarelli Nicoletta</t>
  </si>
  <si>
    <t>Capolsini Daniele</t>
  </si>
  <si>
    <t>Torelli Simone</t>
  </si>
  <si>
    <t>Nardi Emanuele</t>
  </si>
  <si>
    <t>Redi Nazzareno</t>
  </si>
  <si>
    <t>Cappietti Ennio</t>
  </si>
  <si>
    <t>Bianchi Lorenzo</t>
  </si>
  <si>
    <t>Caoduro Enzo</t>
  </si>
  <si>
    <t>Francini Sergio</t>
  </si>
  <si>
    <t>Mucciarini Massimo</t>
  </si>
  <si>
    <t>Chiparo Tommaso</t>
  </si>
  <si>
    <t>Misericordia Aglianese</t>
  </si>
  <si>
    <t>Peruzzi Giancarlo</t>
  </si>
  <si>
    <t>Rinaldi Stefano</t>
  </si>
  <si>
    <t>Martini Maurizio</t>
  </si>
  <si>
    <t>Vagnuzzi Carlo</t>
  </si>
  <si>
    <t>Pierattelli Luigi</t>
  </si>
  <si>
    <t>Pellegrini Alessandro</t>
  </si>
  <si>
    <t>Giglioni Luca</t>
  </si>
  <si>
    <t>Magliozzi Alessandro</t>
  </si>
  <si>
    <t>Bernardini Simone</t>
  </si>
  <si>
    <t>Balestrini Carlo</t>
  </si>
  <si>
    <t>Nofroni Massimiliano</t>
  </si>
  <si>
    <t>Scartoni Samuele</t>
  </si>
  <si>
    <t>Cesaretti Erika</t>
  </si>
  <si>
    <t>F20</t>
  </si>
  <si>
    <t>Frullanti Enzo</t>
  </si>
  <si>
    <t>Comanescu Mircea</t>
  </si>
  <si>
    <t>Pasquini Gilberto</t>
  </si>
  <si>
    <t>Chianne Maurizio</t>
  </si>
  <si>
    <t>Fusi Simone</t>
  </si>
  <si>
    <t>Stefanucci Carlo</t>
  </si>
  <si>
    <t>Menchetti Adriano</t>
  </si>
  <si>
    <t>Anselmi  Simone</t>
  </si>
  <si>
    <t>Passarello Francesco</t>
  </si>
  <si>
    <t>Livi Paolo</t>
  </si>
  <si>
    <t>Rosati  Michele</t>
  </si>
  <si>
    <t>Viti Claudio</t>
  </si>
  <si>
    <t>Fosi Giorgio</t>
  </si>
  <si>
    <t>G.P.A. Libertas Siena</t>
  </si>
  <si>
    <t>Mannucci Antonio</t>
  </si>
  <si>
    <t>U.S. Nave</t>
  </si>
  <si>
    <t>Pini Alberto</t>
  </si>
  <si>
    <t>Nappini Armando</t>
  </si>
  <si>
    <t>Peruzzi Vttorio</t>
  </si>
  <si>
    <t>M70</t>
  </si>
  <si>
    <t>Biffaroni Giuseppe</t>
  </si>
  <si>
    <t>Grilli Graziano</t>
  </si>
  <si>
    <t>Mancini Michele</t>
  </si>
  <si>
    <t>Piscitelli  Giuseppe</t>
  </si>
  <si>
    <t>Machetti Emanuela</t>
  </si>
  <si>
    <t>Batani Andrea</t>
  </si>
  <si>
    <t>Viciani Emanuele</t>
  </si>
  <si>
    <t>Gonnelli Morris</t>
  </si>
  <si>
    <t>Guerrieri Massimo</t>
  </si>
  <si>
    <t>Gambini Michele</t>
  </si>
  <si>
    <t>Costella  Ivana</t>
  </si>
  <si>
    <t>Lorenzetti Alessandro</t>
  </si>
  <si>
    <t>Vendramin Giuseppe</t>
  </si>
  <si>
    <t>G.S. Le Panche Castelquarto</t>
  </si>
  <si>
    <t>Venturini Duilio</t>
  </si>
  <si>
    <t>Lodovichi Franco</t>
  </si>
  <si>
    <t>Crivelli Antonio</t>
  </si>
  <si>
    <t>Belardi Raffaele</t>
  </si>
  <si>
    <t>Contemori Mauro</t>
  </si>
  <si>
    <t>Magnani Sergio</t>
  </si>
  <si>
    <t>Risini Fausto</t>
  </si>
  <si>
    <t>Ciabattini Euro</t>
  </si>
  <si>
    <t>Pascucci Paola</t>
  </si>
  <si>
    <t>Boldi Carla</t>
  </si>
  <si>
    <t>Bracci Roberto</t>
  </si>
  <si>
    <t>Cioli Katia</t>
  </si>
  <si>
    <t>Caltieri Carmen</t>
  </si>
  <si>
    <t>F30</t>
  </si>
  <si>
    <t>Alvisi Paola</t>
  </si>
  <si>
    <t>F55</t>
  </si>
  <si>
    <t>Bigliazzi Paola</t>
  </si>
  <si>
    <t>Tiezzi Massimo</t>
  </si>
  <si>
    <t>Caserio Mauro</t>
  </si>
  <si>
    <t>Bondi Pierangelo</t>
  </si>
  <si>
    <t>Pericoli Leonardo</t>
  </si>
  <si>
    <t>Materozzi Alessio</t>
  </si>
  <si>
    <t>Ciolfi Fabrizio</t>
  </si>
  <si>
    <t>Cencini Gianluca</t>
  </si>
  <si>
    <t>De Biasio Nicola</t>
  </si>
  <si>
    <t>Rubeca Rosita</t>
  </si>
  <si>
    <t>Pagliai Roberto</t>
  </si>
  <si>
    <t>Pasquini Alberto</t>
  </si>
  <si>
    <t>Polverini Angelo</t>
  </si>
  <si>
    <t>Laurini Fabio</t>
  </si>
  <si>
    <t>Monciatti Moreno</t>
  </si>
  <si>
    <t>Rosatelli Ottavio</t>
  </si>
  <si>
    <t>Capannini Marino</t>
  </si>
  <si>
    <t>ATL. DEL PARCO ROMA</t>
  </si>
  <si>
    <t>Ceccotti Paolo</t>
  </si>
  <si>
    <t>Circolo dei Risorti Buonconvento</t>
  </si>
  <si>
    <t>Burroni Antonio</t>
  </si>
  <si>
    <t>Nardone Giuseppe</t>
  </si>
  <si>
    <t>Bacconi Riccardo</t>
  </si>
  <si>
    <t>Galluzzi  Galliano</t>
  </si>
  <si>
    <t>Neri  Giuliano</t>
  </si>
  <si>
    <t>Pulcinelli Alberto</t>
  </si>
  <si>
    <t>Michaelides Viki</t>
  </si>
  <si>
    <t>Salvi Fabio</t>
  </si>
  <si>
    <t>Amerini Bruno</t>
  </si>
  <si>
    <t>Millacci Stefano</t>
  </si>
  <si>
    <t>Meacci Fausto</t>
  </si>
  <si>
    <t>Pampaloni Barbara</t>
  </si>
  <si>
    <t>Benocci Paolo</t>
  </si>
  <si>
    <t>Rosati  Giuseppe</t>
  </si>
  <si>
    <t>Martinelli Gabriella</t>
  </si>
  <si>
    <t>Cucoli Monica</t>
  </si>
  <si>
    <t>La Nobile</t>
  </si>
  <si>
    <t>Montepulciano (SI) Italia - Domenica 05/08/2012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</si>
</sst>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h\:mm\:ss"/>
    <numFmt numFmtId="171" formatCode="h:mm:ss;@"/>
    <numFmt numFmtId="172" formatCode="h\.mm\.ss"/>
  </numFmts>
  <fonts count="3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11" fillId="24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251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252</v>
      </c>
      <c r="B3" s="25"/>
      <c r="C3" s="25"/>
      <c r="D3" s="25"/>
      <c r="E3" s="25"/>
      <c r="F3" s="25"/>
      <c r="G3" s="25"/>
      <c r="H3" s="3" t="s">
        <v>1</v>
      </c>
      <c r="I3" s="4">
        <v>9.6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4" t="s">
        <v>11</v>
      </c>
      <c r="C5" s="35"/>
      <c r="D5" s="29" t="s">
        <v>12</v>
      </c>
      <c r="E5" s="28" t="s">
        <v>13</v>
      </c>
      <c r="F5" s="40">
        <v>0.02394675925925926</v>
      </c>
      <c r="G5" s="10" t="str">
        <f aca="true" t="shared" si="0" ref="G5:G68">TEXT(INT((HOUR(F5)*3600+MINUTE(F5)*60+SECOND(F5))/$I$3/60),"0")&amp;"."&amp;TEXT(MOD((HOUR(F5)*3600+MINUTE(F5)*60+SECOND(F5))/$I$3,60),"00")&amp;"/km"</f>
        <v>3.36/km</v>
      </c>
      <c r="H5" s="12">
        <f>F5-$F$5</f>
        <v>0</v>
      </c>
      <c r="I5" s="12">
        <f aca="true" t="shared" si="1" ref="I5:I36">F5-INDEX($F$5:$F$130,MATCH(D5,$D$5:$D$130,0))</f>
        <v>0</v>
      </c>
    </row>
    <row r="6" spans="1:9" s="13" customFormat="1" ht="15" customHeight="1">
      <c r="A6" s="14">
        <v>2</v>
      </c>
      <c r="B6" s="36" t="s">
        <v>14</v>
      </c>
      <c r="C6" s="37"/>
      <c r="D6" s="31" t="s">
        <v>15</v>
      </c>
      <c r="E6" s="30" t="s">
        <v>16</v>
      </c>
      <c r="F6" s="41">
        <v>0.024027777777777776</v>
      </c>
      <c r="G6" s="14" t="str">
        <f t="shared" si="0"/>
        <v>3.36/km</v>
      </c>
      <c r="H6" s="16">
        <f aca="true" t="shared" si="2" ref="H6:H69">F6-$F$5</f>
        <v>8.101851851851499E-05</v>
      </c>
      <c r="I6" s="16">
        <f t="shared" si="1"/>
        <v>0</v>
      </c>
    </row>
    <row r="7" spans="1:9" s="13" customFormat="1" ht="15" customHeight="1">
      <c r="A7" s="14">
        <v>3</v>
      </c>
      <c r="B7" s="36" t="s">
        <v>17</v>
      </c>
      <c r="C7" s="37"/>
      <c r="D7" s="31" t="s">
        <v>18</v>
      </c>
      <c r="E7" s="30" t="s">
        <v>19</v>
      </c>
      <c r="F7" s="41">
        <v>0.025196759259259256</v>
      </c>
      <c r="G7" s="14" t="str">
        <f t="shared" si="0"/>
        <v>3.47/km</v>
      </c>
      <c r="H7" s="16">
        <f t="shared" si="2"/>
        <v>0.0012499999999999942</v>
      </c>
      <c r="I7" s="16">
        <f t="shared" si="1"/>
        <v>0</v>
      </c>
    </row>
    <row r="8" spans="1:9" s="13" customFormat="1" ht="15" customHeight="1">
      <c r="A8" s="14">
        <v>4</v>
      </c>
      <c r="B8" s="36" t="s">
        <v>20</v>
      </c>
      <c r="C8" s="37"/>
      <c r="D8" s="31" t="s">
        <v>12</v>
      </c>
      <c r="E8" s="30" t="s">
        <v>21</v>
      </c>
      <c r="F8" s="41">
        <v>0.025520833333333336</v>
      </c>
      <c r="G8" s="14" t="str">
        <f t="shared" si="0"/>
        <v>3.50/km</v>
      </c>
      <c r="H8" s="16">
        <f t="shared" si="2"/>
        <v>0.001574074074074075</v>
      </c>
      <c r="I8" s="16">
        <f t="shared" si="1"/>
        <v>0.001574074074074075</v>
      </c>
    </row>
    <row r="9" spans="1:9" s="13" customFormat="1" ht="15" customHeight="1">
      <c r="A9" s="14">
        <v>5</v>
      </c>
      <c r="B9" s="36" t="s">
        <v>22</v>
      </c>
      <c r="C9" s="37"/>
      <c r="D9" s="31" t="s">
        <v>15</v>
      </c>
      <c r="E9" s="30" t="s">
        <v>23</v>
      </c>
      <c r="F9" s="41">
        <v>0.02578703703703704</v>
      </c>
      <c r="G9" s="14" t="str">
        <f t="shared" si="0"/>
        <v>3.52/km</v>
      </c>
      <c r="H9" s="16">
        <f t="shared" si="2"/>
        <v>0.0018402777777777775</v>
      </c>
      <c r="I9" s="16">
        <f t="shared" si="1"/>
        <v>0.0017592592592592625</v>
      </c>
    </row>
    <row r="10" spans="1:9" s="13" customFormat="1" ht="15" customHeight="1">
      <c r="A10" s="14">
        <v>6</v>
      </c>
      <c r="B10" s="36" t="s">
        <v>24</v>
      </c>
      <c r="C10" s="37"/>
      <c r="D10" s="31" t="s">
        <v>15</v>
      </c>
      <c r="E10" s="30" t="s">
        <v>25</v>
      </c>
      <c r="F10" s="41">
        <v>0.02584490740740741</v>
      </c>
      <c r="G10" s="14" t="str">
        <f t="shared" si="0"/>
        <v>3.53/km</v>
      </c>
      <c r="H10" s="16">
        <f t="shared" si="2"/>
        <v>0.0018981481481481488</v>
      </c>
      <c r="I10" s="16">
        <f t="shared" si="1"/>
        <v>0.0018171296296296338</v>
      </c>
    </row>
    <row r="11" spans="1:9" s="13" customFormat="1" ht="15" customHeight="1">
      <c r="A11" s="14">
        <v>7</v>
      </c>
      <c r="B11" s="36" t="s">
        <v>26</v>
      </c>
      <c r="C11" s="37"/>
      <c r="D11" s="31" t="s">
        <v>27</v>
      </c>
      <c r="E11" s="30" t="s">
        <v>28</v>
      </c>
      <c r="F11" s="41">
        <v>0.025891203703703704</v>
      </c>
      <c r="G11" s="14" t="str">
        <f t="shared" si="0"/>
        <v>3.53/km</v>
      </c>
      <c r="H11" s="16">
        <f t="shared" si="2"/>
        <v>0.001944444444444443</v>
      </c>
      <c r="I11" s="16">
        <f t="shared" si="1"/>
        <v>0</v>
      </c>
    </row>
    <row r="12" spans="1:9" s="13" customFormat="1" ht="15" customHeight="1">
      <c r="A12" s="14">
        <v>8</v>
      </c>
      <c r="B12" s="36" t="s">
        <v>29</v>
      </c>
      <c r="C12" s="37"/>
      <c r="D12" s="31" t="s">
        <v>27</v>
      </c>
      <c r="E12" s="30" t="s">
        <v>13</v>
      </c>
      <c r="F12" s="41">
        <v>0.02597222222222222</v>
      </c>
      <c r="G12" s="14" t="str">
        <f t="shared" si="0"/>
        <v>3.54/km</v>
      </c>
      <c r="H12" s="16">
        <f t="shared" si="2"/>
        <v>0.002025462962962958</v>
      </c>
      <c r="I12" s="16">
        <f t="shared" si="1"/>
        <v>8.101851851851499E-05</v>
      </c>
    </row>
    <row r="13" spans="1:9" s="13" customFormat="1" ht="15" customHeight="1">
      <c r="A13" s="14">
        <v>9</v>
      </c>
      <c r="B13" s="36" t="s">
        <v>30</v>
      </c>
      <c r="C13" s="37"/>
      <c r="D13" s="31" t="s">
        <v>12</v>
      </c>
      <c r="E13" s="30" t="s">
        <v>31</v>
      </c>
      <c r="F13" s="41">
        <v>0.02638888888888889</v>
      </c>
      <c r="G13" s="14" t="str">
        <f t="shared" si="0"/>
        <v>3.58/km</v>
      </c>
      <c r="H13" s="16">
        <f t="shared" si="2"/>
        <v>0.0024421296296296274</v>
      </c>
      <c r="I13" s="16">
        <f t="shared" si="1"/>
        <v>0.0024421296296296274</v>
      </c>
    </row>
    <row r="14" spans="1:9" s="13" customFormat="1" ht="15" customHeight="1">
      <c r="A14" s="14">
        <v>10</v>
      </c>
      <c r="B14" s="36" t="s">
        <v>32</v>
      </c>
      <c r="C14" s="37"/>
      <c r="D14" s="31" t="s">
        <v>15</v>
      </c>
      <c r="E14" s="30" t="s">
        <v>23</v>
      </c>
      <c r="F14" s="41">
        <v>0.02646990740740741</v>
      </c>
      <c r="G14" s="14" t="str">
        <f t="shared" si="0"/>
        <v>3.58/km</v>
      </c>
      <c r="H14" s="16">
        <f t="shared" si="2"/>
        <v>0.0025231481481481494</v>
      </c>
      <c r="I14" s="16">
        <f t="shared" si="1"/>
        <v>0.0024421296296296344</v>
      </c>
    </row>
    <row r="15" spans="1:9" s="13" customFormat="1" ht="15" customHeight="1">
      <c r="A15" s="14">
        <v>11</v>
      </c>
      <c r="B15" s="36" t="s">
        <v>33</v>
      </c>
      <c r="C15" s="37"/>
      <c r="D15" s="31" t="s">
        <v>18</v>
      </c>
      <c r="E15" s="30" t="s">
        <v>34</v>
      </c>
      <c r="F15" s="41">
        <v>0.0265625</v>
      </c>
      <c r="G15" s="14" t="str">
        <f t="shared" si="0"/>
        <v>3.59/km</v>
      </c>
      <c r="H15" s="16">
        <f t="shared" si="2"/>
        <v>0.002615740740740738</v>
      </c>
      <c r="I15" s="16">
        <f t="shared" si="1"/>
        <v>0.0013657407407407438</v>
      </c>
    </row>
    <row r="16" spans="1:9" s="13" customFormat="1" ht="15" customHeight="1">
      <c r="A16" s="14">
        <v>12</v>
      </c>
      <c r="B16" s="36" t="s">
        <v>35</v>
      </c>
      <c r="C16" s="37"/>
      <c r="D16" s="31" t="s">
        <v>18</v>
      </c>
      <c r="E16" s="30" t="s">
        <v>23</v>
      </c>
      <c r="F16" s="41">
        <v>0.02670138888888889</v>
      </c>
      <c r="G16" s="14" t="str">
        <f t="shared" si="0"/>
        <v>4.00/km</v>
      </c>
      <c r="H16" s="16">
        <f t="shared" si="2"/>
        <v>0.0027546296296296277</v>
      </c>
      <c r="I16" s="16">
        <f t="shared" si="1"/>
        <v>0.0015046296296296335</v>
      </c>
    </row>
    <row r="17" spans="1:9" s="13" customFormat="1" ht="15" customHeight="1">
      <c r="A17" s="14">
        <v>13</v>
      </c>
      <c r="B17" s="36" t="s">
        <v>36</v>
      </c>
      <c r="C17" s="37"/>
      <c r="D17" s="31" t="s">
        <v>27</v>
      </c>
      <c r="E17" s="30" t="s">
        <v>37</v>
      </c>
      <c r="F17" s="41">
        <v>0.02681712962962963</v>
      </c>
      <c r="G17" s="14" t="str">
        <f t="shared" si="0"/>
        <v>4.01/km</v>
      </c>
      <c r="H17" s="16">
        <f t="shared" si="2"/>
        <v>0.0028703703703703703</v>
      </c>
      <c r="I17" s="16">
        <f t="shared" si="1"/>
        <v>0.0009259259259259273</v>
      </c>
    </row>
    <row r="18" spans="1:9" s="13" customFormat="1" ht="15" customHeight="1">
      <c r="A18" s="14">
        <v>14</v>
      </c>
      <c r="B18" s="36" t="s">
        <v>38</v>
      </c>
      <c r="C18" s="37"/>
      <c r="D18" s="31" t="s">
        <v>39</v>
      </c>
      <c r="E18" s="30" t="s">
        <v>28</v>
      </c>
      <c r="F18" s="41">
        <v>0.027210648148148147</v>
      </c>
      <c r="G18" s="14" t="str">
        <f t="shared" si="0"/>
        <v>4.05/km</v>
      </c>
      <c r="H18" s="16">
        <f t="shared" si="2"/>
        <v>0.0032638888888888856</v>
      </c>
      <c r="I18" s="16">
        <f t="shared" si="1"/>
        <v>0</v>
      </c>
    </row>
    <row r="19" spans="1:9" s="13" customFormat="1" ht="15" customHeight="1">
      <c r="A19" s="14">
        <v>15</v>
      </c>
      <c r="B19" s="36" t="s">
        <v>40</v>
      </c>
      <c r="C19" s="37"/>
      <c r="D19" s="31" t="s">
        <v>41</v>
      </c>
      <c r="E19" s="30" t="s">
        <v>13</v>
      </c>
      <c r="F19" s="41">
        <v>0.02732638888888889</v>
      </c>
      <c r="G19" s="14" t="str">
        <f t="shared" si="0"/>
        <v>4.06/km</v>
      </c>
      <c r="H19" s="16">
        <f t="shared" si="2"/>
        <v>0.0033796296296296283</v>
      </c>
      <c r="I19" s="16">
        <f t="shared" si="1"/>
        <v>0</v>
      </c>
    </row>
    <row r="20" spans="1:9" s="13" customFormat="1" ht="15" customHeight="1">
      <c r="A20" s="14">
        <v>16</v>
      </c>
      <c r="B20" s="36" t="s">
        <v>42</v>
      </c>
      <c r="C20" s="37"/>
      <c r="D20" s="31" t="s">
        <v>18</v>
      </c>
      <c r="E20" s="30" t="s">
        <v>23</v>
      </c>
      <c r="F20" s="41">
        <v>0.027523148148148147</v>
      </c>
      <c r="G20" s="14" t="str">
        <f t="shared" si="0"/>
        <v>4.08/km</v>
      </c>
      <c r="H20" s="16">
        <f t="shared" si="2"/>
        <v>0.003576388888888886</v>
      </c>
      <c r="I20" s="16">
        <f t="shared" si="1"/>
        <v>0.0023263888888888917</v>
      </c>
    </row>
    <row r="21" spans="1:9" s="13" customFormat="1" ht="15" customHeight="1">
      <c r="A21" s="14">
        <v>17</v>
      </c>
      <c r="B21" s="36" t="s">
        <v>43</v>
      </c>
      <c r="C21" s="37"/>
      <c r="D21" s="31" t="s">
        <v>44</v>
      </c>
      <c r="E21" s="30" t="s">
        <v>45</v>
      </c>
      <c r="F21" s="41">
        <v>0.02787037037037037</v>
      </c>
      <c r="G21" s="14" t="str">
        <f t="shared" si="0"/>
        <v>4.11/km</v>
      </c>
      <c r="H21" s="16">
        <f t="shared" si="2"/>
        <v>0.003923611111111107</v>
      </c>
      <c r="I21" s="16">
        <f t="shared" si="1"/>
        <v>0</v>
      </c>
    </row>
    <row r="22" spans="1:9" s="13" customFormat="1" ht="15" customHeight="1">
      <c r="A22" s="14">
        <v>18</v>
      </c>
      <c r="B22" s="36" t="s">
        <v>46</v>
      </c>
      <c r="C22" s="37"/>
      <c r="D22" s="31" t="s">
        <v>39</v>
      </c>
      <c r="E22" s="30" t="s">
        <v>47</v>
      </c>
      <c r="F22" s="41">
        <v>0.027951388888888887</v>
      </c>
      <c r="G22" s="14" t="str">
        <f t="shared" si="0"/>
        <v>4.12/km</v>
      </c>
      <c r="H22" s="16">
        <f t="shared" si="2"/>
        <v>0.004004629629629625</v>
      </c>
      <c r="I22" s="16">
        <f t="shared" si="1"/>
        <v>0.0007407407407407397</v>
      </c>
    </row>
    <row r="23" spans="1:9" s="13" customFormat="1" ht="15" customHeight="1">
      <c r="A23" s="14">
        <v>19</v>
      </c>
      <c r="B23" s="36" t="s">
        <v>48</v>
      </c>
      <c r="C23" s="37"/>
      <c r="D23" s="31" t="s">
        <v>27</v>
      </c>
      <c r="E23" s="30" t="s">
        <v>49</v>
      </c>
      <c r="F23" s="41">
        <v>0.028182870370370372</v>
      </c>
      <c r="G23" s="14" t="str">
        <f t="shared" si="0"/>
        <v>4.14/km</v>
      </c>
      <c r="H23" s="16">
        <f t="shared" si="2"/>
        <v>0.004236111111111111</v>
      </c>
      <c r="I23" s="16">
        <f t="shared" si="1"/>
        <v>0.0022916666666666675</v>
      </c>
    </row>
    <row r="24" spans="1:9" s="13" customFormat="1" ht="15" customHeight="1">
      <c r="A24" s="14">
        <v>20</v>
      </c>
      <c r="B24" s="36" t="s">
        <v>50</v>
      </c>
      <c r="C24" s="37"/>
      <c r="D24" s="31" t="s">
        <v>51</v>
      </c>
      <c r="E24" s="30" t="s">
        <v>34</v>
      </c>
      <c r="F24" s="41">
        <v>0.02820601851851852</v>
      </c>
      <c r="G24" s="14" t="str">
        <f t="shared" si="0"/>
        <v>4.14/km</v>
      </c>
      <c r="H24" s="16">
        <f t="shared" si="2"/>
        <v>0.004259259259259258</v>
      </c>
      <c r="I24" s="16">
        <f t="shared" si="1"/>
        <v>0</v>
      </c>
    </row>
    <row r="25" spans="1:9" s="13" customFormat="1" ht="15" customHeight="1">
      <c r="A25" s="14">
        <v>21</v>
      </c>
      <c r="B25" s="36" t="s">
        <v>52</v>
      </c>
      <c r="C25" s="37"/>
      <c r="D25" s="31" t="s">
        <v>15</v>
      </c>
      <c r="E25" s="30" t="s">
        <v>23</v>
      </c>
      <c r="F25" s="41">
        <v>0.02829861111111111</v>
      </c>
      <c r="G25" s="14" t="str">
        <f t="shared" si="0"/>
        <v>4.15/km</v>
      </c>
      <c r="H25" s="16">
        <f t="shared" si="2"/>
        <v>0.00435185185185185</v>
      </c>
      <c r="I25" s="16">
        <f t="shared" si="1"/>
        <v>0.004270833333333335</v>
      </c>
    </row>
    <row r="26" spans="1:9" s="13" customFormat="1" ht="15" customHeight="1">
      <c r="A26" s="14">
        <v>22</v>
      </c>
      <c r="B26" s="36" t="s">
        <v>53</v>
      </c>
      <c r="C26" s="37"/>
      <c r="D26" s="31" t="s">
        <v>27</v>
      </c>
      <c r="E26" s="30" t="s">
        <v>25</v>
      </c>
      <c r="F26" s="41">
        <v>0.028333333333333332</v>
      </c>
      <c r="G26" s="14" t="str">
        <f t="shared" si="0"/>
        <v>4.15/km</v>
      </c>
      <c r="H26" s="16">
        <f t="shared" si="2"/>
        <v>0.0043865740740740705</v>
      </c>
      <c r="I26" s="16">
        <f t="shared" si="1"/>
        <v>0.0024421296296296274</v>
      </c>
    </row>
    <row r="27" spans="1:9" s="13" customFormat="1" ht="15" customHeight="1">
      <c r="A27" s="14">
        <v>23</v>
      </c>
      <c r="B27" s="36" t="s">
        <v>54</v>
      </c>
      <c r="C27" s="37"/>
      <c r="D27" s="31" t="s">
        <v>12</v>
      </c>
      <c r="E27" s="30" t="s">
        <v>16</v>
      </c>
      <c r="F27" s="41">
        <v>0.028356481481481483</v>
      </c>
      <c r="G27" s="14" t="str">
        <f t="shared" si="0"/>
        <v>4.15/km</v>
      </c>
      <c r="H27" s="16">
        <f t="shared" si="2"/>
        <v>0.004409722222222221</v>
      </c>
      <c r="I27" s="16">
        <f t="shared" si="1"/>
        <v>0.004409722222222221</v>
      </c>
    </row>
    <row r="28" spans="1:9" s="17" customFormat="1" ht="15" customHeight="1">
      <c r="A28" s="14">
        <v>24</v>
      </c>
      <c r="B28" s="36" t="s">
        <v>55</v>
      </c>
      <c r="C28" s="37"/>
      <c r="D28" s="31" t="s">
        <v>18</v>
      </c>
      <c r="E28" s="30" t="s">
        <v>25</v>
      </c>
      <c r="F28" s="41">
        <v>0.02847222222222222</v>
      </c>
      <c r="G28" s="14" t="str">
        <f t="shared" si="0"/>
        <v>4.16/km</v>
      </c>
      <c r="H28" s="16">
        <f t="shared" si="2"/>
        <v>0.00452546296296296</v>
      </c>
      <c r="I28" s="16">
        <f t="shared" si="1"/>
        <v>0.003275462962962966</v>
      </c>
    </row>
    <row r="29" spans="1:9" ht="15" customHeight="1">
      <c r="A29" s="14">
        <v>25</v>
      </c>
      <c r="B29" s="36" t="s">
        <v>56</v>
      </c>
      <c r="C29" s="37"/>
      <c r="D29" s="31" t="s">
        <v>18</v>
      </c>
      <c r="E29" s="30" t="s">
        <v>57</v>
      </c>
      <c r="F29" s="41">
        <v>0.028703703703703703</v>
      </c>
      <c r="G29" s="14" t="str">
        <f t="shared" si="0"/>
        <v>4.18/km</v>
      </c>
      <c r="H29" s="16">
        <f t="shared" si="2"/>
        <v>0.004756944444444442</v>
      </c>
      <c r="I29" s="16">
        <f t="shared" si="1"/>
        <v>0.003506944444444448</v>
      </c>
    </row>
    <row r="30" spans="1:9" ht="15" customHeight="1">
      <c r="A30" s="14">
        <v>26</v>
      </c>
      <c r="B30" s="36" t="s">
        <v>58</v>
      </c>
      <c r="C30" s="37"/>
      <c r="D30" s="31" t="s">
        <v>27</v>
      </c>
      <c r="E30" s="30" t="s">
        <v>59</v>
      </c>
      <c r="F30" s="41">
        <v>0.028738425925925928</v>
      </c>
      <c r="G30" s="14" t="str">
        <f t="shared" si="0"/>
        <v>4.19/km</v>
      </c>
      <c r="H30" s="16">
        <f t="shared" si="2"/>
        <v>0.004791666666666666</v>
      </c>
      <c r="I30" s="16">
        <f t="shared" si="1"/>
        <v>0.002847222222222223</v>
      </c>
    </row>
    <row r="31" spans="1:9" ht="15" customHeight="1">
      <c r="A31" s="14">
        <v>27</v>
      </c>
      <c r="B31" s="36" t="s">
        <v>60</v>
      </c>
      <c r="C31" s="37"/>
      <c r="D31" s="31" t="s">
        <v>15</v>
      </c>
      <c r="E31" s="30" t="s">
        <v>23</v>
      </c>
      <c r="F31" s="41">
        <v>0.028773148148148145</v>
      </c>
      <c r="G31" s="14" t="str">
        <f t="shared" si="0"/>
        <v>4.19/km</v>
      </c>
      <c r="H31" s="16">
        <f t="shared" si="2"/>
        <v>0.0048263888888888835</v>
      </c>
      <c r="I31" s="16">
        <f t="shared" si="1"/>
        <v>0.0047453703703703685</v>
      </c>
    </row>
    <row r="32" spans="1:9" ht="15" customHeight="1">
      <c r="A32" s="14">
        <v>28</v>
      </c>
      <c r="B32" s="36" t="s">
        <v>61</v>
      </c>
      <c r="C32" s="37"/>
      <c r="D32" s="31" t="s">
        <v>39</v>
      </c>
      <c r="E32" s="30" t="s">
        <v>62</v>
      </c>
      <c r="F32" s="41">
        <v>0.028796296296296296</v>
      </c>
      <c r="G32" s="14" t="str">
        <f t="shared" si="0"/>
        <v>4.19/km</v>
      </c>
      <c r="H32" s="16">
        <f t="shared" si="2"/>
        <v>0.004849537037037034</v>
      </c>
      <c r="I32" s="16">
        <f t="shared" si="1"/>
        <v>0.0015856481481481485</v>
      </c>
    </row>
    <row r="33" spans="1:9" ht="15" customHeight="1">
      <c r="A33" s="14">
        <v>29</v>
      </c>
      <c r="B33" s="36" t="s">
        <v>63</v>
      </c>
      <c r="C33" s="37"/>
      <c r="D33" s="31" t="s">
        <v>18</v>
      </c>
      <c r="E33" s="30" t="s">
        <v>13</v>
      </c>
      <c r="F33" s="41">
        <v>0.02890046296296296</v>
      </c>
      <c r="G33" s="14" t="str">
        <f t="shared" si="0"/>
        <v>4.20/km</v>
      </c>
      <c r="H33" s="16">
        <f t="shared" si="2"/>
        <v>0.0049537037037037</v>
      </c>
      <c r="I33" s="16">
        <f t="shared" si="1"/>
        <v>0.0037037037037037056</v>
      </c>
    </row>
    <row r="34" spans="1:9" ht="15" customHeight="1">
      <c r="A34" s="14">
        <v>30</v>
      </c>
      <c r="B34" s="36" t="s">
        <v>64</v>
      </c>
      <c r="C34" s="37"/>
      <c r="D34" s="31" t="s">
        <v>12</v>
      </c>
      <c r="E34" s="30" t="s">
        <v>65</v>
      </c>
      <c r="F34" s="41">
        <v>0.028958333333333336</v>
      </c>
      <c r="G34" s="14" t="str">
        <f t="shared" si="0"/>
        <v>4.21/km</v>
      </c>
      <c r="H34" s="16">
        <f t="shared" si="2"/>
        <v>0.0050115740740740745</v>
      </c>
      <c r="I34" s="16">
        <f t="shared" si="1"/>
        <v>0.0050115740740740745</v>
      </c>
    </row>
    <row r="35" spans="1:9" ht="15" customHeight="1">
      <c r="A35" s="14">
        <v>31</v>
      </c>
      <c r="B35" s="36" t="s">
        <v>66</v>
      </c>
      <c r="C35" s="37"/>
      <c r="D35" s="31" t="s">
        <v>27</v>
      </c>
      <c r="E35" s="30" t="s">
        <v>67</v>
      </c>
      <c r="F35" s="41">
        <v>0.028981481481481483</v>
      </c>
      <c r="G35" s="14" t="str">
        <f t="shared" si="0"/>
        <v>4.21/km</v>
      </c>
      <c r="H35" s="16">
        <f t="shared" si="2"/>
        <v>0.005034722222222222</v>
      </c>
      <c r="I35" s="16">
        <f t="shared" si="1"/>
        <v>0.0030902777777777786</v>
      </c>
    </row>
    <row r="36" spans="1:9" ht="15" customHeight="1">
      <c r="A36" s="14">
        <v>32</v>
      </c>
      <c r="B36" s="36" t="s">
        <v>68</v>
      </c>
      <c r="C36" s="37"/>
      <c r="D36" s="31" t="s">
        <v>18</v>
      </c>
      <c r="E36" s="30" t="s">
        <v>23</v>
      </c>
      <c r="F36" s="41">
        <v>0.02935185185185185</v>
      </c>
      <c r="G36" s="14" t="str">
        <f t="shared" si="0"/>
        <v>4.24/km</v>
      </c>
      <c r="H36" s="16">
        <f t="shared" si="2"/>
        <v>0.00540509259259259</v>
      </c>
      <c r="I36" s="16">
        <f t="shared" si="1"/>
        <v>0.004155092592592596</v>
      </c>
    </row>
    <row r="37" spans="1:9" ht="15" customHeight="1">
      <c r="A37" s="14">
        <v>33</v>
      </c>
      <c r="B37" s="36" t="s">
        <v>69</v>
      </c>
      <c r="C37" s="37"/>
      <c r="D37" s="31" t="s">
        <v>70</v>
      </c>
      <c r="E37" s="30" t="s">
        <v>57</v>
      </c>
      <c r="F37" s="41">
        <v>0.029375</v>
      </c>
      <c r="G37" s="14" t="str">
        <f t="shared" si="0"/>
        <v>4.24/km</v>
      </c>
      <c r="H37" s="16">
        <f t="shared" si="2"/>
        <v>0.005428240740740737</v>
      </c>
      <c r="I37" s="16">
        <f aca="true" t="shared" si="3" ref="I37:I68">F37-INDEX($F$5:$F$130,MATCH(D37,$D$5:$D$130,0))</f>
        <v>0</v>
      </c>
    </row>
    <row r="38" spans="1:9" ht="15" customHeight="1">
      <c r="A38" s="14">
        <v>34</v>
      </c>
      <c r="B38" s="36" t="s">
        <v>71</v>
      </c>
      <c r="C38" s="37"/>
      <c r="D38" s="31" t="s">
        <v>51</v>
      </c>
      <c r="E38" s="30" t="s">
        <v>34</v>
      </c>
      <c r="F38" s="41">
        <v>0.029456018518518517</v>
      </c>
      <c r="G38" s="14" t="str">
        <f t="shared" si="0"/>
        <v>4.25/km</v>
      </c>
      <c r="H38" s="16">
        <f t="shared" si="2"/>
        <v>0.005509259259259255</v>
      </c>
      <c r="I38" s="16">
        <f t="shared" si="3"/>
        <v>0.0012499999999999976</v>
      </c>
    </row>
    <row r="39" spans="1:9" ht="15" customHeight="1">
      <c r="A39" s="14">
        <v>35</v>
      </c>
      <c r="B39" s="36" t="s">
        <v>72</v>
      </c>
      <c r="C39" s="37"/>
      <c r="D39" s="31" t="s">
        <v>18</v>
      </c>
      <c r="E39" s="30" t="s">
        <v>37</v>
      </c>
      <c r="F39" s="41">
        <v>0.029618055555555554</v>
      </c>
      <c r="G39" s="14" t="str">
        <f t="shared" si="0"/>
        <v>4.27/km</v>
      </c>
      <c r="H39" s="16">
        <f t="shared" si="2"/>
        <v>0.005671296296296292</v>
      </c>
      <c r="I39" s="16">
        <f t="shared" si="3"/>
        <v>0.004421296296296298</v>
      </c>
    </row>
    <row r="40" spans="1:9" ht="15" customHeight="1">
      <c r="A40" s="14">
        <v>36</v>
      </c>
      <c r="B40" s="36" t="s">
        <v>73</v>
      </c>
      <c r="C40" s="37"/>
      <c r="D40" s="31" t="s">
        <v>74</v>
      </c>
      <c r="E40" s="30" t="s">
        <v>45</v>
      </c>
      <c r="F40" s="41">
        <v>0.029756944444444447</v>
      </c>
      <c r="G40" s="14" t="str">
        <f t="shared" si="0"/>
        <v>4.28/km</v>
      </c>
      <c r="H40" s="16">
        <f t="shared" si="2"/>
        <v>0.005810185185185186</v>
      </c>
      <c r="I40" s="16">
        <f t="shared" si="3"/>
        <v>0</v>
      </c>
    </row>
    <row r="41" spans="1:9" ht="15" customHeight="1">
      <c r="A41" s="14">
        <v>37</v>
      </c>
      <c r="B41" s="36" t="s">
        <v>75</v>
      </c>
      <c r="C41" s="37"/>
      <c r="D41" s="31" t="s">
        <v>76</v>
      </c>
      <c r="E41" s="30" t="s">
        <v>23</v>
      </c>
      <c r="F41" s="41">
        <v>0.029780092592592594</v>
      </c>
      <c r="G41" s="14" t="str">
        <f t="shared" si="0"/>
        <v>4.28/km</v>
      </c>
      <c r="H41" s="16">
        <f t="shared" si="2"/>
        <v>0.005833333333333333</v>
      </c>
      <c r="I41" s="16">
        <f t="shared" si="3"/>
        <v>0</v>
      </c>
    </row>
    <row r="42" spans="1:9" ht="15" customHeight="1">
      <c r="A42" s="14">
        <v>38</v>
      </c>
      <c r="B42" s="36" t="s">
        <v>77</v>
      </c>
      <c r="C42" s="37"/>
      <c r="D42" s="31" t="s">
        <v>18</v>
      </c>
      <c r="E42" s="30" t="s">
        <v>78</v>
      </c>
      <c r="F42" s="41">
        <v>0.029942129629629628</v>
      </c>
      <c r="G42" s="14" t="str">
        <f t="shared" si="0"/>
        <v>4.29/km</v>
      </c>
      <c r="H42" s="16">
        <f t="shared" si="2"/>
        <v>0.005995370370370366</v>
      </c>
      <c r="I42" s="16">
        <f t="shared" si="3"/>
        <v>0.004745370370370372</v>
      </c>
    </row>
    <row r="43" spans="1:9" ht="15" customHeight="1">
      <c r="A43" s="14">
        <v>39</v>
      </c>
      <c r="B43" s="36" t="s">
        <v>79</v>
      </c>
      <c r="C43" s="37"/>
      <c r="D43" s="31" t="s">
        <v>39</v>
      </c>
      <c r="E43" s="30" t="s">
        <v>80</v>
      </c>
      <c r="F43" s="41">
        <v>0.029965277777777775</v>
      </c>
      <c r="G43" s="14" t="str">
        <f t="shared" si="0"/>
        <v>4.30/km</v>
      </c>
      <c r="H43" s="16">
        <f t="shared" si="2"/>
        <v>0.006018518518518513</v>
      </c>
      <c r="I43" s="16">
        <f t="shared" si="3"/>
        <v>0.0027546296296296277</v>
      </c>
    </row>
    <row r="44" spans="1:9" ht="15" customHeight="1">
      <c r="A44" s="14">
        <v>40</v>
      </c>
      <c r="B44" s="36" t="s">
        <v>81</v>
      </c>
      <c r="C44" s="37"/>
      <c r="D44" s="31" t="s">
        <v>70</v>
      </c>
      <c r="E44" s="30" t="s">
        <v>78</v>
      </c>
      <c r="F44" s="41">
        <v>0.030034722222222223</v>
      </c>
      <c r="G44" s="14" t="str">
        <f t="shared" si="0"/>
        <v>4.30/km</v>
      </c>
      <c r="H44" s="16">
        <f t="shared" si="2"/>
        <v>0.006087962962962962</v>
      </c>
      <c r="I44" s="16">
        <f t="shared" si="3"/>
        <v>0.0006597222222222247</v>
      </c>
    </row>
    <row r="45" spans="1:9" ht="15" customHeight="1">
      <c r="A45" s="14">
        <v>41</v>
      </c>
      <c r="B45" s="36" t="s">
        <v>82</v>
      </c>
      <c r="C45" s="37"/>
      <c r="D45" s="31" t="s">
        <v>27</v>
      </c>
      <c r="E45" s="30" t="s">
        <v>45</v>
      </c>
      <c r="F45" s="41">
        <v>0.030138888888888885</v>
      </c>
      <c r="G45" s="14" t="str">
        <f t="shared" si="0"/>
        <v>4.31/km</v>
      </c>
      <c r="H45" s="16">
        <f t="shared" si="2"/>
        <v>0.006192129629629624</v>
      </c>
      <c r="I45" s="16">
        <f t="shared" si="3"/>
        <v>0.004247685185185181</v>
      </c>
    </row>
    <row r="46" spans="1:9" ht="15" customHeight="1">
      <c r="A46" s="14">
        <v>42</v>
      </c>
      <c r="B46" s="36" t="s">
        <v>83</v>
      </c>
      <c r="C46" s="37"/>
      <c r="D46" s="31" t="s">
        <v>74</v>
      </c>
      <c r="E46" s="30" t="s">
        <v>78</v>
      </c>
      <c r="F46" s="41">
        <v>0.030173611111111113</v>
      </c>
      <c r="G46" s="14" t="str">
        <f t="shared" si="0"/>
        <v>4.32/km</v>
      </c>
      <c r="H46" s="16">
        <f t="shared" si="2"/>
        <v>0.0062268518518518515</v>
      </c>
      <c r="I46" s="16">
        <f t="shared" si="3"/>
        <v>0.0004166666666666659</v>
      </c>
    </row>
    <row r="47" spans="1:9" ht="15" customHeight="1">
      <c r="A47" s="14">
        <v>43</v>
      </c>
      <c r="B47" s="36" t="s">
        <v>84</v>
      </c>
      <c r="C47" s="37"/>
      <c r="D47" s="31" t="s">
        <v>39</v>
      </c>
      <c r="E47" s="30" t="s">
        <v>59</v>
      </c>
      <c r="F47" s="41">
        <v>0.030208333333333334</v>
      </c>
      <c r="G47" s="14" t="str">
        <f t="shared" si="0"/>
        <v>4.32/km</v>
      </c>
      <c r="H47" s="16">
        <f t="shared" si="2"/>
        <v>0.006261574074074072</v>
      </c>
      <c r="I47" s="16">
        <f t="shared" si="3"/>
        <v>0.0029976851851851866</v>
      </c>
    </row>
    <row r="48" spans="1:9" ht="15" customHeight="1">
      <c r="A48" s="14">
        <v>44</v>
      </c>
      <c r="B48" s="36" t="s">
        <v>85</v>
      </c>
      <c r="C48" s="37"/>
      <c r="D48" s="31" t="s">
        <v>70</v>
      </c>
      <c r="E48" s="30" t="s">
        <v>23</v>
      </c>
      <c r="F48" s="41">
        <v>0.030300925925925926</v>
      </c>
      <c r="G48" s="14" t="str">
        <f t="shared" si="0"/>
        <v>4.33/km</v>
      </c>
      <c r="H48" s="16">
        <f t="shared" si="2"/>
        <v>0.006354166666666664</v>
      </c>
      <c r="I48" s="16">
        <f t="shared" si="3"/>
        <v>0.0009259259259259273</v>
      </c>
    </row>
    <row r="49" spans="1:9" ht="15" customHeight="1">
      <c r="A49" s="14">
        <v>45</v>
      </c>
      <c r="B49" s="36" t="s">
        <v>86</v>
      </c>
      <c r="C49" s="37"/>
      <c r="D49" s="31" t="s">
        <v>70</v>
      </c>
      <c r="E49" s="30" t="s">
        <v>45</v>
      </c>
      <c r="F49" s="41">
        <v>0.030358796296296297</v>
      </c>
      <c r="G49" s="14" t="str">
        <f t="shared" si="0"/>
        <v>4.33/km</v>
      </c>
      <c r="H49" s="16">
        <f t="shared" si="2"/>
        <v>0.0064120370370370355</v>
      </c>
      <c r="I49" s="16">
        <f t="shared" si="3"/>
        <v>0.0009837962962962986</v>
      </c>
    </row>
    <row r="50" spans="1:9" ht="15" customHeight="1">
      <c r="A50" s="14">
        <v>46</v>
      </c>
      <c r="B50" s="36" t="s">
        <v>87</v>
      </c>
      <c r="C50" s="37"/>
      <c r="D50" s="31" t="s">
        <v>74</v>
      </c>
      <c r="E50" s="30" t="s">
        <v>88</v>
      </c>
      <c r="F50" s="41">
        <v>0.03040509259259259</v>
      </c>
      <c r="G50" s="14" t="str">
        <f t="shared" si="0"/>
        <v>4.34/km</v>
      </c>
      <c r="H50" s="16">
        <f t="shared" si="2"/>
        <v>0.00645833333333333</v>
      </c>
      <c r="I50" s="16">
        <f t="shared" si="3"/>
        <v>0.0006481481481481442</v>
      </c>
    </row>
    <row r="51" spans="1:9" ht="15" customHeight="1">
      <c r="A51" s="14">
        <v>47</v>
      </c>
      <c r="B51" s="36" t="s">
        <v>89</v>
      </c>
      <c r="C51" s="37"/>
      <c r="D51" s="31" t="s">
        <v>18</v>
      </c>
      <c r="E51" s="30" t="s">
        <v>34</v>
      </c>
      <c r="F51" s="41">
        <v>0.030474537037037036</v>
      </c>
      <c r="G51" s="14" t="str">
        <f t="shared" si="0"/>
        <v>4.34/km</v>
      </c>
      <c r="H51" s="16">
        <f t="shared" si="2"/>
        <v>0.006527777777777775</v>
      </c>
      <c r="I51" s="16">
        <f t="shared" si="3"/>
        <v>0.0052777777777777805</v>
      </c>
    </row>
    <row r="52" spans="1:9" ht="15" customHeight="1">
      <c r="A52" s="14">
        <v>48</v>
      </c>
      <c r="B52" s="36" t="s">
        <v>90</v>
      </c>
      <c r="C52" s="37"/>
      <c r="D52" s="31" t="s">
        <v>18</v>
      </c>
      <c r="E52" s="30" t="s">
        <v>25</v>
      </c>
      <c r="F52" s="41">
        <v>0.03071759259259259</v>
      </c>
      <c r="G52" s="14" t="str">
        <f t="shared" si="0"/>
        <v>4.36/km</v>
      </c>
      <c r="H52" s="16">
        <f t="shared" si="2"/>
        <v>0.00677083333333333</v>
      </c>
      <c r="I52" s="16">
        <f t="shared" si="3"/>
        <v>0.005520833333333336</v>
      </c>
    </row>
    <row r="53" spans="1:9" ht="15" customHeight="1">
      <c r="A53" s="14">
        <v>49</v>
      </c>
      <c r="B53" s="36" t="s">
        <v>91</v>
      </c>
      <c r="C53" s="37"/>
      <c r="D53" s="31" t="s">
        <v>27</v>
      </c>
      <c r="E53" s="30" t="s">
        <v>80</v>
      </c>
      <c r="F53" s="41">
        <v>0.03074074074074074</v>
      </c>
      <c r="G53" s="14" t="str">
        <f t="shared" si="0"/>
        <v>4.37/km</v>
      </c>
      <c r="H53" s="16">
        <f t="shared" si="2"/>
        <v>0.006793981481481477</v>
      </c>
      <c r="I53" s="16">
        <f t="shared" si="3"/>
        <v>0.004849537037037034</v>
      </c>
    </row>
    <row r="54" spans="1:9" ht="14.25" customHeight="1">
      <c r="A54" s="14">
        <v>50</v>
      </c>
      <c r="B54" s="36" t="s">
        <v>92</v>
      </c>
      <c r="C54" s="37"/>
      <c r="D54" s="31" t="s">
        <v>15</v>
      </c>
      <c r="E54" s="30" t="s">
        <v>93</v>
      </c>
      <c r="F54" s="41">
        <v>0.030833333333333334</v>
      </c>
      <c r="G54" s="14" t="str">
        <f t="shared" si="0"/>
        <v>4.38/km</v>
      </c>
      <c r="H54" s="16">
        <f t="shared" si="2"/>
        <v>0.006886574074074073</v>
      </c>
      <c r="I54" s="16">
        <f t="shared" si="3"/>
        <v>0.006805555555555558</v>
      </c>
    </row>
    <row r="55" spans="1:9" ht="14.25" customHeight="1">
      <c r="A55" s="14">
        <v>51</v>
      </c>
      <c r="B55" s="36" t="s">
        <v>94</v>
      </c>
      <c r="C55" s="37"/>
      <c r="D55" s="31" t="s">
        <v>27</v>
      </c>
      <c r="E55" s="30" t="s">
        <v>59</v>
      </c>
      <c r="F55" s="41">
        <v>0.030879629629629632</v>
      </c>
      <c r="G55" s="14" t="str">
        <f t="shared" si="0"/>
        <v>4.38/km</v>
      </c>
      <c r="H55" s="16">
        <f t="shared" si="2"/>
        <v>0.0069328703703703705</v>
      </c>
      <c r="I55" s="16">
        <f t="shared" si="3"/>
        <v>0.004988425925925927</v>
      </c>
    </row>
    <row r="56" spans="1:9" ht="14.25" customHeight="1">
      <c r="A56" s="14">
        <v>52</v>
      </c>
      <c r="B56" s="36" t="s">
        <v>95</v>
      </c>
      <c r="C56" s="37"/>
      <c r="D56" s="31" t="s">
        <v>74</v>
      </c>
      <c r="E56" s="30" t="s">
        <v>96</v>
      </c>
      <c r="F56" s="41">
        <v>0.030925925925925926</v>
      </c>
      <c r="G56" s="14" t="str">
        <f t="shared" si="0"/>
        <v>4.38/km</v>
      </c>
      <c r="H56" s="16">
        <f t="shared" si="2"/>
        <v>0.006979166666666665</v>
      </c>
      <c r="I56" s="16">
        <f t="shared" si="3"/>
        <v>0.0011689814814814792</v>
      </c>
    </row>
    <row r="57" spans="1:9" ht="14.25" customHeight="1">
      <c r="A57" s="14">
        <v>53</v>
      </c>
      <c r="B57" s="36" t="s">
        <v>97</v>
      </c>
      <c r="C57" s="37"/>
      <c r="D57" s="31" t="s">
        <v>70</v>
      </c>
      <c r="E57" s="30" t="s">
        <v>67</v>
      </c>
      <c r="F57" s="41">
        <v>0.031006944444444445</v>
      </c>
      <c r="G57" s="14" t="str">
        <f t="shared" si="0"/>
        <v>4.39/km</v>
      </c>
      <c r="H57" s="16">
        <f t="shared" si="2"/>
        <v>0.007060185185185183</v>
      </c>
      <c r="I57" s="16">
        <f t="shared" si="3"/>
        <v>0.0016319444444444463</v>
      </c>
    </row>
    <row r="58" spans="1:9" ht="14.25" customHeight="1">
      <c r="A58" s="14">
        <v>54</v>
      </c>
      <c r="B58" s="36" t="s">
        <v>98</v>
      </c>
      <c r="C58" s="37"/>
      <c r="D58" s="31" t="s">
        <v>70</v>
      </c>
      <c r="E58" s="30" t="s">
        <v>59</v>
      </c>
      <c r="F58" s="41">
        <v>0.03108796296296296</v>
      </c>
      <c r="G58" s="14" t="str">
        <f t="shared" si="0"/>
        <v>4.40/km</v>
      </c>
      <c r="H58" s="16">
        <f t="shared" si="2"/>
        <v>0.007141203703703698</v>
      </c>
      <c r="I58" s="16">
        <f t="shared" si="3"/>
        <v>0.0017129629629629613</v>
      </c>
    </row>
    <row r="59" spans="1:9" ht="14.25" customHeight="1">
      <c r="A59" s="14">
        <v>55</v>
      </c>
      <c r="B59" s="36" t="s">
        <v>99</v>
      </c>
      <c r="C59" s="37"/>
      <c r="D59" s="31" t="s">
        <v>27</v>
      </c>
      <c r="E59" s="30" t="s">
        <v>23</v>
      </c>
      <c r="F59" s="41">
        <v>0.031122685185185187</v>
      </c>
      <c r="G59" s="14" t="str">
        <f t="shared" si="0"/>
        <v>4.40/km</v>
      </c>
      <c r="H59" s="16">
        <f t="shared" si="2"/>
        <v>0.007175925925925926</v>
      </c>
      <c r="I59" s="16">
        <f t="shared" si="3"/>
        <v>0.005231481481481483</v>
      </c>
    </row>
    <row r="60" spans="1:9" ht="14.25" customHeight="1">
      <c r="A60" s="14">
        <v>56</v>
      </c>
      <c r="B60" s="36" t="s">
        <v>100</v>
      </c>
      <c r="C60" s="37"/>
      <c r="D60" s="31" t="s">
        <v>101</v>
      </c>
      <c r="E60" s="30" t="s">
        <v>102</v>
      </c>
      <c r="F60" s="41">
        <v>0.031180555555555555</v>
      </c>
      <c r="G60" s="14" t="str">
        <f t="shared" si="0"/>
        <v>4.41/km</v>
      </c>
      <c r="H60" s="16">
        <f t="shared" si="2"/>
        <v>0.007233796296296294</v>
      </c>
      <c r="I60" s="16">
        <f t="shared" si="3"/>
        <v>0</v>
      </c>
    </row>
    <row r="61" spans="1:9" ht="14.25" customHeight="1">
      <c r="A61" s="14">
        <v>57</v>
      </c>
      <c r="B61" s="36" t="s">
        <v>103</v>
      </c>
      <c r="C61" s="37"/>
      <c r="D61" s="31" t="s">
        <v>39</v>
      </c>
      <c r="E61" s="30" t="s">
        <v>104</v>
      </c>
      <c r="F61" s="41">
        <v>0.03131944444444445</v>
      </c>
      <c r="G61" s="14" t="str">
        <f t="shared" si="0"/>
        <v>4.42/km</v>
      </c>
      <c r="H61" s="16">
        <f t="shared" si="2"/>
        <v>0.007372685185185187</v>
      </c>
      <c r="I61" s="16">
        <f t="shared" si="3"/>
        <v>0.004108796296296301</v>
      </c>
    </row>
    <row r="62" spans="1:9" ht="14.25" customHeight="1">
      <c r="A62" s="14">
        <v>58</v>
      </c>
      <c r="B62" s="36" t="s">
        <v>105</v>
      </c>
      <c r="C62" s="37"/>
      <c r="D62" s="31" t="s">
        <v>106</v>
      </c>
      <c r="E62" s="30" t="s">
        <v>13</v>
      </c>
      <c r="F62" s="41">
        <v>0.03136574074074074</v>
      </c>
      <c r="G62" s="14" t="str">
        <f t="shared" si="0"/>
        <v>4.42/km</v>
      </c>
      <c r="H62" s="16">
        <f t="shared" si="2"/>
        <v>0.007418981481481481</v>
      </c>
      <c r="I62" s="16">
        <f t="shared" si="3"/>
        <v>0</v>
      </c>
    </row>
    <row r="63" spans="1:9" ht="14.25" customHeight="1">
      <c r="A63" s="14">
        <v>59</v>
      </c>
      <c r="B63" s="36" t="s">
        <v>107</v>
      </c>
      <c r="C63" s="37"/>
      <c r="D63" s="31" t="s">
        <v>27</v>
      </c>
      <c r="E63" s="30" t="s">
        <v>88</v>
      </c>
      <c r="F63" s="41">
        <v>0.03149305555555556</v>
      </c>
      <c r="G63" s="14" t="str">
        <f t="shared" si="0"/>
        <v>4.43/km</v>
      </c>
      <c r="H63" s="16">
        <f t="shared" si="2"/>
        <v>0.0075462962962962975</v>
      </c>
      <c r="I63" s="16">
        <f t="shared" si="3"/>
        <v>0.005601851851851854</v>
      </c>
    </row>
    <row r="64" spans="1:9" ht="14.25" customHeight="1">
      <c r="A64" s="14">
        <v>60</v>
      </c>
      <c r="B64" s="36" t="s">
        <v>108</v>
      </c>
      <c r="C64" s="37"/>
      <c r="D64" s="31" t="s">
        <v>18</v>
      </c>
      <c r="E64" s="30" t="s">
        <v>34</v>
      </c>
      <c r="F64" s="41">
        <v>0.03158564814814815</v>
      </c>
      <c r="G64" s="14" t="str">
        <f t="shared" si="0"/>
        <v>4.44/km</v>
      </c>
      <c r="H64" s="16">
        <f t="shared" si="2"/>
        <v>0.007638888888888886</v>
      </c>
      <c r="I64" s="16">
        <f t="shared" si="3"/>
        <v>0.006388888888888892</v>
      </c>
    </row>
    <row r="65" spans="1:9" ht="14.25" customHeight="1">
      <c r="A65" s="14">
        <v>61</v>
      </c>
      <c r="B65" s="36" t="s">
        <v>109</v>
      </c>
      <c r="C65" s="37"/>
      <c r="D65" s="31" t="s">
        <v>106</v>
      </c>
      <c r="E65" s="30" t="s">
        <v>57</v>
      </c>
      <c r="F65" s="41">
        <v>0.03163194444444444</v>
      </c>
      <c r="G65" s="14" t="str">
        <f t="shared" si="0"/>
        <v>4.45/km</v>
      </c>
      <c r="H65" s="16">
        <f t="shared" si="2"/>
        <v>0.00768518518518518</v>
      </c>
      <c r="I65" s="16">
        <f t="shared" si="3"/>
        <v>0.00026620370370369906</v>
      </c>
    </row>
    <row r="66" spans="1:9" ht="14.25" customHeight="1">
      <c r="A66" s="14">
        <v>62</v>
      </c>
      <c r="B66" s="36" t="s">
        <v>110</v>
      </c>
      <c r="C66" s="37"/>
      <c r="D66" s="31" t="s">
        <v>70</v>
      </c>
      <c r="E66" s="30" t="s">
        <v>111</v>
      </c>
      <c r="F66" s="41">
        <v>0.03180555555555555</v>
      </c>
      <c r="G66" s="14" t="str">
        <f t="shared" si="0"/>
        <v>4.46/km</v>
      </c>
      <c r="H66" s="16">
        <f t="shared" si="2"/>
        <v>0.00785879629629629</v>
      </c>
      <c r="I66" s="16">
        <f t="shared" si="3"/>
        <v>0.002430555555555554</v>
      </c>
    </row>
    <row r="67" spans="1:9" ht="14.25" customHeight="1">
      <c r="A67" s="14">
        <v>63</v>
      </c>
      <c r="B67" s="36" t="s">
        <v>112</v>
      </c>
      <c r="C67" s="37"/>
      <c r="D67" s="31" t="s">
        <v>39</v>
      </c>
      <c r="E67" s="30" t="s">
        <v>113</v>
      </c>
      <c r="F67" s="41">
        <v>0.031828703703703706</v>
      </c>
      <c r="G67" s="14" t="str">
        <f t="shared" si="0"/>
        <v>4.46/km</v>
      </c>
      <c r="H67" s="16">
        <f t="shared" si="2"/>
        <v>0.007881944444444445</v>
      </c>
      <c r="I67" s="16">
        <f t="shared" si="3"/>
        <v>0.004618055555555559</v>
      </c>
    </row>
    <row r="68" spans="1:9" ht="14.25" customHeight="1">
      <c r="A68" s="14">
        <v>64</v>
      </c>
      <c r="B68" s="36" t="s">
        <v>114</v>
      </c>
      <c r="C68" s="37"/>
      <c r="D68" s="31" t="s">
        <v>39</v>
      </c>
      <c r="E68" s="30" t="s">
        <v>16</v>
      </c>
      <c r="F68" s="41">
        <v>0.031875</v>
      </c>
      <c r="G68" s="14" t="str">
        <f t="shared" si="0"/>
        <v>4.47/km</v>
      </c>
      <c r="H68" s="16">
        <f t="shared" si="2"/>
        <v>0.00792824074074074</v>
      </c>
      <c r="I68" s="16">
        <f t="shared" si="3"/>
        <v>0.0046643518518518536</v>
      </c>
    </row>
    <row r="69" spans="1:9" ht="14.25" customHeight="1">
      <c r="A69" s="14">
        <v>65</v>
      </c>
      <c r="B69" s="36" t="s">
        <v>115</v>
      </c>
      <c r="C69" s="37"/>
      <c r="D69" s="31" t="s">
        <v>18</v>
      </c>
      <c r="E69" s="30" t="s">
        <v>116</v>
      </c>
      <c r="F69" s="41">
        <v>0.03207175925925926</v>
      </c>
      <c r="G69" s="14" t="str">
        <f aca="true" t="shared" si="4" ref="G69:G132">TEXT(INT((HOUR(F69)*3600+MINUTE(F69)*60+SECOND(F69))/$I$3/60),"0")&amp;"."&amp;TEXT(MOD((HOUR(F69)*3600+MINUTE(F69)*60+SECOND(F69))/$I$3,60),"00")&amp;"/km"</f>
        <v>4.49/km</v>
      </c>
      <c r="H69" s="16">
        <f t="shared" si="2"/>
        <v>0.008124999999999997</v>
      </c>
      <c r="I69" s="16">
        <f aca="true" t="shared" si="5" ref="I69:I86">F69-INDEX($F$5:$F$130,MATCH(D69,$D$5:$D$130,0))</f>
        <v>0.006875000000000003</v>
      </c>
    </row>
    <row r="70" spans="1:9" ht="14.25" customHeight="1">
      <c r="A70" s="14">
        <v>66</v>
      </c>
      <c r="B70" s="36" t="s">
        <v>117</v>
      </c>
      <c r="C70" s="37"/>
      <c r="D70" s="31" t="s">
        <v>39</v>
      </c>
      <c r="E70" s="30" t="s">
        <v>47</v>
      </c>
      <c r="F70" s="41">
        <v>0.03209490740740741</v>
      </c>
      <c r="G70" s="14" t="str">
        <f t="shared" si="4"/>
        <v>4.49/km</v>
      </c>
      <c r="H70" s="16">
        <f aca="true" t="shared" si="6" ref="H70:H86">F70-$F$5</f>
        <v>0.008148148148148151</v>
      </c>
      <c r="I70" s="16">
        <f t="shared" si="5"/>
        <v>0.004884259259259265</v>
      </c>
    </row>
    <row r="71" spans="1:9" ht="14.25" customHeight="1">
      <c r="A71" s="14">
        <v>67</v>
      </c>
      <c r="B71" s="36" t="s">
        <v>118</v>
      </c>
      <c r="C71" s="37"/>
      <c r="D71" s="31" t="s">
        <v>18</v>
      </c>
      <c r="E71" s="30" t="s">
        <v>16</v>
      </c>
      <c r="F71" s="41">
        <v>0.032199074074074074</v>
      </c>
      <c r="G71" s="14" t="str">
        <f t="shared" si="4"/>
        <v>4.50/km</v>
      </c>
      <c r="H71" s="16">
        <f t="shared" si="6"/>
        <v>0.008252314814814813</v>
      </c>
      <c r="I71" s="16">
        <f t="shared" si="5"/>
        <v>0.007002314814814819</v>
      </c>
    </row>
    <row r="72" spans="1:9" ht="14.25" customHeight="1">
      <c r="A72" s="14">
        <v>68</v>
      </c>
      <c r="B72" s="36" t="s">
        <v>119</v>
      </c>
      <c r="C72" s="37"/>
      <c r="D72" s="31" t="s">
        <v>18</v>
      </c>
      <c r="E72" s="30" t="s">
        <v>28</v>
      </c>
      <c r="F72" s="41">
        <v>0.03225694444444444</v>
      </c>
      <c r="G72" s="14" t="str">
        <f t="shared" si="4"/>
        <v>4.50/km</v>
      </c>
      <c r="H72" s="16">
        <f t="shared" si="6"/>
        <v>0.008310185185185181</v>
      </c>
      <c r="I72" s="16">
        <f t="shared" si="5"/>
        <v>0.007060185185185187</v>
      </c>
    </row>
    <row r="73" spans="1:9" ht="14.25" customHeight="1">
      <c r="A73" s="14">
        <v>69</v>
      </c>
      <c r="B73" s="36" t="s">
        <v>120</v>
      </c>
      <c r="C73" s="37"/>
      <c r="D73" s="31" t="s">
        <v>18</v>
      </c>
      <c r="E73" s="30" t="s">
        <v>28</v>
      </c>
      <c r="F73" s="41">
        <v>0.03228009259259259</v>
      </c>
      <c r="G73" s="14" t="str">
        <f t="shared" si="4"/>
        <v>4.51/km</v>
      </c>
      <c r="H73" s="16">
        <f t="shared" si="6"/>
        <v>0.008333333333333328</v>
      </c>
      <c r="I73" s="16">
        <f t="shared" si="5"/>
        <v>0.007083333333333334</v>
      </c>
    </row>
    <row r="74" spans="1:9" ht="14.25" customHeight="1">
      <c r="A74" s="14">
        <v>70</v>
      </c>
      <c r="B74" s="36" t="s">
        <v>121</v>
      </c>
      <c r="C74" s="37"/>
      <c r="D74" s="31" t="s">
        <v>70</v>
      </c>
      <c r="E74" s="30" t="s">
        <v>122</v>
      </c>
      <c r="F74" s="41">
        <v>0.03246527777777778</v>
      </c>
      <c r="G74" s="14" t="str">
        <f t="shared" si="4"/>
        <v>4.52/km</v>
      </c>
      <c r="H74" s="16">
        <f t="shared" si="6"/>
        <v>0.008518518518518519</v>
      </c>
      <c r="I74" s="16">
        <f t="shared" si="5"/>
        <v>0.003090277777777782</v>
      </c>
    </row>
    <row r="75" spans="1:9" ht="14.25" customHeight="1">
      <c r="A75" s="14">
        <v>71</v>
      </c>
      <c r="B75" s="36" t="s">
        <v>123</v>
      </c>
      <c r="C75" s="37"/>
      <c r="D75" s="31" t="s">
        <v>18</v>
      </c>
      <c r="E75" s="30" t="s">
        <v>45</v>
      </c>
      <c r="F75" s="41">
        <v>0.032546296296296295</v>
      </c>
      <c r="G75" s="14" t="str">
        <f t="shared" si="4"/>
        <v>4.53/km</v>
      </c>
      <c r="H75" s="16">
        <f t="shared" si="6"/>
        <v>0.008599537037037034</v>
      </c>
      <c r="I75" s="16">
        <f t="shared" si="5"/>
        <v>0.00734953703703704</v>
      </c>
    </row>
    <row r="76" spans="1:9" ht="14.25" customHeight="1">
      <c r="A76" s="14">
        <v>72</v>
      </c>
      <c r="B76" s="36" t="s">
        <v>124</v>
      </c>
      <c r="C76" s="37"/>
      <c r="D76" s="31" t="s">
        <v>39</v>
      </c>
      <c r="E76" s="30" t="s">
        <v>59</v>
      </c>
      <c r="F76" s="41">
        <v>0.03256944444444444</v>
      </c>
      <c r="G76" s="14" t="str">
        <f t="shared" si="4"/>
        <v>4.53/km</v>
      </c>
      <c r="H76" s="16">
        <f t="shared" si="6"/>
        <v>0.008622685185185181</v>
      </c>
      <c r="I76" s="16">
        <f t="shared" si="5"/>
        <v>0.0053587962962962955</v>
      </c>
    </row>
    <row r="77" spans="1:9" ht="14.25" customHeight="1">
      <c r="A77" s="14">
        <v>73</v>
      </c>
      <c r="B77" s="36" t="s">
        <v>125</v>
      </c>
      <c r="C77" s="37"/>
      <c r="D77" s="31" t="s">
        <v>70</v>
      </c>
      <c r="E77" s="30" t="s">
        <v>78</v>
      </c>
      <c r="F77" s="41">
        <v>0.03266203703703704</v>
      </c>
      <c r="G77" s="14" t="str">
        <f t="shared" si="4"/>
        <v>4.54/km</v>
      </c>
      <c r="H77" s="16">
        <f t="shared" si="6"/>
        <v>0.008715277777777777</v>
      </c>
      <c r="I77" s="16">
        <f t="shared" si="5"/>
        <v>0.0032870370370370397</v>
      </c>
    </row>
    <row r="78" spans="1:9" ht="14.25" customHeight="1">
      <c r="A78" s="14">
        <v>74</v>
      </c>
      <c r="B78" s="36" t="s">
        <v>126</v>
      </c>
      <c r="C78" s="37"/>
      <c r="D78" s="31" t="s">
        <v>18</v>
      </c>
      <c r="E78" s="30" t="s">
        <v>37</v>
      </c>
      <c r="F78" s="41">
        <v>0.03277777777777778</v>
      </c>
      <c r="G78" s="14" t="str">
        <f t="shared" si="4"/>
        <v>4.55/km</v>
      </c>
      <c r="H78" s="16">
        <f t="shared" si="6"/>
        <v>0.00883101851851852</v>
      </c>
      <c r="I78" s="16">
        <f t="shared" si="5"/>
        <v>0.007581018518518525</v>
      </c>
    </row>
    <row r="79" spans="1:9" ht="14.25" customHeight="1">
      <c r="A79" s="14">
        <v>75</v>
      </c>
      <c r="B79" s="36" t="s">
        <v>127</v>
      </c>
      <c r="C79" s="37"/>
      <c r="D79" s="31" t="s">
        <v>106</v>
      </c>
      <c r="E79" s="30" t="s">
        <v>78</v>
      </c>
      <c r="F79" s="41">
        <v>0.03283564814814815</v>
      </c>
      <c r="G79" s="14" t="str">
        <f t="shared" si="4"/>
        <v>4.56/km</v>
      </c>
      <c r="H79" s="16">
        <f t="shared" si="6"/>
        <v>0.008888888888888887</v>
      </c>
      <c r="I79" s="16">
        <f t="shared" si="5"/>
        <v>0.0014699074074074059</v>
      </c>
    </row>
    <row r="80" spans="1:9" ht="14.25" customHeight="1">
      <c r="A80" s="14">
        <v>76</v>
      </c>
      <c r="B80" s="36" t="s">
        <v>128</v>
      </c>
      <c r="C80" s="37"/>
      <c r="D80" s="31" t="s">
        <v>129</v>
      </c>
      <c r="E80" s="30" t="s">
        <v>59</v>
      </c>
      <c r="F80" s="41">
        <v>0.032858796296296296</v>
      </c>
      <c r="G80" s="14" t="str">
        <f t="shared" si="4"/>
        <v>4.56/km</v>
      </c>
      <c r="H80" s="16">
        <f t="shared" si="6"/>
        <v>0.008912037037037034</v>
      </c>
      <c r="I80" s="16">
        <f t="shared" si="5"/>
        <v>0</v>
      </c>
    </row>
    <row r="81" spans="1:9" ht="14.25" customHeight="1">
      <c r="A81" s="14">
        <v>77</v>
      </c>
      <c r="B81" s="36" t="s">
        <v>130</v>
      </c>
      <c r="C81" s="37"/>
      <c r="D81" s="31" t="s">
        <v>18</v>
      </c>
      <c r="E81" s="30" t="s">
        <v>47</v>
      </c>
      <c r="F81" s="41">
        <v>0.032916666666666664</v>
      </c>
      <c r="G81" s="14" t="str">
        <f t="shared" si="4"/>
        <v>4.56/km</v>
      </c>
      <c r="H81" s="16">
        <f t="shared" si="6"/>
        <v>0.008969907407407402</v>
      </c>
      <c r="I81" s="16">
        <f t="shared" si="5"/>
        <v>0.007719907407407408</v>
      </c>
    </row>
    <row r="82" spans="1:9" ht="14.25" customHeight="1">
      <c r="A82" s="14">
        <v>78</v>
      </c>
      <c r="B82" s="36" t="s">
        <v>131</v>
      </c>
      <c r="C82" s="37"/>
      <c r="D82" s="31" t="s">
        <v>27</v>
      </c>
      <c r="E82" s="30" t="s">
        <v>34</v>
      </c>
      <c r="F82" s="41">
        <v>0.032962962962962965</v>
      </c>
      <c r="G82" s="14" t="str">
        <f t="shared" si="4"/>
        <v>4.57/km</v>
      </c>
      <c r="H82" s="16">
        <f t="shared" si="6"/>
        <v>0.009016203703703703</v>
      </c>
      <c r="I82" s="16">
        <f t="shared" si="5"/>
        <v>0.00707175925925926</v>
      </c>
    </row>
    <row r="83" spans="1:9" ht="14.25" customHeight="1">
      <c r="A83" s="14">
        <v>79</v>
      </c>
      <c r="B83" s="36" t="s">
        <v>132</v>
      </c>
      <c r="C83" s="37"/>
      <c r="D83" s="31" t="s">
        <v>70</v>
      </c>
      <c r="E83" s="30" t="s">
        <v>133</v>
      </c>
      <c r="F83" s="41">
        <v>0.03304398148148149</v>
      </c>
      <c r="G83" s="14" t="str">
        <f t="shared" si="4"/>
        <v>4.57/km</v>
      </c>
      <c r="H83" s="16">
        <f t="shared" si="6"/>
        <v>0.009097222222222225</v>
      </c>
      <c r="I83" s="16">
        <f t="shared" si="5"/>
        <v>0.0036689814814814883</v>
      </c>
    </row>
    <row r="84" spans="1:9" ht="14.25" customHeight="1">
      <c r="A84" s="14">
        <v>80</v>
      </c>
      <c r="B84" s="36" t="s">
        <v>134</v>
      </c>
      <c r="C84" s="37"/>
      <c r="D84" s="31" t="s">
        <v>44</v>
      </c>
      <c r="E84" s="30" t="s">
        <v>67</v>
      </c>
      <c r="F84" s="41">
        <v>0.03311342592592593</v>
      </c>
      <c r="G84" s="14" t="str">
        <f t="shared" si="4"/>
        <v>4.58/km</v>
      </c>
      <c r="H84" s="16">
        <f t="shared" si="6"/>
        <v>0.009166666666666667</v>
      </c>
      <c r="I84" s="16">
        <f t="shared" si="5"/>
        <v>0.00524305555555556</v>
      </c>
    </row>
    <row r="85" spans="1:9" ht="14.25" customHeight="1">
      <c r="A85" s="14">
        <v>81</v>
      </c>
      <c r="B85" s="36" t="s">
        <v>135</v>
      </c>
      <c r="C85" s="37"/>
      <c r="D85" s="31" t="s">
        <v>44</v>
      </c>
      <c r="E85" s="30" t="s">
        <v>136</v>
      </c>
      <c r="F85" s="41">
        <v>0.03314814814814815</v>
      </c>
      <c r="G85" s="14" t="str">
        <f t="shared" si="4"/>
        <v>4.58/km</v>
      </c>
      <c r="H85" s="16">
        <f aca="true" t="shared" si="7" ref="H85:H148">F85-$F$5</f>
        <v>0.009201388888888887</v>
      </c>
      <c r="I85" s="16">
        <f aca="true" t="shared" si="8" ref="I85:I148">F85-INDEX($F$5:$F$130,MATCH(D85,$D$5:$D$130,0))</f>
        <v>0.0052777777777777805</v>
      </c>
    </row>
    <row r="86" spans="1:9" ht="14.25" customHeight="1">
      <c r="A86" s="14">
        <v>82</v>
      </c>
      <c r="B86" s="36" t="s">
        <v>137</v>
      </c>
      <c r="C86" s="37"/>
      <c r="D86" s="31" t="s">
        <v>12</v>
      </c>
      <c r="E86" s="30" t="s">
        <v>122</v>
      </c>
      <c r="F86" s="41">
        <v>0.03318287037037037</v>
      </c>
      <c r="G86" s="14" t="str">
        <f t="shared" si="4"/>
        <v>4.59/km</v>
      </c>
      <c r="H86" s="16">
        <f t="shared" si="7"/>
        <v>0.009236111111111108</v>
      </c>
      <c r="I86" s="16">
        <f t="shared" si="8"/>
        <v>0.009236111111111108</v>
      </c>
    </row>
    <row r="87" spans="1:9" ht="15" customHeight="1">
      <c r="A87" s="14">
        <v>83</v>
      </c>
      <c r="B87" s="36" t="s">
        <v>138</v>
      </c>
      <c r="C87" s="37"/>
      <c r="D87" s="31" t="s">
        <v>18</v>
      </c>
      <c r="E87" s="30" t="s">
        <v>34</v>
      </c>
      <c r="F87" s="41">
        <v>0.033379629629629634</v>
      </c>
      <c r="G87" s="14" t="str">
        <f t="shared" si="4"/>
        <v>5.00/km</v>
      </c>
      <c r="H87" s="16">
        <f t="shared" si="7"/>
        <v>0.009432870370370373</v>
      </c>
      <c r="I87" s="16">
        <f t="shared" si="8"/>
        <v>0.008182870370370379</v>
      </c>
    </row>
    <row r="88" spans="1:9" ht="15" customHeight="1">
      <c r="A88" s="14">
        <v>84</v>
      </c>
      <c r="B88" s="36" t="s">
        <v>139</v>
      </c>
      <c r="C88" s="37"/>
      <c r="D88" s="31" t="s">
        <v>76</v>
      </c>
      <c r="E88" s="30" t="s">
        <v>23</v>
      </c>
      <c r="F88" s="41">
        <v>0.03359953703703704</v>
      </c>
      <c r="G88" s="14" t="str">
        <f t="shared" si="4"/>
        <v>5.02/km</v>
      </c>
      <c r="H88" s="16">
        <f t="shared" si="7"/>
        <v>0.009652777777777777</v>
      </c>
      <c r="I88" s="16">
        <f t="shared" si="8"/>
        <v>0.0038194444444444448</v>
      </c>
    </row>
    <row r="89" spans="1:9" ht="15" customHeight="1">
      <c r="A89" s="14">
        <v>85</v>
      </c>
      <c r="B89" s="36" t="s">
        <v>140</v>
      </c>
      <c r="C89" s="37"/>
      <c r="D89" s="31" t="s">
        <v>39</v>
      </c>
      <c r="E89" s="30" t="s">
        <v>23</v>
      </c>
      <c r="F89" s="41">
        <v>0.03362268518518518</v>
      </c>
      <c r="G89" s="14" t="str">
        <f t="shared" si="4"/>
        <v>5.03/km</v>
      </c>
      <c r="H89" s="16">
        <f t="shared" si="7"/>
        <v>0.009675925925925918</v>
      </c>
      <c r="I89" s="16">
        <f t="shared" si="8"/>
        <v>0.006412037037037032</v>
      </c>
    </row>
    <row r="90" spans="1:9" ht="15" customHeight="1">
      <c r="A90" s="14">
        <v>86</v>
      </c>
      <c r="B90" s="36" t="s">
        <v>141</v>
      </c>
      <c r="C90" s="37"/>
      <c r="D90" s="31" t="s">
        <v>27</v>
      </c>
      <c r="E90" s="30" t="s">
        <v>111</v>
      </c>
      <c r="F90" s="41">
        <v>0.03364583333333333</v>
      </c>
      <c r="G90" s="14" t="str">
        <f t="shared" si="4"/>
        <v>5.03/km</v>
      </c>
      <c r="H90" s="16">
        <f t="shared" si="7"/>
        <v>0.009699074074074072</v>
      </c>
      <c r="I90" s="16">
        <f t="shared" si="8"/>
        <v>0.007754629629629629</v>
      </c>
    </row>
    <row r="91" spans="1:9" ht="15" customHeight="1">
      <c r="A91" s="14">
        <v>87</v>
      </c>
      <c r="B91" s="36" t="s">
        <v>142</v>
      </c>
      <c r="C91" s="37"/>
      <c r="D91" s="31" t="s">
        <v>27</v>
      </c>
      <c r="E91" s="30" t="s">
        <v>16</v>
      </c>
      <c r="F91" s="41">
        <v>0.033680555555555554</v>
      </c>
      <c r="G91" s="14" t="str">
        <f t="shared" si="4"/>
        <v>5.03/km</v>
      </c>
      <c r="H91" s="16">
        <f t="shared" si="7"/>
        <v>0.009733796296296292</v>
      </c>
      <c r="I91" s="16">
        <f t="shared" si="8"/>
        <v>0.007789351851851849</v>
      </c>
    </row>
    <row r="92" spans="1:9" ht="15" customHeight="1">
      <c r="A92" s="14">
        <v>88</v>
      </c>
      <c r="B92" s="36" t="s">
        <v>143</v>
      </c>
      <c r="C92" s="37"/>
      <c r="D92" s="31" t="s">
        <v>70</v>
      </c>
      <c r="E92" s="30" t="s">
        <v>102</v>
      </c>
      <c r="F92" s="41">
        <v>0.033715277777777775</v>
      </c>
      <c r="G92" s="14" t="str">
        <f t="shared" si="4"/>
        <v>5.03/km</v>
      </c>
      <c r="H92" s="16">
        <f t="shared" si="7"/>
        <v>0.009768518518518513</v>
      </c>
      <c r="I92" s="16">
        <f t="shared" si="8"/>
        <v>0.004340277777777776</v>
      </c>
    </row>
    <row r="93" spans="1:9" ht="15" customHeight="1">
      <c r="A93" s="14">
        <v>89</v>
      </c>
      <c r="B93" s="36" t="s">
        <v>144</v>
      </c>
      <c r="C93" s="37"/>
      <c r="D93" s="31" t="s">
        <v>74</v>
      </c>
      <c r="E93" s="30" t="s">
        <v>28</v>
      </c>
      <c r="F93" s="41">
        <v>0.03373842592592593</v>
      </c>
      <c r="G93" s="14" t="str">
        <f t="shared" si="4"/>
        <v>5.04/km</v>
      </c>
      <c r="H93" s="16">
        <f t="shared" si="7"/>
        <v>0.009791666666666667</v>
      </c>
      <c r="I93" s="16">
        <f t="shared" si="8"/>
        <v>0.003981481481481482</v>
      </c>
    </row>
    <row r="94" spans="1:9" ht="15" customHeight="1">
      <c r="A94" s="14">
        <v>90</v>
      </c>
      <c r="B94" s="36" t="s">
        <v>145</v>
      </c>
      <c r="C94" s="37"/>
      <c r="D94" s="31" t="s">
        <v>18</v>
      </c>
      <c r="E94" s="30" t="s">
        <v>31</v>
      </c>
      <c r="F94" s="41">
        <v>0.033796296296296297</v>
      </c>
      <c r="G94" s="14" t="str">
        <f t="shared" si="4"/>
        <v>5.04/km</v>
      </c>
      <c r="H94" s="16">
        <f t="shared" si="7"/>
        <v>0.009849537037037035</v>
      </c>
      <c r="I94" s="16">
        <f t="shared" si="8"/>
        <v>0.008599537037037041</v>
      </c>
    </row>
    <row r="95" spans="1:9" ht="15" customHeight="1">
      <c r="A95" s="14">
        <v>91</v>
      </c>
      <c r="B95" s="36" t="s">
        <v>146</v>
      </c>
      <c r="C95" s="37"/>
      <c r="D95" s="31" t="s">
        <v>129</v>
      </c>
      <c r="E95" s="30" t="s">
        <v>78</v>
      </c>
      <c r="F95" s="41">
        <v>0.03383101851851852</v>
      </c>
      <c r="G95" s="14" t="str">
        <f t="shared" si="4"/>
        <v>5.04/km</v>
      </c>
      <c r="H95" s="16">
        <f t="shared" si="7"/>
        <v>0.009884259259259256</v>
      </c>
      <c r="I95" s="16">
        <f t="shared" si="8"/>
        <v>0.0009722222222222215</v>
      </c>
    </row>
    <row r="96" spans="1:9" ht="15" customHeight="1">
      <c r="A96" s="14">
        <v>92</v>
      </c>
      <c r="B96" s="36" t="s">
        <v>147</v>
      </c>
      <c r="C96" s="37"/>
      <c r="D96" s="31" t="s">
        <v>74</v>
      </c>
      <c r="E96" s="30" t="s">
        <v>59</v>
      </c>
      <c r="F96" s="41">
        <v>0.033888888888888885</v>
      </c>
      <c r="G96" s="14" t="str">
        <f t="shared" si="4"/>
        <v>5.05/km</v>
      </c>
      <c r="H96" s="16">
        <f t="shared" si="7"/>
        <v>0.009942129629629624</v>
      </c>
      <c r="I96" s="16">
        <f t="shared" si="8"/>
        <v>0.004131944444444438</v>
      </c>
    </row>
    <row r="97" spans="1:9" ht="15" customHeight="1">
      <c r="A97" s="14">
        <v>93</v>
      </c>
      <c r="B97" s="36" t="s">
        <v>148</v>
      </c>
      <c r="C97" s="37"/>
      <c r="D97" s="31" t="s">
        <v>74</v>
      </c>
      <c r="E97" s="30" t="s">
        <v>31</v>
      </c>
      <c r="F97" s="41">
        <v>0.033935185185185186</v>
      </c>
      <c r="G97" s="14" t="str">
        <f t="shared" si="4"/>
        <v>5.05/km</v>
      </c>
      <c r="H97" s="16">
        <f t="shared" si="7"/>
        <v>0.009988425925925925</v>
      </c>
      <c r="I97" s="16">
        <f t="shared" si="8"/>
        <v>0.004178240740740739</v>
      </c>
    </row>
    <row r="98" spans="1:9" ht="15" customHeight="1">
      <c r="A98" s="14">
        <v>94</v>
      </c>
      <c r="B98" s="36" t="s">
        <v>149</v>
      </c>
      <c r="C98" s="37"/>
      <c r="D98" s="31" t="s">
        <v>74</v>
      </c>
      <c r="E98" s="30" t="s">
        <v>150</v>
      </c>
      <c r="F98" s="41">
        <v>0.034131944444444444</v>
      </c>
      <c r="G98" s="14" t="str">
        <f t="shared" si="4"/>
        <v>5.07/km</v>
      </c>
      <c r="H98" s="16">
        <f t="shared" si="7"/>
        <v>0.010185185185185183</v>
      </c>
      <c r="I98" s="16">
        <f t="shared" si="8"/>
        <v>0.004374999999999997</v>
      </c>
    </row>
    <row r="99" spans="1:9" ht="15" customHeight="1">
      <c r="A99" s="14">
        <v>95</v>
      </c>
      <c r="B99" s="36" t="s">
        <v>151</v>
      </c>
      <c r="C99" s="37"/>
      <c r="D99" s="31" t="s">
        <v>74</v>
      </c>
      <c r="E99" s="30" t="s">
        <v>28</v>
      </c>
      <c r="F99" s="41">
        <v>0.03417824074074074</v>
      </c>
      <c r="G99" s="14" t="str">
        <f t="shared" si="4"/>
        <v>5.08/km</v>
      </c>
      <c r="H99" s="16">
        <f t="shared" si="7"/>
        <v>0.010231481481481477</v>
      </c>
      <c r="I99" s="16">
        <f t="shared" si="8"/>
        <v>0.004421296296296291</v>
      </c>
    </row>
    <row r="100" spans="1:9" ht="15" customHeight="1">
      <c r="A100" s="14">
        <v>96</v>
      </c>
      <c r="B100" s="36" t="s">
        <v>152</v>
      </c>
      <c r="C100" s="37"/>
      <c r="D100" s="31" t="s">
        <v>70</v>
      </c>
      <c r="E100" s="30" t="s">
        <v>45</v>
      </c>
      <c r="F100" s="41">
        <v>0.034212962962962966</v>
      </c>
      <c r="G100" s="14" t="str">
        <f t="shared" si="4"/>
        <v>5.08/km</v>
      </c>
      <c r="H100" s="16">
        <f t="shared" si="7"/>
        <v>0.010266203703703704</v>
      </c>
      <c r="I100" s="16">
        <f t="shared" si="8"/>
        <v>0.0048379629629629675</v>
      </c>
    </row>
    <row r="101" spans="1:9" ht="15" customHeight="1">
      <c r="A101" s="14">
        <v>97</v>
      </c>
      <c r="B101" s="36" t="s">
        <v>153</v>
      </c>
      <c r="C101" s="37"/>
      <c r="D101" s="31" t="s">
        <v>51</v>
      </c>
      <c r="E101" s="30" t="s">
        <v>23</v>
      </c>
      <c r="F101" s="41">
        <v>0.03424768518518519</v>
      </c>
      <c r="G101" s="14" t="str">
        <f t="shared" si="4"/>
        <v>5.08/km</v>
      </c>
      <c r="H101" s="16">
        <f t="shared" si="7"/>
        <v>0.010300925925925925</v>
      </c>
      <c r="I101" s="16">
        <f t="shared" si="8"/>
        <v>0.006041666666666667</v>
      </c>
    </row>
    <row r="102" spans="1:9" ht="15" customHeight="1">
      <c r="A102" s="14">
        <v>98</v>
      </c>
      <c r="B102" s="36" t="s">
        <v>154</v>
      </c>
      <c r="C102" s="37"/>
      <c r="D102" s="31" t="s">
        <v>70</v>
      </c>
      <c r="E102" s="30" t="s">
        <v>45</v>
      </c>
      <c r="F102" s="41">
        <v>0.034270833333333334</v>
      </c>
      <c r="G102" s="14" t="str">
        <f t="shared" si="4"/>
        <v>5.08/km</v>
      </c>
      <c r="H102" s="16">
        <f t="shared" si="7"/>
        <v>0.010324074074074072</v>
      </c>
      <c r="I102" s="16">
        <f t="shared" si="8"/>
        <v>0.004895833333333335</v>
      </c>
    </row>
    <row r="103" spans="1:9" ht="15" customHeight="1">
      <c r="A103" s="14">
        <v>99</v>
      </c>
      <c r="B103" s="36" t="s">
        <v>155</v>
      </c>
      <c r="C103" s="37"/>
      <c r="D103" s="31" t="s">
        <v>129</v>
      </c>
      <c r="E103" s="30" t="s">
        <v>78</v>
      </c>
      <c r="F103" s="41">
        <v>0.034305555555555554</v>
      </c>
      <c r="G103" s="14" t="str">
        <f t="shared" si="4"/>
        <v>5.09/km</v>
      </c>
      <c r="H103" s="16">
        <f t="shared" si="7"/>
        <v>0.010358796296296293</v>
      </c>
      <c r="I103" s="16">
        <f t="shared" si="8"/>
        <v>0.0014467592592592587</v>
      </c>
    </row>
    <row r="104" spans="1:9" ht="15" customHeight="1">
      <c r="A104" s="14">
        <v>100</v>
      </c>
      <c r="B104" s="36" t="s">
        <v>156</v>
      </c>
      <c r="C104" s="37"/>
      <c r="D104" s="31" t="s">
        <v>27</v>
      </c>
      <c r="E104" s="30" t="s">
        <v>23</v>
      </c>
      <c r="F104" s="41">
        <v>0.03434027777777778</v>
      </c>
      <c r="G104" s="14" t="str">
        <f t="shared" si="4"/>
        <v>5.09/km</v>
      </c>
      <c r="H104" s="16">
        <f t="shared" si="7"/>
        <v>0.01039351851851852</v>
      </c>
      <c r="I104" s="16">
        <f t="shared" si="8"/>
        <v>0.008449074074074078</v>
      </c>
    </row>
    <row r="105" spans="1:9" ht="15" customHeight="1">
      <c r="A105" s="14">
        <v>101</v>
      </c>
      <c r="B105" s="36" t="s">
        <v>157</v>
      </c>
      <c r="C105" s="37"/>
      <c r="D105" s="31" t="s">
        <v>39</v>
      </c>
      <c r="E105" s="30" t="s">
        <v>57</v>
      </c>
      <c r="F105" s="41">
        <v>0.034375</v>
      </c>
      <c r="G105" s="14" t="str">
        <f t="shared" si="4"/>
        <v>5.09/km</v>
      </c>
      <c r="H105" s="16">
        <f t="shared" si="7"/>
        <v>0.010428240740740741</v>
      </c>
      <c r="I105" s="16">
        <f t="shared" si="8"/>
        <v>0.007164351851851856</v>
      </c>
    </row>
    <row r="106" spans="1:9" ht="15" customHeight="1">
      <c r="A106" s="14">
        <v>102</v>
      </c>
      <c r="B106" s="36" t="s">
        <v>158</v>
      </c>
      <c r="C106" s="37"/>
      <c r="D106" s="31" t="s">
        <v>15</v>
      </c>
      <c r="E106" s="30" t="s">
        <v>23</v>
      </c>
      <c r="F106" s="41">
        <v>0.034409722222222223</v>
      </c>
      <c r="G106" s="14" t="str">
        <f t="shared" si="4"/>
        <v>5.10/km</v>
      </c>
      <c r="H106" s="16">
        <f t="shared" si="7"/>
        <v>0.010462962962962962</v>
      </c>
      <c r="I106" s="16">
        <f t="shared" si="8"/>
        <v>0.010381944444444447</v>
      </c>
    </row>
    <row r="107" spans="1:9" ht="15" customHeight="1">
      <c r="A107" s="14">
        <v>103</v>
      </c>
      <c r="B107" s="36" t="s">
        <v>159</v>
      </c>
      <c r="C107" s="37"/>
      <c r="D107" s="31" t="s">
        <v>12</v>
      </c>
      <c r="E107" s="30" t="s">
        <v>21</v>
      </c>
      <c r="F107" s="41">
        <v>0.03443287037037037</v>
      </c>
      <c r="G107" s="14" t="str">
        <f t="shared" si="4"/>
        <v>5.10/km</v>
      </c>
      <c r="H107" s="16">
        <f t="shared" si="7"/>
        <v>0.01048611111111111</v>
      </c>
      <c r="I107" s="16">
        <f t="shared" si="8"/>
        <v>0.01048611111111111</v>
      </c>
    </row>
    <row r="108" spans="1:9" ht="15" customHeight="1">
      <c r="A108" s="14">
        <v>104</v>
      </c>
      <c r="B108" s="36" t="s">
        <v>160</v>
      </c>
      <c r="C108" s="37"/>
      <c r="D108" s="31" t="s">
        <v>51</v>
      </c>
      <c r="E108" s="30" t="s">
        <v>13</v>
      </c>
      <c r="F108" s="41">
        <v>0.03446759259259259</v>
      </c>
      <c r="G108" s="14" t="str">
        <f t="shared" si="4"/>
        <v>5.10/km</v>
      </c>
      <c r="H108" s="16">
        <f t="shared" si="7"/>
        <v>0.01052083333333333</v>
      </c>
      <c r="I108" s="16">
        <f t="shared" si="8"/>
        <v>0.006261574074074072</v>
      </c>
    </row>
    <row r="109" spans="1:9" ht="15" customHeight="1">
      <c r="A109" s="14">
        <v>105</v>
      </c>
      <c r="B109" s="36" t="s">
        <v>161</v>
      </c>
      <c r="C109" s="37"/>
      <c r="D109" s="31" t="s">
        <v>27</v>
      </c>
      <c r="E109" s="30" t="s">
        <v>16</v>
      </c>
      <c r="F109" s="41">
        <v>0.03449074074074074</v>
      </c>
      <c r="G109" s="14" t="str">
        <f t="shared" si="4"/>
        <v>5.10/km</v>
      </c>
      <c r="H109" s="16">
        <f t="shared" si="7"/>
        <v>0.010543981481481477</v>
      </c>
      <c r="I109" s="16">
        <f t="shared" si="8"/>
        <v>0.008599537037037034</v>
      </c>
    </row>
    <row r="110" spans="1:9" ht="15" customHeight="1">
      <c r="A110" s="14">
        <v>106</v>
      </c>
      <c r="B110" s="36" t="s">
        <v>162</v>
      </c>
      <c r="C110" s="37"/>
      <c r="D110" s="31" t="s">
        <v>39</v>
      </c>
      <c r="E110" s="30" t="s">
        <v>28</v>
      </c>
      <c r="F110" s="41">
        <v>0.034525462962962966</v>
      </c>
      <c r="G110" s="14" t="str">
        <f t="shared" si="4"/>
        <v>5.11/km</v>
      </c>
      <c r="H110" s="16">
        <f t="shared" si="7"/>
        <v>0.010578703703703705</v>
      </c>
      <c r="I110" s="16">
        <f t="shared" si="8"/>
        <v>0.007314814814814819</v>
      </c>
    </row>
    <row r="111" spans="1:9" ht="15" customHeight="1">
      <c r="A111" s="14">
        <v>107</v>
      </c>
      <c r="B111" s="36" t="s">
        <v>163</v>
      </c>
      <c r="C111" s="37"/>
      <c r="D111" s="31" t="s">
        <v>164</v>
      </c>
      <c r="E111" s="30" t="s">
        <v>78</v>
      </c>
      <c r="F111" s="41">
        <v>0.03456018518518519</v>
      </c>
      <c r="G111" s="14" t="str">
        <f t="shared" si="4"/>
        <v>5.11/km</v>
      </c>
      <c r="H111" s="16">
        <f t="shared" si="7"/>
        <v>0.010613425925925925</v>
      </c>
      <c r="I111" s="16">
        <f t="shared" si="8"/>
        <v>0</v>
      </c>
    </row>
    <row r="112" spans="1:9" ht="15" customHeight="1">
      <c r="A112" s="14">
        <v>108</v>
      </c>
      <c r="B112" s="36" t="s">
        <v>165</v>
      </c>
      <c r="C112" s="37"/>
      <c r="D112" s="31" t="s">
        <v>74</v>
      </c>
      <c r="E112" s="30" t="s">
        <v>31</v>
      </c>
      <c r="F112" s="41">
        <v>0.034583333333333334</v>
      </c>
      <c r="G112" s="14" t="str">
        <f t="shared" si="4"/>
        <v>5.11/km</v>
      </c>
      <c r="H112" s="16">
        <f t="shared" si="7"/>
        <v>0.010636574074074073</v>
      </c>
      <c r="I112" s="16">
        <f t="shared" si="8"/>
        <v>0.004826388888888887</v>
      </c>
    </row>
    <row r="113" spans="1:9" ht="15" customHeight="1">
      <c r="A113" s="14">
        <v>109</v>
      </c>
      <c r="B113" s="36" t="s">
        <v>166</v>
      </c>
      <c r="C113" s="37"/>
      <c r="D113" s="31" t="s">
        <v>18</v>
      </c>
      <c r="E113" s="30" t="s">
        <v>23</v>
      </c>
      <c r="F113" s="41">
        <v>0.034618055555555555</v>
      </c>
      <c r="G113" s="14" t="str">
        <f t="shared" si="4"/>
        <v>5.12/km</v>
      </c>
      <c r="H113" s="16">
        <f t="shared" si="7"/>
        <v>0.010671296296296293</v>
      </c>
      <c r="I113" s="16">
        <f t="shared" si="8"/>
        <v>0.0094212962962963</v>
      </c>
    </row>
    <row r="114" spans="1:9" ht="15" customHeight="1">
      <c r="A114" s="14">
        <v>110</v>
      </c>
      <c r="B114" s="36" t="s">
        <v>167</v>
      </c>
      <c r="C114" s="37"/>
      <c r="D114" s="31" t="s">
        <v>129</v>
      </c>
      <c r="E114" s="30" t="s">
        <v>78</v>
      </c>
      <c r="F114" s="41">
        <v>0.0346412037037037</v>
      </c>
      <c r="G114" s="14" t="str">
        <f t="shared" si="4"/>
        <v>5.12/km</v>
      </c>
      <c r="H114" s="16">
        <f t="shared" si="7"/>
        <v>0.01069444444444444</v>
      </c>
      <c r="I114" s="16">
        <f t="shared" si="8"/>
        <v>0.0017824074074074062</v>
      </c>
    </row>
    <row r="115" spans="1:9" ht="15" customHeight="1">
      <c r="A115" s="14">
        <v>111</v>
      </c>
      <c r="B115" s="36" t="s">
        <v>168</v>
      </c>
      <c r="C115" s="37"/>
      <c r="D115" s="31" t="s">
        <v>70</v>
      </c>
      <c r="E115" s="30" t="s">
        <v>47</v>
      </c>
      <c r="F115" s="41">
        <v>0.03467592592592592</v>
      </c>
      <c r="G115" s="14" t="str">
        <f t="shared" si="4"/>
        <v>5.12/km</v>
      </c>
      <c r="H115" s="16">
        <f t="shared" si="7"/>
        <v>0.010729166666666661</v>
      </c>
      <c r="I115" s="16">
        <f t="shared" si="8"/>
        <v>0.005300925925925924</v>
      </c>
    </row>
    <row r="116" spans="1:9" ht="15" customHeight="1">
      <c r="A116" s="14">
        <v>112</v>
      </c>
      <c r="B116" s="36" t="s">
        <v>169</v>
      </c>
      <c r="C116" s="37"/>
      <c r="D116" s="31" t="s">
        <v>27</v>
      </c>
      <c r="E116" s="30" t="s">
        <v>104</v>
      </c>
      <c r="F116" s="41">
        <v>0.03469907407407408</v>
      </c>
      <c r="G116" s="14" t="str">
        <f t="shared" si="4"/>
        <v>5.12/km</v>
      </c>
      <c r="H116" s="16">
        <f t="shared" si="7"/>
        <v>0.010752314814814815</v>
      </c>
      <c r="I116" s="16">
        <f t="shared" si="8"/>
        <v>0.008807870370370372</v>
      </c>
    </row>
    <row r="117" spans="1:9" ht="15" customHeight="1">
      <c r="A117" s="14">
        <v>113</v>
      </c>
      <c r="B117" s="36" t="s">
        <v>170</v>
      </c>
      <c r="C117" s="37"/>
      <c r="D117" s="31" t="s">
        <v>18</v>
      </c>
      <c r="E117" s="30" t="s">
        <v>88</v>
      </c>
      <c r="F117" s="41">
        <v>0.0347337962962963</v>
      </c>
      <c r="G117" s="14" t="str">
        <f t="shared" si="4"/>
        <v>5.13/km</v>
      </c>
      <c r="H117" s="16">
        <f t="shared" si="7"/>
        <v>0.010787037037037036</v>
      </c>
      <c r="I117" s="16">
        <f t="shared" si="8"/>
        <v>0.009537037037037042</v>
      </c>
    </row>
    <row r="118" spans="1:9" ht="15" customHeight="1">
      <c r="A118" s="14">
        <v>114</v>
      </c>
      <c r="B118" s="36" t="s">
        <v>171</v>
      </c>
      <c r="C118" s="37"/>
      <c r="D118" s="31" t="s">
        <v>70</v>
      </c>
      <c r="E118" s="30" t="s">
        <v>102</v>
      </c>
      <c r="F118" s="41">
        <v>0.03488425925925926</v>
      </c>
      <c r="G118" s="14" t="str">
        <f t="shared" si="4"/>
        <v>5.14/km</v>
      </c>
      <c r="H118" s="16">
        <f t="shared" si="7"/>
        <v>0.0109375</v>
      </c>
      <c r="I118" s="16">
        <f t="shared" si="8"/>
        <v>0.005509259259259262</v>
      </c>
    </row>
    <row r="119" spans="1:9" ht="15" customHeight="1">
      <c r="A119" s="14">
        <v>115</v>
      </c>
      <c r="B119" s="36" t="s">
        <v>172</v>
      </c>
      <c r="C119" s="37"/>
      <c r="D119" s="31" t="s">
        <v>15</v>
      </c>
      <c r="E119" s="30" t="s">
        <v>25</v>
      </c>
      <c r="F119" s="41">
        <v>0.03496527777777778</v>
      </c>
      <c r="G119" s="14" t="str">
        <f t="shared" si="4"/>
        <v>5.15/km</v>
      </c>
      <c r="H119" s="16">
        <f t="shared" si="7"/>
        <v>0.011018518518518521</v>
      </c>
      <c r="I119" s="16">
        <f t="shared" si="8"/>
        <v>0.010937500000000006</v>
      </c>
    </row>
    <row r="120" spans="1:9" ht="15" customHeight="1">
      <c r="A120" s="14">
        <v>116</v>
      </c>
      <c r="B120" s="36" t="s">
        <v>173</v>
      </c>
      <c r="C120" s="37"/>
      <c r="D120" s="31" t="s">
        <v>51</v>
      </c>
      <c r="E120" s="30" t="s">
        <v>13</v>
      </c>
      <c r="F120" s="41">
        <v>0.0353125</v>
      </c>
      <c r="G120" s="14" t="str">
        <f t="shared" si="4"/>
        <v>5.18/km</v>
      </c>
      <c r="H120" s="16">
        <f t="shared" si="7"/>
        <v>0.011365740740740735</v>
      </c>
      <c r="I120" s="16">
        <f t="shared" si="8"/>
        <v>0.0071064814814814775</v>
      </c>
    </row>
    <row r="121" spans="1:9" ht="15" customHeight="1">
      <c r="A121" s="14">
        <v>117</v>
      </c>
      <c r="B121" s="36" t="s">
        <v>174</v>
      </c>
      <c r="C121" s="37"/>
      <c r="D121" s="31" t="s">
        <v>74</v>
      </c>
      <c r="E121" s="30" t="s">
        <v>28</v>
      </c>
      <c r="F121" s="41">
        <v>0.0353587962962963</v>
      </c>
      <c r="G121" s="14" t="str">
        <f t="shared" si="4"/>
        <v>5.18/km</v>
      </c>
      <c r="H121" s="16">
        <f t="shared" si="7"/>
        <v>0.011412037037037037</v>
      </c>
      <c r="I121" s="16">
        <f t="shared" si="8"/>
        <v>0.005601851851851851</v>
      </c>
    </row>
    <row r="122" spans="1:9" ht="15" customHeight="1">
      <c r="A122" s="14">
        <v>118</v>
      </c>
      <c r="B122" s="36" t="s">
        <v>175</v>
      </c>
      <c r="C122" s="37"/>
      <c r="D122" s="31" t="s">
        <v>39</v>
      </c>
      <c r="E122" s="30" t="s">
        <v>25</v>
      </c>
      <c r="F122" s="41">
        <v>0.035451388888888886</v>
      </c>
      <c r="G122" s="14" t="str">
        <f t="shared" si="4"/>
        <v>5.19/km</v>
      </c>
      <c r="H122" s="16">
        <f t="shared" si="7"/>
        <v>0.011504629629629625</v>
      </c>
      <c r="I122" s="16">
        <f t="shared" si="8"/>
        <v>0.00824074074074074</v>
      </c>
    </row>
    <row r="123" spans="1:9" ht="15" customHeight="1">
      <c r="A123" s="14">
        <v>119</v>
      </c>
      <c r="B123" s="36" t="s">
        <v>176</v>
      </c>
      <c r="C123" s="37"/>
      <c r="D123" s="31" t="s">
        <v>74</v>
      </c>
      <c r="E123" s="30" t="s">
        <v>28</v>
      </c>
      <c r="F123" s="41">
        <v>0.03549768518518519</v>
      </c>
      <c r="G123" s="14" t="str">
        <f t="shared" si="4"/>
        <v>5.19/km</v>
      </c>
      <c r="H123" s="16">
        <f t="shared" si="7"/>
        <v>0.011550925925925926</v>
      </c>
      <c r="I123" s="16">
        <f t="shared" si="8"/>
        <v>0.005740740740740741</v>
      </c>
    </row>
    <row r="124" spans="1:9" ht="15" customHeight="1">
      <c r="A124" s="14">
        <v>120</v>
      </c>
      <c r="B124" s="36" t="s">
        <v>177</v>
      </c>
      <c r="C124" s="37"/>
      <c r="D124" s="31" t="s">
        <v>129</v>
      </c>
      <c r="E124" s="30" t="s">
        <v>178</v>
      </c>
      <c r="F124" s="41">
        <v>0.03556712962962963</v>
      </c>
      <c r="G124" s="14" t="str">
        <f t="shared" si="4"/>
        <v>5.20/km</v>
      </c>
      <c r="H124" s="16">
        <f t="shared" si="7"/>
        <v>0.011620370370370368</v>
      </c>
      <c r="I124" s="16">
        <f t="shared" si="8"/>
        <v>0.0027083333333333334</v>
      </c>
    </row>
    <row r="125" spans="1:9" ht="15" customHeight="1">
      <c r="A125" s="14">
        <v>121</v>
      </c>
      <c r="B125" s="36" t="s">
        <v>179</v>
      </c>
      <c r="C125" s="37"/>
      <c r="D125" s="31" t="s">
        <v>70</v>
      </c>
      <c r="E125" s="30" t="s">
        <v>180</v>
      </c>
      <c r="F125" s="41">
        <v>0.035625</v>
      </c>
      <c r="G125" s="14" t="str">
        <f t="shared" si="4"/>
        <v>5.21/km</v>
      </c>
      <c r="H125" s="16">
        <f t="shared" si="7"/>
        <v>0.011678240740740736</v>
      </c>
      <c r="I125" s="16">
        <f t="shared" si="8"/>
        <v>0.006249999999999999</v>
      </c>
    </row>
    <row r="126" spans="1:9" ht="15" customHeight="1">
      <c r="A126" s="14">
        <v>122</v>
      </c>
      <c r="B126" s="36" t="s">
        <v>181</v>
      </c>
      <c r="C126" s="37"/>
      <c r="D126" s="31" t="s">
        <v>70</v>
      </c>
      <c r="E126" s="30" t="s">
        <v>111</v>
      </c>
      <c r="F126" s="41">
        <v>0.0356712962962963</v>
      </c>
      <c r="G126" s="14" t="str">
        <f t="shared" si="4"/>
        <v>5.21/km</v>
      </c>
      <c r="H126" s="16">
        <f t="shared" si="7"/>
        <v>0.011724537037037037</v>
      </c>
      <c r="I126" s="16">
        <f t="shared" si="8"/>
        <v>0.0062962962962963</v>
      </c>
    </row>
    <row r="127" spans="1:9" ht="15" customHeight="1">
      <c r="A127" s="14">
        <v>123</v>
      </c>
      <c r="B127" s="36" t="s">
        <v>182</v>
      </c>
      <c r="C127" s="37"/>
      <c r="D127" s="31" t="s">
        <v>129</v>
      </c>
      <c r="E127" s="30" t="s">
        <v>47</v>
      </c>
      <c r="F127" s="41">
        <v>0.03582175925925926</v>
      </c>
      <c r="G127" s="14" t="str">
        <f t="shared" si="4"/>
        <v>5.22/km</v>
      </c>
      <c r="H127" s="16">
        <f t="shared" si="7"/>
        <v>0.011875</v>
      </c>
      <c r="I127" s="16">
        <f t="shared" si="8"/>
        <v>0.002962962962962966</v>
      </c>
    </row>
    <row r="128" spans="1:9" ht="15" customHeight="1">
      <c r="A128" s="14">
        <v>124</v>
      </c>
      <c r="B128" s="36" t="s">
        <v>183</v>
      </c>
      <c r="C128" s="37"/>
      <c r="D128" s="31" t="s">
        <v>184</v>
      </c>
      <c r="E128" s="30" t="s">
        <v>45</v>
      </c>
      <c r="F128" s="41">
        <v>0.03614583333333333</v>
      </c>
      <c r="G128" s="14" t="str">
        <f t="shared" si="4"/>
        <v>5.25/km</v>
      </c>
      <c r="H128" s="16">
        <f t="shared" si="7"/>
        <v>0.012199074074074067</v>
      </c>
      <c r="I128" s="16">
        <f t="shared" si="8"/>
        <v>0</v>
      </c>
    </row>
    <row r="129" spans="1:9" ht="15" customHeight="1">
      <c r="A129" s="14">
        <v>125</v>
      </c>
      <c r="B129" s="36" t="s">
        <v>185</v>
      </c>
      <c r="C129" s="37"/>
      <c r="D129" s="31" t="s">
        <v>184</v>
      </c>
      <c r="E129" s="30" t="s">
        <v>78</v>
      </c>
      <c r="F129" s="41">
        <v>0.03625</v>
      </c>
      <c r="G129" s="14" t="str">
        <f t="shared" si="4"/>
        <v>5.26/km</v>
      </c>
      <c r="H129" s="16">
        <f t="shared" si="7"/>
        <v>0.012303240740740736</v>
      </c>
      <c r="I129" s="16">
        <f t="shared" si="8"/>
        <v>0.00010416666666666907</v>
      </c>
    </row>
    <row r="130" spans="1:9" ht="15" customHeight="1">
      <c r="A130" s="14">
        <v>126</v>
      </c>
      <c r="B130" s="36" t="s">
        <v>186</v>
      </c>
      <c r="C130" s="37"/>
      <c r="D130" s="31" t="s">
        <v>74</v>
      </c>
      <c r="E130" s="30" t="s">
        <v>59</v>
      </c>
      <c r="F130" s="41">
        <v>0.036284722222222225</v>
      </c>
      <c r="G130" s="14" t="str">
        <f t="shared" si="4"/>
        <v>5.27/km</v>
      </c>
      <c r="H130" s="16">
        <f t="shared" si="7"/>
        <v>0.012337962962962964</v>
      </c>
      <c r="I130" s="16">
        <f t="shared" si="8"/>
        <v>0.006527777777777778</v>
      </c>
    </row>
    <row r="131" spans="1:9" ht="15" customHeight="1">
      <c r="A131" s="14">
        <v>127</v>
      </c>
      <c r="B131" s="36" t="s">
        <v>187</v>
      </c>
      <c r="C131" s="37"/>
      <c r="D131" s="31" t="s">
        <v>27</v>
      </c>
      <c r="E131" s="30" t="s">
        <v>59</v>
      </c>
      <c r="F131" s="41">
        <v>0.03630787037037037</v>
      </c>
      <c r="G131" s="14" t="str">
        <f t="shared" si="4"/>
        <v>5.27/km</v>
      </c>
      <c r="H131" s="16">
        <f t="shared" si="7"/>
        <v>0.012361111111111111</v>
      </c>
      <c r="I131" s="16">
        <f t="shared" si="8"/>
        <v>0.010416666666666668</v>
      </c>
    </row>
    <row r="132" spans="1:9" ht="15" customHeight="1">
      <c r="A132" s="14">
        <v>128</v>
      </c>
      <c r="B132" s="36" t="s">
        <v>188</v>
      </c>
      <c r="C132" s="37"/>
      <c r="D132" s="31" t="s">
        <v>12</v>
      </c>
      <c r="E132" s="30" t="s">
        <v>25</v>
      </c>
      <c r="F132" s="41">
        <v>0.03635416666666667</v>
      </c>
      <c r="G132" s="14" t="str">
        <f t="shared" si="4"/>
        <v>5.27/km</v>
      </c>
      <c r="H132" s="16">
        <f t="shared" si="7"/>
        <v>0.012407407407407405</v>
      </c>
      <c r="I132" s="16">
        <f t="shared" si="8"/>
        <v>0.012407407407407405</v>
      </c>
    </row>
    <row r="133" spans="1:9" ht="15" customHeight="1">
      <c r="A133" s="14">
        <v>129</v>
      </c>
      <c r="B133" s="36" t="s">
        <v>189</v>
      </c>
      <c r="C133" s="37"/>
      <c r="D133" s="31" t="s">
        <v>76</v>
      </c>
      <c r="E133" s="30" t="s">
        <v>57</v>
      </c>
      <c r="F133" s="41">
        <v>0.03638888888888889</v>
      </c>
      <c r="G133" s="14" t="str">
        <f aca="true" t="shared" si="9" ref="G133:G189">TEXT(INT((HOUR(F133)*3600+MINUTE(F133)*60+SECOND(F133))/$I$3/60),"0")&amp;"."&amp;TEXT(MOD((HOUR(F133)*3600+MINUTE(F133)*60+SECOND(F133))/$I$3,60),"00")&amp;"/km"</f>
        <v>5.28/km</v>
      </c>
      <c r="H133" s="16">
        <f t="shared" si="7"/>
        <v>0.012442129629629626</v>
      </c>
      <c r="I133" s="16">
        <f t="shared" si="8"/>
        <v>0.006608796296296293</v>
      </c>
    </row>
    <row r="134" spans="1:9" ht="15" customHeight="1">
      <c r="A134" s="14">
        <v>130</v>
      </c>
      <c r="B134" s="36" t="s">
        <v>190</v>
      </c>
      <c r="C134" s="37"/>
      <c r="D134" s="31" t="s">
        <v>39</v>
      </c>
      <c r="E134" s="30" t="s">
        <v>47</v>
      </c>
      <c r="F134" s="41">
        <v>0.03643518518518519</v>
      </c>
      <c r="G134" s="14" t="str">
        <f t="shared" si="9"/>
        <v>5.28/km</v>
      </c>
      <c r="H134" s="16">
        <f t="shared" si="7"/>
        <v>0.012488425925925927</v>
      </c>
      <c r="I134" s="16">
        <f t="shared" si="8"/>
        <v>0.009224537037037042</v>
      </c>
    </row>
    <row r="135" spans="1:9" ht="15" customHeight="1">
      <c r="A135" s="14">
        <v>131</v>
      </c>
      <c r="B135" s="36" t="s">
        <v>191</v>
      </c>
      <c r="C135" s="37"/>
      <c r="D135" s="31" t="s">
        <v>18</v>
      </c>
      <c r="E135" s="30" t="s">
        <v>111</v>
      </c>
      <c r="F135" s="41">
        <v>0.0364699074074074</v>
      </c>
      <c r="G135" s="14" t="str">
        <f t="shared" si="9"/>
        <v>5.28/km</v>
      </c>
      <c r="H135" s="16">
        <f t="shared" si="7"/>
        <v>0.012523148148148141</v>
      </c>
      <c r="I135" s="16">
        <f t="shared" si="8"/>
        <v>0.011273148148148147</v>
      </c>
    </row>
    <row r="136" spans="1:9" ht="15" customHeight="1">
      <c r="A136" s="14">
        <v>132</v>
      </c>
      <c r="B136" s="36" t="s">
        <v>192</v>
      </c>
      <c r="C136" s="37"/>
      <c r="D136" s="31" t="s">
        <v>27</v>
      </c>
      <c r="E136" s="30" t="s">
        <v>16</v>
      </c>
      <c r="F136" s="41">
        <v>0.036631944444444446</v>
      </c>
      <c r="G136" s="14" t="str">
        <f t="shared" si="9"/>
        <v>5.30/km</v>
      </c>
      <c r="H136" s="16">
        <f t="shared" si="7"/>
        <v>0.012685185185185185</v>
      </c>
      <c r="I136" s="16">
        <f t="shared" si="8"/>
        <v>0.010740740740740742</v>
      </c>
    </row>
    <row r="137" spans="1:9" ht="15" customHeight="1">
      <c r="A137" s="14">
        <v>133</v>
      </c>
      <c r="B137" s="36" t="s">
        <v>193</v>
      </c>
      <c r="C137" s="37"/>
      <c r="D137" s="31" t="s">
        <v>74</v>
      </c>
      <c r="E137" s="30" t="s">
        <v>47</v>
      </c>
      <c r="F137" s="41">
        <v>0.03674768518518518</v>
      </c>
      <c r="G137" s="14" t="str">
        <f t="shared" si="9"/>
        <v>5.31/km</v>
      </c>
      <c r="H137" s="16">
        <f t="shared" si="7"/>
        <v>0.01280092592592592</v>
      </c>
      <c r="I137" s="16">
        <f t="shared" si="8"/>
        <v>0.006990740740740735</v>
      </c>
    </row>
    <row r="138" spans="1:9" ht="15" customHeight="1">
      <c r="A138" s="14">
        <v>134</v>
      </c>
      <c r="B138" s="36" t="s">
        <v>194</v>
      </c>
      <c r="C138" s="37"/>
      <c r="D138" s="31" t="s">
        <v>18</v>
      </c>
      <c r="E138" s="30" t="s">
        <v>31</v>
      </c>
      <c r="F138" s="41">
        <v>0.036770833333333336</v>
      </c>
      <c r="G138" s="14" t="str">
        <f t="shared" si="9"/>
        <v>5.31/km</v>
      </c>
      <c r="H138" s="16">
        <f t="shared" si="7"/>
        <v>0.012824074074074075</v>
      </c>
      <c r="I138" s="16">
        <f t="shared" si="8"/>
        <v>0.01157407407407408</v>
      </c>
    </row>
    <row r="139" spans="1:9" ht="15" customHeight="1">
      <c r="A139" s="14">
        <v>135</v>
      </c>
      <c r="B139" s="36" t="s">
        <v>195</v>
      </c>
      <c r="C139" s="37"/>
      <c r="D139" s="31" t="s">
        <v>70</v>
      </c>
      <c r="E139" s="30" t="s">
        <v>25</v>
      </c>
      <c r="F139" s="41">
        <v>0.03679398148148148</v>
      </c>
      <c r="G139" s="14" t="str">
        <f t="shared" si="9"/>
        <v>5.31/km</v>
      </c>
      <c r="H139" s="16">
        <f t="shared" si="7"/>
        <v>0.012847222222222222</v>
      </c>
      <c r="I139" s="16">
        <f t="shared" si="8"/>
        <v>0.007418981481481485</v>
      </c>
    </row>
    <row r="140" spans="1:9" ht="15" customHeight="1">
      <c r="A140" s="14">
        <v>136</v>
      </c>
      <c r="B140" s="36" t="s">
        <v>196</v>
      </c>
      <c r="C140" s="37"/>
      <c r="D140" s="31" t="s">
        <v>44</v>
      </c>
      <c r="E140" s="30" t="s">
        <v>23</v>
      </c>
      <c r="F140" s="41">
        <v>0.03688657407407408</v>
      </c>
      <c r="G140" s="14" t="str">
        <f t="shared" si="9"/>
        <v>5.32/km</v>
      </c>
      <c r="H140" s="16">
        <f t="shared" si="7"/>
        <v>0.012939814814814817</v>
      </c>
      <c r="I140" s="16">
        <f t="shared" si="8"/>
        <v>0.00901620370370371</v>
      </c>
    </row>
    <row r="141" spans="1:9" ht="15" customHeight="1">
      <c r="A141" s="14">
        <v>137</v>
      </c>
      <c r="B141" s="36" t="s">
        <v>197</v>
      </c>
      <c r="C141" s="37"/>
      <c r="D141" s="31" t="s">
        <v>74</v>
      </c>
      <c r="E141" s="30" t="s">
        <v>198</v>
      </c>
      <c r="F141" s="41">
        <v>0.03710648148148148</v>
      </c>
      <c r="G141" s="14" t="str">
        <f t="shared" si="9"/>
        <v>5.34/km</v>
      </c>
      <c r="H141" s="16">
        <f t="shared" si="7"/>
        <v>0.013159722222222222</v>
      </c>
      <c r="I141" s="16">
        <f t="shared" si="8"/>
        <v>0.007349537037037036</v>
      </c>
    </row>
    <row r="142" spans="1:9" ht="15" customHeight="1">
      <c r="A142" s="14">
        <v>138</v>
      </c>
      <c r="B142" s="36" t="s">
        <v>199</v>
      </c>
      <c r="C142" s="37"/>
      <c r="D142" s="31" t="s">
        <v>18</v>
      </c>
      <c r="E142" s="30" t="s">
        <v>16</v>
      </c>
      <c r="F142" s="41">
        <v>0.0371875</v>
      </c>
      <c r="G142" s="14" t="str">
        <f t="shared" si="9"/>
        <v>5.35/km</v>
      </c>
      <c r="H142" s="16">
        <f t="shared" si="7"/>
        <v>0.013240740740740737</v>
      </c>
      <c r="I142" s="16">
        <f t="shared" si="8"/>
        <v>0.011990740740740743</v>
      </c>
    </row>
    <row r="143" spans="1:9" ht="15" customHeight="1">
      <c r="A143" s="14">
        <v>139</v>
      </c>
      <c r="B143" s="36" t="s">
        <v>200</v>
      </c>
      <c r="C143" s="37"/>
      <c r="D143" s="31" t="s">
        <v>51</v>
      </c>
      <c r="E143" s="30" t="s">
        <v>23</v>
      </c>
      <c r="F143" s="41">
        <v>0.03730324074074074</v>
      </c>
      <c r="G143" s="14" t="str">
        <f t="shared" si="9"/>
        <v>5.36/km</v>
      </c>
      <c r="H143" s="16">
        <f t="shared" si="7"/>
        <v>0.01335648148148148</v>
      </c>
      <c r="I143" s="16">
        <f t="shared" si="8"/>
        <v>0.009097222222222222</v>
      </c>
    </row>
    <row r="144" spans="1:9" ht="15" customHeight="1">
      <c r="A144" s="14">
        <v>140</v>
      </c>
      <c r="B144" s="36" t="s">
        <v>201</v>
      </c>
      <c r="C144" s="37"/>
      <c r="D144" s="31" t="s">
        <v>27</v>
      </c>
      <c r="E144" s="30" t="s">
        <v>37</v>
      </c>
      <c r="F144" s="41">
        <v>0.03743055555555556</v>
      </c>
      <c r="G144" s="14" t="str">
        <f t="shared" si="9"/>
        <v>5.37/km</v>
      </c>
      <c r="H144" s="16">
        <f t="shared" si="7"/>
        <v>0.013483796296296296</v>
      </c>
      <c r="I144" s="16">
        <f t="shared" si="8"/>
        <v>0.011539351851851853</v>
      </c>
    </row>
    <row r="145" spans="1:9" ht="15" customHeight="1">
      <c r="A145" s="14">
        <v>141</v>
      </c>
      <c r="B145" s="36" t="s">
        <v>202</v>
      </c>
      <c r="C145" s="37"/>
      <c r="D145" s="31" t="s">
        <v>27</v>
      </c>
      <c r="E145" s="30" t="s">
        <v>45</v>
      </c>
      <c r="F145" s="41">
        <v>0.03753472222222222</v>
      </c>
      <c r="G145" s="14" t="str">
        <f t="shared" si="9"/>
        <v>5.38/km</v>
      </c>
      <c r="H145" s="16">
        <f t="shared" si="7"/>
        <v>0.013587962962962958</v>
      </c>
      <c r="I145" s="16">
        <f t="shared" si="8"/>
        <v>0.011643518518518515</v>
      </c>
    </row>
    <row r="146" spans="1:9" ht="15" customHeight="1">
      <c r="A146" s="14">
        <v>142</v>
      </c>
      <c r="B146" s="36" t="s">
        <v>203</v>
      </c>
      <c r="C146" s="37"/>
      <c r="D146" s="31" t="s">
        <v>70</v>
      </c>
      <c r="E146" s="30" t="s">
        <v>59</v>
      </c>
      <c r="F146" s="41">
        <v>0.037731481481481484</v>
      </c>
      <c r="G146" s="14" t="str">
        <f t="shared" si="9"/>
        <v>5.40/km</v>
      </c>
      <c r="H146" s="16">
        <f t="shared" si="7"/>
        <v>0.013784722222222223</v>
      </c>
      <c r="I146" s="16">
        <f t="shared" si="8"/>
        <v>0.008356481481481486</v>
      </c>
    </row>
    <row r="147" spans="1:9" ht="15" customHeight="1">
      <c r="A147" s="14">
        <v>143</v>
      </c>
      <c r="B147" s="36" t="s">
        <v>204</v>
      </c>
      <c r="C147" s="37"/>
      <c r="D147" s="31" t="s">
        <v>184</v>
      </c>
      <c r="E147" s="30" t="s">
        <v>45</v>
      </c>
      <c r="F147" s="41">
        <v>0.03775462962962963</v>
      </c>
      <c r="G147" s="14" t="str">
        <f t="shared" si="9"/>
        <v>5.40/km</v>
      </c>
      <c r="H147" s="16">
        <f t="shared" si="7"/>
        <v>0.01380787037037037</v>
      </c>
      <c r="I147" s="16">
        <f t="shared" si="8"/>
        <v>0.0016087962962963026</v>
      </c>
    </row>
    <row r="148" spans="1:9" ht="15" customHeight="1">
      <c r="A148" s="14">
        <v>144</v>
      </c>
      <c r="B148" s="36" t="s">
        <v>205</v>
      </c>
      <c r="C148" s="37"/>
      <c r="D148" s="31" t="s">
        <v>51</v>
      </c>
      <c r="E148" s="30" t="s">
        <v>47</v>
      </c>
      <c r="F148" s="41">
        <v>0.03787037037037037</v>
      </c>
      <c r="G148" s="14" t="str">
        <f t="shared" si="9"/>
        <v>5.41/km</v>
      </c>
      <c r="H148" s="16">
        <f t="shared" si="7"/>
        <v>0.013923611111111105</v>
      </c>
      <c r="I148" s="16">
        <f t="shared" si="8"/>
        <v>0.009664351851851848</v>
      </c>
    </row>
    <row r="149" spans="1:9" ht="15" customHeight="1">
      <c r="A149" s="14">
        <v>145</v>
      </c>
      <c r="B149" s="36" t="s">
        <v>206</v>
      </c>
      <c r="C149" s="37"/>
      <c r="D149" s="31" t="s">
        <v>51</v>
      </c>
      <c r="E149" s="30" t="s">
        <v>23</v>
      </c>
      <c r="F149" s="41">
        <v>0.03791666666666667</v>
      </c>
      <c r="G149" s="14" t="str">
        <f t="shared" si="9"/>
        <v>5.41/km</v>
      </c>
      <c r="H149" s="16">
        <f aca="true" t="shared" si="10" ref="H149:H189">F149-$F$5</f>
        <v>0.013969907407407407</v>
      </c>
      <c r="I149" s="16">
        <f aca="true" t="shared" si="11" ref="I149:I189">F149-INDEX($F$5:$F$130,MATCH(D149,$D$5:$D$130,0))</f>
        <v>0.009710648148148149</v>
      </c>
    </row>
    <row r="150" spans="1:9" ht="15" customHeight="1">
      <c r="A150" s="14">
        <v>146</v>
      </c>
      <c r="B150" s="36" t="s">
        <v>207</v>
      </c>
      <c r="C150" s="37"/>
      <c r="D150" s="31" t="s">
        <v>76</v>
      </c>
      <c r="E150" s="30" t="s">
        <v>16</v>
      </c>
      <c r="F150" s="41">
        <v>0.03796296296296296</v>
      </c>
      <c r="G150" s="14" t="str">
        <f t="shared" si="9"/>
        <v>5.42/km</v>
      </c>
      <c r="H150" s="16">
        <f t="shared" si="10"/>
        <v>0.0140162037037037</v>
      </c>
      <c r="I150" s="16">
        <f t="shared" si="11"/>
        <v>0.008182870370370368</v>
      </c>
    </row>
    <row r="151" spans="1:9" ht="15" customHeight="1">
      <c r="A151" s="14">
        <v>147</v>
      </c>
      <c r="B151" s="36" t="s">
        <v>208</v>
      </c>
      <c r="C151" s="37"/>
      <c r="D151" s="31" t="s">
        <v>70</v>
      </c>
      <c r="E151" s="30" t="s">
        <v>25</v>
      </c>
      <c r="F151" s="41">
        <v>0.03802083333333333</v>
      </c>
      <c r="G151" s="14" t="str">
        <f t="shared" si="9"/>
        <v>5.42/km</v>
      </c>
      <c r="H151" s="16">
        <f t="shared" si="10"/>
        <v>0.014074074074074069</v>
      </c>
      <c r="I151" s="16">
        <f t="shared" si="11"/>
        <v>0.008645833333333332</v>
      </c>
    </row>
    <row r="152" spans="1:9" ht="15" customHeight="1">
      <c r="A152" s="14">
        <v>148</v>
      </c>
      <c r="B152" s="36" t="s">
        <v>209</v>
      </c>
      <c r="C152" s="37"/>
      <c r="D152" s="31" t="s">
        <v>74</v>
      </c>
      <c r="E152" s="30" t="s">
        <v>111</v>
      </c>
      <c r="F152" s="41">
        <v>0.038078703703703705</v>
      </c>
      <c r="G152" s="14" t="str">
        <f t="shared" si="9"/>
        <v>5.43/km</v>
      </c>
      <c r="H152" s="16">
        <f t="shared" si="10"/>
        <v>0.014131944444444444</v>
      </c>
      <c r="I152" s="16">
        <f t="shared" si="11"/>
        <v>0.008321759259259258</v>
      </c>
    </row>
    <row r="153" spans="1:9" ht="15" customHeight="1">
      <c r="A153" s="14">
        <v>149</v>
      </c>
      <c r="B153" s="36" t="s">
        <v>210</v>
      </c>
      <c r="C153" s="37"/>
      <c r="D153" s="31" t="s">
        <v>106</v>
      </c>
      <c r="E153" s="30" t="s">
        <v>23</v>
      </c>
      <c r="F153" s="41">
        <v>0.038182870370370374</v>
      </c>
      <c r="G153" s="14" t="str">
        <f t="shared" si="9"/>
        <v>5.44/km</v>
      </c>
      <c r="H153" s="16">
        <f t="shared" si="10"/>
        <v>0.014236111111111113</v>
      </c>
      <c r="I153" s="16">
        <f t="shared" si="11"/>
        <v>0.006817129629629631</v>
      </c>
    </row>
    <row r="154" spans="1:9" ht="15" customHeight="1">
      <c r="A154" s="14">
        <v>150</v>
      </c>
      <c r="B154" s="36" t="s">
        <v>211</v>
      </c>
      <c r="C154" s="37"/>
      <c r="D154" s="31" t="s">
        <v>212</v>
      </c>
      <c r="E154" s="30" t="s">
        <v>122</v>
      </c>
      <c r="F154" s="41">
        <v>0.03831018518518518</v>
      </c>
      <c r="G154" s="14" t="str">
        <f t="shared" si="9"/>
        <v>5.45/km</v>
      </c>
      <c r="H154" s="16">
        <f t="shared" si="10"/>
        <v>0.014363425925925922</v>
      </c>
      <c r="I154" s="16" t="e">
        <f t="shared" si="11"/>
        <v>#N/A</v>
      </c>
    </row>
    <row r="155" spans="1:9" ht="15" customHeight="1">
      <c r="A155" s="14">
        <v>151</v>
      </c>
      <c r="B155" s="36" t="s">
        <v>213</v>
      </c>
      <c r="C155" s="37"/>
      <c r="D155" s="31" t="s">
        <v>214</v>
      </c>
      <c r="E155" s="30" t="s">
        <v>198</v>
      </c>
      <c r="F155" s="41">
        <v>0.03854166666666667</v>
      </c>
      <c r="G155" s="14" t="str">
        <f t="shared" si="9"/>
        <v>5.47/km</v>
      </c>
      <c r="H155" s="16">
        <f t="shared" si="10"/>
        <v>0.014594907407407407</v>
      </c>
      <c r="I155" s="16" t="e">
        <f t="shared" si="11"/>
        <v>#N/A</v>
      </c>
    </row>
    <row r="156" spans="1:9" ht="15" customHeight="1">
      <c r="A156" s="14">
        <v>152</v>
      </c>
      <c r="B156" s="36" t="s">
        <v>215</v>
      </c>
      <c r="C156" s="37"/>
      <c r="D156" s="31" t="s">
        <v>70</v>
      </c>
      <c r="E156" s="30" t="s">
        <v>133</v>
      </c>
      <c r="F156" s="41">
        <v>0.03881944444444444</v>
      </c>
      <c r="G156" s="14" t="str">
        <f t="shared" si="9"/>
        <v>5.49/km</v>
      </c>
      <c r="H156" s="16">
        <f t="shared" si="10"/>
        <v>0.01487268518518518</v>
      </c>
      <c r="I156" s="16">
        <f t="shared" si="11"/>
        <v>0.009444444444444443</v>
      </c>
    </row>
    <row r="157" spans="1:9" ht="15" customHeight="1">
      <c r="A157" s="14">
        <v>153</v>
      </c>
      <c r="B157" s="36" t="s">
        <v>216</v>
      </c>
      <c r="C157" s="37"/>
      <c r="D157" s="31" t="s">
        <v>74</v>
      </c>
      <c r="E157" s="30" t="s">
        <v>59</v>
      </c>
      <c r="F157" s="41">
        <v>0.03886574074074074</v>
      </c>
      <c r="G157" s="14" t="str">
        <f t="shared" si="9"/>
        <v>5.50/km</v>
      </c>
      <c r="H157" s="16">
        <f t="shared" si="10"/>
        <v>0.014918981481481481</v>
      </c>
      <c r="I157" s="16">
        <f t="shared" si="11"/>
        <v>0.009108796296296295</v>
      </c>
    </row>
    <row r="158" spans="1:9" ht="15" customHeight="1">
      <c r="A158" s="14">
        <v>154</v>
      </c>
      <c r="B158" s="36" t="s">
        <v>217</v>
      </c>
      <c r="C158" s="37"/>
      <c r="D158" s="31" t="s">
        <v>129</v>
      </c>
      <c r="E158" s="30" t="s">
        <v>47</v>
      </c>
      <c r="F158" s="41">
        <v>0.03890046296296296</v>
      </c>
      <c r="G158" s="14" t="str">
        <f t="shared" si="9"/>
        <v>5.50/km</v>
      </c>
      <c r="H158" s="16">
        <f t="shared" si="10"/>
        <v>0.014953703703703702</v>
      </c>
      <c r="I158" s="16">
        <f t="shared" si="11"/>
        <v>0.006041666666666667</v>
      </c>
    </row>
    <row r="159" spans="1:9" ht="15" customHeight="1">
      <c r="A159" s="14">
        <v>155</v>
      </c>
      <c r="B159" s="36" t="s">
        <v>218</v>
      </c>
      <c r="C159" s="37"/>
      <c r="D159" s="31" t="s">
        <v>39</v>
      </c>
      <c r="E159" s="30" t="s">
        <v>23</v>
      </c>
      <c r="F159" s="41">
        <v>0.03957175925925926</v>
      </c>
      <c r="G159" s="14" t="str">
        <f t="shared" si="9"/>
        <v>5.56/km</v>
      </c>
      <c r="H159" s="16">
        <f t="shared" si="10"/>
        <v>0.015624999999999997</v>
      </c>
      <c r="I159" s="16">
        <f t="shared" si="11"/>
        <v>0.012361111111111111</v>
      </c>
    </row>
    <row r="160" spans="1:9" ht="15" customHeight="1">
      <c r="A160" s="14">
        <v>156</v>
      </c>
      <c r="B160" s="36" t="s">
        <v>219</v>
      </c>
      <c r="C160" s="37"/>
      <c r="D160" s="31" t="s">
        <v>27</v>
      </c>
      <c r="E160" s="30" t="s">
        <v>47</v>
      </c>
      <c r="F160" s="41">
        <v>0.0396875</v>
      </c>
      <c r="G160" s="14" t="str">
        <f t="shared" si="9"/>
        <v>5.57/km</v>
      </c>
      <c r="H160" s="16">
        <f t="shared" si="10"/>
        <v>0.01574074074074074</v>
      </c>
      <c r="I160" s="16">
        <f t="shared" si="11"/>
        <v>0.013796296296296296</v>
      </c>
    </row>
    <row r="161" spans="1:9" ht="15" customHeight="1">
      <c r="A161" s="14">
        <v>157</v>
      </c>
      <c r="B161" s="36" t="s">
        <v>220</v>
      </c>
      <c r="C161" s="37"/>
      <c r="D161" s="31" t="s">
        <v>39</v>
      </c>
      <c r="E161" s="30" t="s">
        <v>59</v>
      </c>
      <c r="F161" s="41">
        <v>0.03986111111111111</v>
      </c>
      <c r="G161" s="14" t="str">
        <f t="shared" si="9"/>
        <v>5.59/km</v>
      </c>
      <c r="H161" s="16">
        <f t="shared" si="10"/>
        <v>0.01591435185185185</v>
      </c>
      <c r="I161" s="16">
        <f t="shared" si="11"/>
        <v>0.012650462962962964</v>
      </c>
    </row>
    <row r="162" spans="1:9" ht="15" customHeight="1">
      <c r="A162" s="14">
        <v>158</v>
      </c>
      <c r="B162" s="36" t="s">
        <v>221</v>
      </c>
      <c r="C162" s="37"/>
      <c r="D162" s="31" t="s">
        <v>70</v>
      </c>
      <c r="E162" s="30" t="s">
        <v>16</v>
      </c>
      <c r="F162" s="41">
        <v>0.040138888888888884</v>
      </c>
      <c r="G162" s="14" t="str">
        <f t="shared" si="9"/>
        <v>6.01/km</v>
      </c>
      <c r="H162" s="16">
        <f t="shared" si="10"/>
        <v>0.016192129629629622</v>
      </c>
      <c r="I162" s="16">
        <f t="shared" si="11"/>
        <v>0.010763888888888885</v>
      </c>
    </row>
    <row r="163" spans="1:9" ht="15" customHeight="1">
      <c r="A163" s="14">
        <v>159</v>
      </c>
      <c r="B163" s="36" t="s">
        <v>222</v>
      </c>
      <c r="C163" s="37"/>
      <c r="D163" s="31" t="s">
        <v>18</v>
      </c>
      <c r="E163" s="30" t="s">
        <v>16</v>
      </c>
      <c r="F163" s="41">
        <v>0.04050925925925926</v>
      </c>
      <c r="G163" s="14" t="str">
        <f t="shared" si="9"/>
        <v>6.05/km</v>
      </c>
      <c r="H163" s="16">
        <f t="shared" si="10"/>
        <v>0.016562499999999997</v>
      </c>
      <c r="I163" s="16">
        <f t="shared" si="11"/>
        <v>0.015312500000000003</v>
      </c>
    </row>
    <row r="164" spans="1:9" ht="15" customHeight="1">
      <c r="A164" s="14">
        <v>160</v>
      </c>
      <c r="B164" s="36" t="s">
        <v>223</v>
      </c>
      <c r="C164" s="37"/>
      <c r="D164" s="31" t="s">
        <v>18</v>
      </c>
      <c r="E164" s="30" t="s">
        <v>16</v>
      </c>
      <c r="F164" s="41">
        <v>0.040532407407407406</v>
      </c>
      <c r="G164" s="14" t="str">
        <f t="shared" si="9"/>
        <v>6.05/km</v>
      </c>
      <c r="H164" s="16">
        <f t="shared" si="10"/>
        <v>0.016585648148148145</v>
      </c>
      <c r="I164" s="16">
        <f t="shared" si="11"/>
        <v>0.01533564814814815</v>
      </c>
    </row>
    <row r="165" spans="1:9" ht="15" customHeight="1">
      <c r="A165" s="14">
        <v>161</v>
      </c>
      <c r="B165" s="36" t="s">
        <v>224</v>
      </c>
      <c r="C165" s="37"/>
      <c r="D165" s="31" t="s">
        <v>106</v>
      </c>
      <c r="E165" s="30" t="s">
        <v>47</v>
      </c>
      <c r="F165" s="41">
        <v>0.041157407407407406</v>
      </c>
      <c r="G165" s="14" t="str">
        <f t="shared" si="9"/>
        <v>6.10/km</v>
      </c>
      <c r="H165" s="16">
        <f t="shared" si="10"/>
        <v>0.017210648148148145</v>
      </c>
      <c r="I165" s="16">
        <f t="shared" si="11"/>
        <v>0.009791666666666664</v>
      </c>
    </row>
    <row r="166" spans="1:9" ht="15" customHeight="1">
      <c r="A166" s="14">
        <v>162</v>
      </c>
      <c r="B166" s="36" t="s">
        <v>225</v>
      </c>
      <c r="C166" s="37"/>
      <c r="D166" s="31" t="s">
        <v>18</v>
      </c>
      <c r="E166" s="30" t="s">
        <v>47</v>
      </c>
      <c r="F166" s="41">
        <v>0.041180555555555554</v>
      </c>
      <c r="G166" s="14" t="str">
        <f t="shared" si="9"/>
        <v>6.11/km</v>
      </c>
      <c r="H166" s="16">
        <f t="shared" si="10"/>
        <v>0.017233796296296292</v>
      </c>
      <c r="I166" s="16">
        <f t="shared" si="11"/>
        <v>0.015983796296296298</v>
      </c>
    </row>
    <row r="167" spans="1:9" ht="15" customHeight="1">
      <c r="A167" s="14">
        <v>163</v>
      </c>
      <c r="B167" s="36" t="s">
        <v>226</v>
      </c>
      <c r="C167" s="37"/>
      <c r="D167" s="31" t="s">
        <v>18</v>
      </c>
      <c r="E167" s="30" t="s">
        <v>16</v>
      </c>
      <c r="F167" s="41">
        <v>0.04137731481481482</v>
      </c>
      <c r="G167" s="14" t="str">
        <f t="shared" si="9"/>
        <v>6.12/km</v>
      </c>
      <c r="H167" s="16">
        <f t="shared" si="10"/>
        <v>0.017430555555555557</v>
      </c>
      <c r="I167" s="16">
        <f t="shared" si="11"/>
        <v>0.016180555555555563</v>
      </c>
    </row>
    <row r="168" spans="1:9" ht="15" customHeight="1">
      <c r="A168" s="14">
        <v>164</v>
      </c>
      <c r="B168" s="36" t="s">
        <v>227</v>
      </c>
      <c r="C168" s="37"/>
      <c r="D168" s="31" t="s">
        <v>18</v>
      </c>
      <c r="E168" s="30" t="s">
        <v>16</v>
      </c>
      <c r="F168" s="41">
        <v>0.04146990740740741</v>
      </c>
      <c r="G168" s="14" t="str">
        <f t="shared" si="9"/>
        <v>6.13/km</v>
      </c>
      <c r="H168" s="16">
        <f t="shared" si="10"/>
        <v>0.017523148148148145</v>
      </c>
      <c r="I168" s="16">
        <f t="shared" si="11"/>
        <v>0.01627314814814815</v>
      </c>
    </row>
    <row r="169" spans="1:9" ht="15" customHeight="1">
      <c r="A169" s="14">
        <v>165</v>
      </c>
      <c r="B169" s="36" t="s">
        <v>228</v>
      </c>
      <c r="C169" s="37"/>
      <c r="D169" s="31" t="s">
        <v>18</v>
      </c>
      <c r="E169" s="30" t="s">
        <v>16</v>
      </c>
      <c r="F169" s="41">
        <v>0.041944444444444444</v>
      </c>
      <c r="G169" s="14" t="str">
        <f t="shared" si="9"/>
        <v>6.18/km</v>
      </c>
      <c r="H169" s="16">
        <f t="shared" si="10"/>
        <v>0.017997685185185183</v>
      </c>
      <c r="I169" s="16">
        <f t="shared" si="11"/>
        <v>0.01674768518518519</v>
      </c>
    </row>
    <row r="170" spans="1:9" ht="15" customHeight="1">
      <c r="A170" s="14">
        <v>166</v>
      </c>
      <c r="B170" s="36" t="s">
        <v>229</v>
      </c>
      <c r="C170" s="37"/>
      <c r="D170" s="31" t="s">
        <v>74</v>
      </c>
      <c r="E170" s="30" t="s">
        <v>59</v>
      </c>
      <c r="F170" s="41">
        <v>0.04200231481481481</v>
      </c>
      <c r="G170" s="14" t="str">
        <f t="shared" si="9"/>
        <v>6.18/km</v>
      </c>
      <c r="H170" s="16">
        <f t="shared" si="10"/>
        <v>0.01805555555555555</v>
      </c>
      <c r="I170" s="16">
        <f t="shared" si="11"/>
        <v>0.012245370370370365</v>
      </c>
    </row>
    <row r="171" spans="1:9" ht="15" customHeight="1">
      <c r="A171" s="14">
        <v>167</v>
      </c>
      <c r="B171" s="36" t="s">
        <v>230</v>
      </c>
      <c r="C171" s="37"/>
      <c r="D171" s="31" t="s">
        <v>18</v>
      </c>
      <c r="E171" s="30" t="s">
        <v>16</v>
      </c>
      <c r="F171" s="41">
        <v>0.042222222222222223</v>
      </c>
      <c r="G171" s="14" t="str">
        <f t="shared" si="9"/>
        <v>6.20/km</v>
      </c>
      <c r="H171" s="16">
        <f t="shared" si="10"/>
        <v>0.018275462962962962</v>
      </c>
      <c r="I171" s="16">
        <f t="shared" si="11"/>
        <v>0.017025462962962968</v>
      </c>
    </row>
    <row r="172" spans="1:9" ht="15" customHeight="1">
      <c r="A172" s="14">
        <v>168</v>
      </c>
      <c r="B172" s="36" t="s">
        <v>231</v>
      </c>
      <c r="C172" s="37"/>
      <c r="D172" s="31" t="s">
        <v>129</v>
      </c>
      <c r="E172" s="30" t="s">
        <v>232</v>
      </c>
      <c r="F172" s="41">
        <v>0.04224537037037037</v>
      </c>
      <c r="G172" s="14" t="str">
        <f t="shared" si="9"/>
        <v>6.20/km</v>
      </c>
      <c r="H172" s="16">
        <f t="shared" si="10"/>
        <v>0.01829861111111111</v>
      </c>
      <c r="I172" s="16">
        <f t="shared" si="11"/>
        <v>0.009386574074074075</v>
      </c>
    </row>
    <row r="173" spans="1:9" ht="15" customHeight="1">
      <c r="A173" s="14">
        <v>169</v>
      </c>
      <c r="B173" s="36" t="s">
        <v>233</v>
      </c>
      <c r="C173" s="37"/>
      <c r="D173" s="31" t="s">
        <v>27</v>
      </c>
      <c r="E173" s="30" t="s">
        <v>234</v>
      </c>
      <c r="F173" s="41">
        <v>0.04238425925925926</v>
      </c>
      <c r="G173" s="14" t="str">
        <f t="shared" si="9"/>
        <v>6.21/km</v>
      </c>
      <c r="H173" s="16">
        <f t="shared" si="10"/>
        <v>0.0184375</v>
      </c>
      <c r="I173" s="16">
        <f t="shared" si="11"/>
        <v>0.016493055555555556</v>
      </c>
    </row>
    <row r="174" spans="1:9" ht="15" customHeight="1">
      <c r="A174" s="14">
        <v>170</v>
      </c>
      <c r="B174" s="36" t="s">
        <v>235</v>
      </c>
      <c r="C174" s="37"/>
      <c r="D174" s="31" t="s">
        <v>18</v>
      </c>
      <c r="E174" s="30" t="s">
        <v>234</v>
      </c>
      <c r="F174" s="41">
        <v>0.0424074074074074</v>
      </c>
      <c r="G174" s="14" t="str">
        <f t="shared" si="9"/>
        <v>6.22/km</v>
      </c>
      <c r="H174" s="16">
        <f t="shared" si="10"/>
        <v>0.01846064814814814</v>
      </c>
      <c r="I174" s="16">
        <f t="shared" si="11"/>
        <v>0.017210648148148145</v>
      </c>
    </row>
    <row r="175" spans="1:9" ht="15" customHeight="1">
      <c r="A175" s="14">
        <v>171</v>
      </c>
      <c r="B175" s="36" t="s">
        <v>236</v>
      </c>
      <c r="C175" s="37"/>
      <c r="D175" s="31" t="s">
        <v>74</v>
      </c>
      <c r="E175" s="30" t="s">
        <v>111</v>
      </c>
      <c r="F175" s="41">
        <v>0.04251157407407408</v>
      </c>
      <c r="G175" s="14" t="str">
        <f t="shared" si="9"/>
        <v>6.23/km</v>
      </c>
      <c r="H175" s="16">
        <f t="shared" si="10"/>
        <v>0.018564814814814815</v>
      </c>
      <c r="I175" s="16">
        <f t="shared" si="11"/>
        <v>0.01275462962962963</v>
      </c>
    </row>
    <row r="176" spans="1:9" ht="15" customHeight="1">
      <c r="A176" s="14">
        <v>172</v>
      </c>
      <c r="B176" s="36" t="s">
        <v>237</v>
      </c>
      <c r="C176" s="37"/>
      <c r="D176" s="31" t="s">
        <v>18</v>
      </c>
      <c r="E176" s="30" t="s">
        <v>67</v>
      </c>
      <c r="F176" s="41">
        <v>0.04296296296296296</v>
      </c>
      <c r="G176" s="14" t="str">
        <f t="shared" si="9"/>
        <v>6.27/km</v>
      </c>
      <c r="H176" s="16">
        <f t="shared" si="10"/>
        <v>0.0190162037037037</v>
      </c>
      <c r="I176" s="16">
        <f t="shared" si="11"/>
        <v>0.017766203703703704</v>
      </c>
    </row>
    <row r="177" spans="1:9" ht="15" customHeight="1">
      <c r="A177" s="14">
        <v>173</v>
      </c>
      <c r="B177" s="36" t="s">
        <v>238</v>
      </c>
      <c r="C177" s="37"/>
      <c r="D177" s="31" t="s">
        <v>184</v>
      </c>
      <c r="E177" s="30" t="s">
        <v>25</v>
      </c>
      <c r="F177" s="41">
        <v>0.0437962962962963</v>
      </c>
      <c r="G177" s="14" t="str">
        <f t="shared" si="9"/>
        <v>6.34/km</v>
      </c>
      <c r="H177" s="16">
        <f t="shared" si="10"/>
        <v>0.019849537037037037</v>
      </c>
      <c r="I177" s="16">
        <f t="shared" si="11"/>
        <v>0.00765046296296297</v>
      </c>
    </row>
    <row r="178" spans="1:9" ht="15" customHeight="1">
      <c r="A178" s="14">
        <v>174</v>
      </c>
      <c r="B178" s="36" t="s">
        <v>239</v>
      </c>
      <c r="C178" s="37"/>
      <c r="D178" s="31" t="s">
        <v>184</v>
      </c>
      <c r="E178" s="30" t="s">
        <v>25</v>
      </c>
      <c r="F178" s="41">
        <v>0.04384259259259259</v>
      </c>
      <c r="G178" s="14" t="str">
        <f t="shared" si="9"/>
        <v>6.35/km</v>
      </c>
      <c r="H178" s="16">
        <f t="shared" si="10"/>
        <v>0.01989583333333333</v>
      </c>
      <c r="I178" s="16">
        <f t="shared" si="11"/>
        <v>0.007696759259259264</v>
      </c>
    </row>
    <row r="179" spans="1:9" ht="15" customHeight="1">
      <c r="A179" s="14">
        <v>175</v>
      </c>
      <c r="B179" s="36" t="s">
        <v>240</v>
      </c>
      <c r="C179" s="37"/>
      <c r="D179" s="31" t="s">
        <v>70</v>
      </c>
      <c r="E179" s="30" t="s">
        <v>31</v>
      </c>
      <c r="F179" s="41">
        <v>0.04387731481481482</v>
      </c>
      <c r="G179" s="14" t="str">
        <f t="shared" si="9"/>
        <v>6.35/km</v>
      </c>
      <c r="H179" s="16">
        <f t="shared" si="10"/>
        <v>0.01993055555555556</v>
      </c>
      <c r="I179" s="16">
        <f t="shared" si="11"/>
        <v>0.014502314814814822</v>
      </c>
    </row>
    <row r="180" spans="1:9" ht="15" customHeight="1">
      <c r="A180" s="14">
        <v>176</v>
      </c>
      <c r="B180" s="36" t="s">
        <v>241</v>
      </c>
      <c r="C180" s="37"/>
      <c r="D180" s="31" t="s">
        <v>106</v>
      </c>
      <c r="E180" s="30" t="s">
        <v>111</v>
      </c>
      <c r="F180" s="41">
        <v>0.044270833333333336</v>
      </c>
      <c r="G180" s="14" t="str">
        <f t="shared" si="9"/>
        <v>6.38/km</v>
      </c>
      <c r="H180" s="16">
        <f t="shared" si="10"/>
        <v>0.020324074074074074</v>
      </c>
      <c r="I180" s="16">
        <f t="shared" si="11"/>
        <v>0.012905092592592593</v>
      </c>
    </row>
    <row r="181" spans="1:9" ht="15" customHeight="1">
      <c r="A181" s="14">
        <v>177</v>
      </c>
      <c r="B181" s="36" t="s">
        <v>242</v>
      </c>
      <c r="C181" s="37"/>
      <c r="D181" s="31" t="s">
        <v>70</v>
      </c>
      <c r="E181" s="30" t="s">
        <v>23</v>
      </c>
      <c r="F181" s="41">
        <v>0.044328703703703703</v>
      </c>
      <c r="G181" s="14" t="str">
        <f t="shared" si="9"/>
        <v>6.39/km</v>
      </c>
      <c r="H181" s="16">
        <f t="shared" si="10"/>
        <v>0.020381944444444442</v>
      </c>
      <c r="I181" s="16">
        <f t="shared" si="11"/>
        <v>0.014953703703703705</v>
      </c>
    </row>
    <row r="182" spans="1:9" ht="15" customHeight="1">
      <c r="A182" s="14">
        <v>178</v>
      </c>
      <c r="B182" s="36" t="s">
        <v>243</v>
      </c>
      <c r="C182" s="37"/>
      <c r="D182" s="31" t="s">
        <v>184</v>
      </c>
      <c r="E182" s="30" t="s">
        <v>31</v>
      </c>
      <c r="F182" s="41">
        <v>0.04435185185185186</v>
      </c>
      <c r="G182" s="14" t="str">
        <f t="shared" si="9"/>
        <v>6.39/km</v>
      </c>
      <c r="H182" s="16">
        <f t="shared" si="10"/>
        <v>0.020405092592592596</v>
      </c>
      <c r="I182" s="16">
        <f t="shared" si="11"/>
        <v>0.00820601851851853</v>
      </c>
    </row>
    <row r="183" spans="1:9" ht="15" customHeight="1">
      <c r="A183" s="14">
        <v>179</v>
      </c>
      <c r="B183" s="36" t="s">
        <v>244</v>
      </c>
      <c r="C183" s="37"/>
      <c r="D183" s="31" t="s">
        <v>27</v>
      </c>
      <c r="E183" s="30" t="s">
        <v>16</v>
      </c>
      <c r="F183" s="41">
        <v>0.045578703703703705</v>
      </c>
      <c r="G183" s="14" t="str">
        <f t="shared" si="9"/>
        <v>6.50/km</v>
      </c>
      <c r="H183" s="16">
        <f t="shared" si="10"/>
        <v>0.021631944444444443</v>
      </c>
      <c r="I183" s="16">
        <f t="shared" si="11"/>
        <v>0.0196875</v>
      </c>
    </row>
    <row r="184" spans="1:9" ht="15" customHeight="1">
      <c r="A184" s="14">
        <v>180</v>
      </c>
      <c r="B184" s="36" t="s">
        <v>245</v>
      </c>
      <c r="C184" s="37"/>
      <c r="D184" s="31" t="s">
        <v>70</v>
      </c>
      <c r="E184" s="30" t="s">
        <v>59</v>
      </c>
      <c r="F184" s="41">
        <v>0.045717592592592594</v>
      </c>
      <c r="G184" s="14" t="str">
        <f t="shared" si="9"/>
        <v>6.51/km</v>
      </c>
      <c r="H184" s="16">
        <f t="shared" si="10"/>
        <v>0.021770833333333333</v>
      </c>
      <c r="I184" s="16">
        <f t="shared" si="11"/>
        <v>0.016342592592592596</v>
      </c>
    </row>
    <row r="185" spans="1:9" ht="15" customHeight="1">
      <c r="A185" s="14">
        <v>181</v>
      </c>
      <c r="B185" s="36" t="s">
        <v>246</v>
      </c>
      <c r="C185" s="37"/>
      <c r="D185" s="31" t="s">
        <v>70</v>
      </c>
      <c r="E185" s="30" t="s">
        <v>49</v>
      </c>
      <c r="F185" s="41">
        <v>0.046064814814814815</v>
      </c>
      <c r="G185" s="14" t="str">
        <f t="shared" si="9"/>
        <v>6.55/km</v>
      </c>
      <c r="H185" s="16">
        <f t="shared" si="10"/>
        <v>0.022118055555555554</v>
      </c>
      <c r="I185" s="16">
        <f t="shared" si="11"/>
        <v>0.016689814814814817</v>
      </c>
    </row>
    <row r="186" spans="1:9" ht="15" customHeight="1">
      <c r="A186" s="14">
        <v>182</v>
      </c>
      <c r="B186" s="36" t="s">
        <v>247</v>
      </c>
      <c r="C186" s="37"/>
      <c r="D186" s="31" t="s">
        <v>129</v>
      </c>
      <c r="E186" s="30" t="s">
        <v>62</v>
      </c>
      <c r="F186" s="41">
        <v>0.04608796296296296</v>
      </c>
      <c r="G186" s="14" t="str">
        <f t="shared" si="9"/>
        <v>6.55/km</v>
      </c>
      <c r="H186" s="16">
        <f t="shared" si="10"/>
        <v>0.0221412037037037</v>
      </c>
      <c r="I186" s="16">
        <f t="shared" si="11"/>
        <v>0.013229166666666667</v>
      </c>
    </row>
    <row r="187" spans="1:9" ht="15" customHeight="1">
      <c r="A187" s="14">
        <v>183</v>
      </c>
      <c r="B187" s="36" t="s">
        <v>248</v>
      </c>
      <c r="C187" s="37"/>
      <c r="D187" s="31" t="s">
        <v>51</v>
      </c>
      <c r="E187" s="30" t="s">
        <v>25</v>
      </c>
      <c r="F187" s="41">
        <v>0.04944444444444444</v>
      </c>
      <c r="G187" s="14" t="str">
        <f t="shared" si="9"/>
        <v>7.25/km</v>
      </c>
      <c r="H187" s="16">
        <f t="shared" si="10"/>
        <v>0.025497685185185175</v>
      </c>
      <c r="I187" s="16">
        <f t="shared" si="11"/>
        <v>0.021238425925925918</v>
      </c>
    </row>
    <row r="188" spans="1:9" ht="15" customHeight="1">
      <c r="A188" s="14">
        <v>184</v>
      </c>
      <c r="B188" s="36" t="s">
        <v>249</v>
      </c>
      <c r="C188" s="37"/>
      <c r="D188" s="31" t="s">
        <v>70</v>
      </c>
      <c r="E188" s="30" t="s">
        <v>31</v>
      </c>
      <c r="F188" s="41">
        <v>0.052245370370370366</v>
      </c>
      <c r="G188" s="14" t="str">
        <f t="shared" si="9"/>
        <v>7.50/km</v>
      </c>
      <c r="H188" s="16">
        <f t="shared" si="10"/>
        <v>0.028298611111111104</v>
      </c>
      <c r="I188" s="16">
        <f t="shared" si="11"/>
        <v>0.022870370370370367</v>
      </c>
    </row>
    <row r="189" spans="1:9" ht="15" customHeight="1">
      <c r="A189" s="18">
        <v>185</v>
      </c>
      <c r="B189" s="38" t="s">
        <v>250</v>
      </c>
      <c r="C189" s="39"/>
      <c r="D189" s="33" t="s">
        <v>76</v>
      </c>
      <c r="E189" s="32" t="s">
        <v>102</v>
      </c>
      <c r="F189" s="42">
        <v>0.05631944444444444</v>
      </c>
      <c r="G189" s="18" t="str">
        <f t="shared" si="9"/>
        <v>8.27/km</v>
      </c>
      <c r="H189" s="20">
        <f t="shared" si="10"/>
        <v>0.032372685185185185</v>
      </c>
      <c r="I189" s="20">
        <f t="shared" si="11"/>
        <v>0.02653935185185185</v>
      </c>
    </row>
  </sheetData>
  <sheetProtection/>
  <autoFilter ref="A4:I8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La Nobile</v>
      </c>
      <c r="B1" s="26"/>
      <c r="C1" s="26"/>
    </row>
    <row r="2" spans="1:3" ht="42" customHeight="1">
      <c r="A2" s="27" t="str">
        <f>Individuale!A3&amp;" km. "&amp;Individuale!I3</f>
        <v>Montepulciano (SI) Italia - Domenica 05/08/2012 km. 9,6</v>
      </c>
      <c r="B2" s="27"/>
      <c r="C2" s="27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23</v>
      </c>
      <c r="C4" s="43">
        <v>22</v>
      </c>
    </row>
    <row r="5" spans="1:3" ht="15" customHeight="1">
      <c r="A5" s="14">
        <v>2</v>
      </c>
      <c r="B5" s="15" t="s">
        <v>16</v>
      </c>
      <c r="C5" s="44">
        <v>17</v>
      </c>
    </row>
    <row r="6" spans="1:3" ht="15" customHeight="1">
      <c r="A6" s="14">
        <v>3</v>
      </c>
      <c r="B6" s="15" t="s">
        <v>59</v>
      </c>
      <c r="C6" s="44">
        <v>14</v>
      </c>
    </row>
    <row r="7" spans="1:3" ht="15" customHeight="1">
      <c r="A7" s="14">
        <v>4</v>
      </c>
      <c r="B7" s="15" t="s">
        <v>47</v>
      </c>
      <c r="C7" s="44">
        <v>12</v>
      </c>
    </row>
    <row r="8" spans="1:3" ht="15" customHeight="1">
      <c r="A8" s="14">
        <v>5</v>
      </c>
      <c r="B8" s="15" t="s">
        <v>25</v>
      </c>
      <c r="C8" s="44">
        <v>12</v>
      </c>
    </row>
    <row r="9" spans="1:3" ht="15" customHeight="1">
      <c r="A9" s="14">
        <v>6</v>
      </c>
      <c r="B9" s="15" t="s">
        <v>78</v>
      </c>
      <c r="C9" s="44">
        <v>10</v>
      </c>
    </row>
    <row r="10" spans="1:3" ht="15" customHeight="1">
      <c r="A10" s="14">
        <v>7</v>
      </c>
      <c r="B10" s="15" t="s">
        <v>45</v>
      </c>
      <c r="C10" s="44">
        <v>10</v>
      </c>
    </row>
    <row r="11" spans="1:3" ht="15" customHeight="1">
      <c r="A11" s="14">
        <v>8</v>
      </c>
      <c r="B11" s="15" t="s">
        <v>28</v>
      </c>
      <c r="C11" s="44">
        <v>9</v>
      </c>
    </row>
    <row r="12" spans="1:3" ht="15" customHeight="1">
      <c r="A12" s="14">
        <v>9</v>
      </c>
      <c r="B12" s="15" t="s">
        <v>31</v>
      </c>
      <c r="C12" s="44">
        <v>8</v>
      </c>
    </row>
    <row r="13" spans="1:3" ht="15" customHeight="1">
      <c r="A13" s="14">
        <v>10</v>
      </c>
      <c r="B13" s="15" t="s">
        <v>13</v>
      </c>
      <c r="C13" s="44">
        <v>7</v>
      </c>
    </row>
    <row r="14" spans="1:3" ht="15" customHeight="1">
      <c r="A14" s="14">
        <v>11</v>
      </c>
      <c r="B14" s="15" t="s">
        <v>34</v>
      </c>
      <c r="C14" s="44">
        <v>7</v>
      </c>
    </row>
    <row r="15" spans="1:3" ht="15" customHeight="1">
      <c r="A15" s="14">
        <v>12</v>
      </c>
      <c r="B15" s="15" t="s">
        <v>111</v>
      </c>
      <c r="C15" s="44">
        <v>7</v>
      </c>
    </row>
    <row r="16" spans="1:3" ht="15" customHeight="1">
      <c r="A16" s="14">
        <v>13</v>
      </c>
      <c r="B16" s="15" t="s">
        <v>57</v>
      </c>
      <c r="C16" s="44">
        <v>5</v>
      </c>
    </row>
    <row r="17" spans="1:3" ht="15" customHeight="1">
      <c r="A17" s="14">
        <v>14</v>
      </c>
      <c r="B17" s="15" t="s">
        <v>67</v>
      </c>
      <c r="C17" s="44">
        <v>4</v>
      </c>
    </row>
    <row r="18" spans="1:3" ht="15" customHeight="1">
      <c r="A18" s="14">
        <v>15</v>
      </c>
      <c r="B18" s="15" t="s">
        <v>102</v>
      </c>
      <c r="C18" s="44">
        <v>4</v>
      </c>
    </row>
    <row r="19" spans="1:3" ht="15" customHeight="1">
      <c r="A19" s="14">
        <v>16</v>
      </c>
      <c r="B19" s="15" t="s">
        <v>37</v>
      </c>
      <c r="C19" s="44">
        <v>4</v>
      </c>
    </row>
    <row r="20" spans="1:3" ht="15" customHeight="1">
      <c r="A20" s="14">
        <v>17</v>
      </c>
      <c r="B20" s="15" t="s">
        <v>122</v>
      </c>
      <c r="C20" s="44">
        <v>3</v>
      </c>
    </row>
    <row r="21" spans="1:3" ht="15" customHeight="1">
      <c r="A21" s="14">
        <v>18</v>
      </c>
      <c r="B21" s="15" t="s">
        <v>88</v>
      </c>
      <c r="C21" s="44">
        <v>3</v>
      </c>
    </row>
    <row r="22" spans="1:3" ht="15" customHeight="1">
      <c r="A22" s="14">
        <v>19</v>
      </c>
      <c r="B22" s="15" t="s">
        <v>62</v>
      </c>
      <c r="C22" s="44">
        <v>2</v>
      </c>
    </row>
    <row r="23" spans="1:3" ht="15" customHeight="1">
      <c r="A23" s="14">
        <v>20</v>
      </c>
      <c r="B23" s="15" t="s">
        <v>49</v>
      </c>
      <c r="C23" s="44">
        <v>2</v>
      </c>
    </row>
    <row r="24" spans="1:3" ht="15" customHeight="1">
      <c r="A24" s="14">
        <v>21</v>
      </c>
      <c r="B24" s="15" t="s">
        <v>133</v>
      </c>
      <c r="C24" s="44">
        <v>2</v>
      </c>
    </row>
    <row r="25" spans="1:3" ht="15" customHeight="1">
      <c r="A25" s="14">
        <v>22</v>
      </c>
      <c r="B25" s="15" t="s">
        <v>21</v>
      </c>
      <c r="C25" s="44">
        <v>2</v>
      </c>
    </row>
    <row r="26" spans="1:3" ht="15" customHeight="1">
      <c r="A26" s="14">
        <v>23</v>
      </c>
      <c r="B26" s="15" t="s">
        <v>234</v>
      </c>
      <c r="C26" s="44">
        <v>2</v>
      </c>
    </row>
    <row r="27" spans="1:3" ht="15" customHeight="1">
      <c r="A27" s="14">
        <v>24</v>
      </c>
      <c r="B27" s="15" t="s">
        <v>104</v>
      </c>
      <c r="C27" s="44">
        <v>2</v>
      </c>
    </row>
    <row r="28" spans="1:3" ht="15" customHeight="1">
      <c r="A28" s="14">
        <v>25</v>
      </c>
      <c r="B28" s="15" t="s">
        <v>198</v>
      </c>
      <c r="C28" s="44">
        <v>2</v>
      </c>
    </row>
    <row r="29" spans="1:3" ht="15" customHeight="1">
      <c r="A29" s="14">
        <v>26</v>
      </c>
      <c r="B29" s="15" t="s">
        <v>80</v>
      </c>
      <c r="C29" s="44">
        <v>2</v>
      </c>
    </row>
    <row r="30" spans="1:3" ht="15" customHeight="1">
      <c r="A30" s="14">
        <v>27</v>
      </c>
      <c r="B30" s="15" t="s">
        <v>113</v>
      </c>
      <c r="C30" s="44">
        <v>1</v>
      </c>
    </row>
    <row r="31" spans="1:3" ht="15" customHeight="1">
      <c r="A31" s="14">
        <v>28</v>
      </c>
      <c r="B31" s="15" t="s">
        <v>232</v>
      </c>
      <c r="C31" s="44">
        <v>1</v>
      </c>
    </row>
    <row r="32" spans="1:3" ht="15" customHeight="1">
      <c r="A32" s="14">
        <v>29</v>
      </c>
      <c r="B32" s="15" t="s">
        <v>19</v>
      </c>
      <c r="C32" s="44">
        <v>1</v>
      </c>
    </row>
    <row r="33" spans="1:3" ht="15" customHeight="1">
      <c r="A33" s="14">
        <v>30</v>
      </c>
      <c r="B33" s="15" t="s">
        <v>136</v>
      </c>
      <c r="C33" s="44">
        <v>1</v>
      </c>
    </row>
    <row r="34" spans="1:3" ht="15" customHeight="1">
      <c r="A34" s="14">
        <v>31</v>
      </c>
      <c r="B34" s="15" t="s">
        <v>65</v>
      </c>
      <c r="C34" s="44">
        <v>1</v>
      </c>
    </row>
    <row r="35" spans="1:3" ht="15" customHeight="1">
      <c r="A35" s="14">
        <v>32</v>
      </c>
      <c r="B35" s="15" t="s">
        <v>178</v>
      </c>
      <c r="C35" s="44">
        <v>1</v>
      </c>
    </row>
    <row r="36" spans="1:3" ht="15" customHeight="1">
      <c r="A36" s="14">
        <v>33</v>
      </c>
      <c r="B36" s="15" t="s">
        <v>150</v>
      </c>
      <c r="C36" s="44">
        <v>1</v>
      </c>
    </row>
    <row r="37" spans="1:3" ht="15" customHeight="1">
      <c r="A37" s="14">
        <v>34</v>
      </c>
      <c r="B37" s="15" t="s">
        <v>96</v>
      </c>
      <c r="C37" s="44">
        <v>1</v>
      </c>
    </row>
    <row r="38" spans="1:3" ht="15" customHeight="1">
      <c r="A38" s="14">
        <v>35</v>
      </c>
      <c r="B38" s="15" t="s">
        <v>93</v>
      </c>
      <c r="C38" s="44">
        <v>1</v>
      </c>
    </row>
    <row r="39" spans="1:3" ht="15" customHeight="1">
      <c r="A39" s="14">
        <v>36</v>
      </c>
      <c r="B39" s="15" t="s">
        <v>180</v>
      </c>
      <c r="C39" s="44">
        <v>1</v>
      </c>
    </row>
    <row r="40" spans="1:3" ht="15" customHeight="1">
      <c r="A40" s="18">
        <v>37</v>
      </c>
      <c r="B40" s="19" t="s">
        <v>116</v>
      </c>
      <c r="C40" s="45">
        <v>1</v>
      </c>
    </row>
    <row r="41" ht="12.75">
      <c r="C41" s="2">
        <f>SUM(C4:C40)</f>
        <v>185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2012-10-24T14:18:20Z</dcterms:modified>
  <cp:category/>
  <cp:version/>
  <cp:contentType/>
  <cp:contentStatus/>
</cp:coreProperties>
</file>