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<sst xmlns="http://schemas.openxmlformats.org/spreadsheetml/2006/main" count="561" uniqueCount="266">
  <si>
    <t>CASTALDO</t>
  </si>
  <si>
    <t>SABBATINI</t>
  </si>
  <si>
    <t>ORLANDO</t>
  </si>
  <si>
    <t>D'ANDREA</t>
  </si>
  <si>
    <t>PICCININI</t>
  </si>
  <si>
    <t>GERMANO</t>
  </si>
  <si>
    <t>FILIPPO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</si>
  <si>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</si>
  <si>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</si>
  <si>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</si>
  <si>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</si>
  <si>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</si>
  <si>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</si>
  <si>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</si>
  <si>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</si>
  <si>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</si>
  <si>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</si>
  <si>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</si>
  <si>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</si>
  <si>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</si>
  <si>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</si>
  <si>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</si>
  <si>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</si>
  <si>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ALESSANDRO</t>
  </si>
  <si>
    <t>CARLO</t>
  </si>
  <si>
    <t>MARCO</t>
  </si>
  <si>
    <t>STEFANO</t>
  </si>
  <si>
    <t>MAURO</t>
  </si>
  <si>
    <t>DAVIDE</t>
  </si>
  <si>
    <t>LUCIANO</t>
  </si>
  <si>
    <t>MASSIMO</t>
  </si>
  <si>
    <t>MAURIZIO</t>
  </si>
  <si>
    <t>DANIELE</t>
  </si>
  <si>
    <t>PAOLO</t>
  </si>
  <si>
    <t>MICHELE</t>
  </si>
  <si>
    <t>LUIGI</t>
  </si>
  <si>
    <t>GIOVANNI</t>
  </si>
  <si>
    <t>INDIVIDUALE</t>
  </si>
  <si>
    <t>ENRICO</t>
  </si>
  <si>
    <t>ROSSI</t>
  </si>
  <si>
    <t>DOMENICO</t>
  </si>
  <si>
    <t>MARCELLO</t>
  </si>
  <si>
    <t>GIORGIO</t>
  </si>
  <si>
    <t>VINCENZO</t>
  </si>
  <si>
    <t>SERGIO</t>
  </si>
  <si>
    <t>ANNA</t>
  </si>
  <si>
    <t>PIETRO</t>
  </si>
  <si>
    <t>VALERIO</t>
  </si>
  <si>
    <t>GIANLUCA</t>
  </si>
  <si>
    <t>RICCARDO</t>
  </si>
  <si>
    <t>BRUNO</t>
  </si>
  <si>
    <t>NICOLA</t>
  </si>
  <si>
    <t>GIANFRANCO</t>
  </si>
  <si>
    <t>MONICA</t>
  </si>
  <si>
    <t>MARIO</t>
  </si>
  <si>
    <t>GIULIANO</t>
  </si>
  <si>
    <t>SIMONE</t>
  </si>
  <si>
    <t>GIANCARLO</t>
  </si>
  <si>
    <t>PROIETTI</t>
  </si>
  <si>
    <t>CESARE</t>
  </si>
  <si>
    <t>SIMONA</t>
  </si>
  <si>
    <t>SILVANO</t>
  </si>
  <si>
    <t>CRISTINA</t>
  </si>
  <si>
    <t>CESARINI</t>
  </si>
  <si>
    <t>GABRIELE</t>
  </si>
  <si>
    <t>PAOLA</t>
  </si>
  <si>
    <t>FRANCO</t>
  </si>
  <si>
    <t>DAVID</t>
  </si>
  <si>
    <t>MARTINI</t>
  </si>
  <si>
    <t>ANGELO</t>
  </si>
  <si>
    <t>CRISTIANO</t>
  </si>
  <si>
    <t>MARINO</t>
  </si>
  <si>
    <t>PETTINARI</t>
  </si>
  <si>
    <t>MATTEO</t>
  </si>
  <si>
    <t>EMILIO</t>
  </si>
  <si>
    <t>OLIVIERI</t>
  </si>
  <si>
    <t>DIEGO</t>
  </si>
  <si>
    <t>ELISA</t>
  </si>
  <si>
    <t>CARLONI</t>
  </si>
  <si>
    <t>ILARIA</t>
  </si>
  <si>
    <t>ANNA MARIA</t>
  </si>
  <si>
    <t>VALENTINA</t>
  </si>
  <si>
    <t>RENZO</t>
  </si>
  <si>
    <t>ASS M</t>
  </si>
  <si>
    <t>ATLETICA RECANATI</t>
  </si>
  <si>
    <t>DEL BUONO</t>
  </si>
  <si>
    <t>C-M</t>
  </si>
  <si>
    <t>SEF STAMURA</t>
  </si>
  <si>
    <t>OUSSE YNOU</t>
  </si>
  <si>
    <t>FAL DIOP</t>
  </si>
  <si>
    <t>B-M</t>
  </si>
  <si>
    <t>PELUSI</t>
  </si>
  <si>
    <t>LISTORTI</t>
  </si>
  <si>
    <t>PODISTICA MONTEGRANARO</t>
  </si>
  <si>
    <t>VECE</t>
  </si>
  <si>
    <t>UISP ANCONA</t>
  </si>
  <si>
    <t>MINGARELLI</t>
  </si>
  <si>
    <t>D-M</t>
  </si>
  <si>
    <t>PODISTICA VALTENNA</t>
  </si>
  <si>
    <t>VICI</t>
  </si>
  <si>
    <t>PODISTICA LUCREZIA</t>
  </si>
  <si>
    <t>GUERRIERI</t>
  </si>
  <si>
    <t>CERQUETELLA</t>
  </si>
  <si>
    <t>ATLETICA SENIGALLIA</t>
  </si>
  <si>
    <t>SANTINI</t>
  </si>
  <si>
    <t>ASS F</t>
  </si>
  <si>
    <t>ATLETICA BRESCIA</t>
  </si>
  <si>
    <t>RECANATESI</t>
  </si>
  <si>
    <t>G.S. DINAMIS</t>
  </si>
  <si>
    <t>BOZZO</t>
  </si>
  <si>
    <t>UPR MONTEMARCIANO</t>
  </si>
  <si>
    <t>TESEI</t>
  </si>
  <si>
    <t>SORDONI</t>
  </si>
  <si>
    <t>POL. CANDIA BARACCOLA</t>
  </si>
  <si>
    <t>BIANCHETTI</t>
  </si>
  <si>
    <t>CRAL ANGELINI</t>
  </si>
  <si>
    <t>ACCORONI</t>
  </si>
  <si>
    <t>NUOVA PODISTICA LORETO</t>
  </si>
  <si>
    <t>PAESANI</t>
  </si>
  <si>
    <t>A-M</t>
  </si>
  <si>
    <t>PESCATORI</t>
  </si>
  <si>
    <t>GALLI</t>
  </si>
  <si>
    <t>BASTARI</t>
  </si>
  <si>
    <t>TALEVI</t>
  </si>
  <si>
    <t>H-F</t>
  </si>
  <si>
    <t>GIGLI</t>
  </si>
  <si>
    <t>PIERGIORGIO</t>
  </si>
  <si>
    <t>AVIS CASTELFIDARDO</t>
  </si>
  <si>
    <t>BARCHIESI</t>
  </si>
  <si>
    <t>F-M</t>
  </si>
  <si>
    <t>BRUNICO</t>
  </si>
  <si>
    <t>NATALIA</t>
  </si>
  <si>
    <t>I-F</t>
  </si>
  <si>
    <t>ATL. MONTECASSIANO</t>
  </si>
  <si>
    <t>CARNEVALINI</t>
  </si>
  <si>
    <t>ATLETICA FALCONARA</t>
  </si>
  <si>
    <t>DISCEPOLI</t>
  </si>
  <si>
    <t>SPARABOMBE</t>
  </si>
  <si>
    <t>GLAUCO</t>
  </si>
  <si>
    <t>E-M</t>
  </si>
  <si>
    <t>ATLETICA AMATORI OSIMO</t>
  </si>
  <si>
    <t>TUMMARELLO</t>
  </si>
  <si>
    <t>EUGENIO</t>
  </si>
  <si>
    <t>VISPO</t>
  </si>
  <si>
    <t>MOGLIANI</t>
  </si>
  <si>
    <t>NOEMI</t>
  </si>
  <si>
    <t>CLEMENTI</t>
  </si>
  <si>
    <t>MARILENA</t>
  </si>
  <si>
    <t>MASINI</t>
  </si>
  <si>
    <t>LEONE</t>
  </si>
  <si>
    <t>MEZZELANI</t>
  </si>
  <si>
    <t>BALDUCCI</t>
  </si>
  <si>
    <t>MARIA GRAZIA</t>
  </si>
  <si>
    <t>L-F</t>
  </si>
  <si>
    <t>MOLESINI</t>
  </si>
  <si>
    <t>MATTIA</t>
  </si>
  <si>
    <t>DLF ANCONA</t>
  </si>
  <si>
    <t>DUBBINI</t>
  </si>
  <si>
    <t>FABBIETTI</t>
  </si>
  <si>
    <t>MENGONI</t>
  </si>
  <si>
    <t>AMATORI AVIS CASTELFIDARDO</t>
  </si>
  <si>
    <t>ALDO ROCCO</t>
  </si>
  <si>
    <t>MOSCHINI</t>
  </si>
  <si>
    <t>PODISTICA AVIS FABRIANO</t>
  </si>
  <si>
    <t>SASSAROLI</t>
  </si>
  <si>
    <t>UISP JESI</t>
  </si>
  <si>
    <t>BIANCONI</t>
  </si>
  <si>
    <t>SPINA</t>
  </si>
  <si>
    <t>FORMICONI</t>
  </si>
  <si>
    <t>IVANO</t>
  </si>
  <si>
    <t>ATLETICA JESI</t>
  </si>
  <si>
    <t>BALTIERI</t>
  </si>
  <si>
    <t>M-F</t>
  </si>
  <si>
    <t>TOMBESI</t>
  </si>
  <si>
    <t>GRASSO</t>
  </si>
  <si>
    <t>FILIPPETTI</t>
  </si>
  <si>
    <t>CASCI</t>
  </si>
  <si>
    <t>DI MAGGIO</t>
  </si>
  <si>
    <t>FRATI</t>
  </si>
  <si>
    <t>BRUNETTI</t>
  </si>
  <si>
    <t>LORIANO</t>
  </si>
  <si>
    <t>AIETA</t>
  </si>
  <si>
    <t>PODISTICA MARATONA ROMA</t>
  </si>
  <si>
    <t>MAZZOCCHINI</t>
  </si>
  <si>
    <t>ALESSADNRO</t>
  </si>
  <si>
    <t>PROFILI</t>
  </si>
  <si>
    <t>MARCHETTI</t>
  </si>
  <si>
    <t>CIAFFI</t>
  </si>
  <si>
    <t>FANTINI</t>
  </si>
  <si>
    <t>DILETTA</t>
  </si>
  <si>
    <t>GROTTINI TEAM</t>
  </si>
  <si>
    <t>MICHELI</t>
  </si>
  <si>
    <t>VERONICA</t>
  </si>
  <si>
    <t>ATTACCALITE</t>
  </si>
  <si>
    <t>CERRETANI</t>
  </si>
  <si>
    <t>HAPPY RUNNER CLUB</t>
  </si>
  <si>
    <t>SPERANDIO</t>
  </si>
  <si>
    <t>CARLI</t>
  </si>
  <si>
    <t>G-M</t>
  </si>
  <si>
    <t>LONTRI</t>
  </si>
  <si>
    <t>BADALINI</t>
  </si>
  <si>
    <t>MEDICI</t>
  </si>
  <si>
    <t>SARACENI</t>
  </si>
  <si>
    <t>FANESI</t>
  </si>
  <si>
    <t>BANCARI ROMANI</t>
  </si>
  <si>
    <t>OCCHIPINTI</t>
  </si>
  <si>
    <t>PINCINI</t>
  </si>
  <si>
    <t>CARBONI</t>
  </si>
  <si>
    <t>VERDENELLI</t>
  </si>
  <si>
    <t>NAZZARENO</t>
  </si>
  <si>
    <t>SALCEDO PAREDES</t>
  </si>
  <si>
    <t>JUNIOR PABLO</t>
  </si>
  <si>
    <t>GRUCCI</t>
  </si>
  <si>
    <t>COLLEMAR ATHON</t>
  </si>
  <si>
    <t>AMATORI PORTO RECANATI</t>
  </si>
  <si>
    <t>STARNA</t>
  </si>
  <si>
    <t>PACIOTTI</t>
  </si>
  <si>
    <t>LOSS</t>
  </si>
  <si>
    <t>GIAN PAOLO</t>
  </si>
  <si>
    <t>VIGNINI</t>
  </si>
  <si>
    <t>TIZIANA</t>
  </si>
  <si>
    <t>BUFFARINI</t>
  </si>
  <si>
    <t>RABINELLI</t>
  </si>
  <si>
    <t>BORGOGNONI</t>
  </si>
  <si>
    <t>FALASCONI</t>
  </si>
  <si>
    <t>QUERCETI</t>
  </si>
  <si>
    <t>DAMATI</t>
  </si>
  <si>
    <t>UGO</t>
  </si>
  <si>
    <t>GIORDANO</t>
  </si>
  <si>
    <t>ROMAGNOLI</t>
  </si>
  <si>
    <t>MARIANO</t>
  </si>
  <si>
    <t>CAPPELLA</t>
  </si>
  <si>
    <t>DEBORA</t>
  </si>
  <si>
    <t>BONI</t>
  </si>
  <si>
    <t>SGARBI</t>
  </si>
  <si>
    <t>PAOLETTI</t>
  </si>
  <si>
    <t>MANNICCI</t>
  </si>
  <si>
    <t>DI LODOVICO</t>
  </si>
  <si>
    <t>LUZZI</t>
  </si>
  <si>
    <t>GLORIA</t>
  </si>
  <si>
    <t>PETRELLA</t>
  </si>
  <si>
    <t>POLLONARA</t>
  </si>
  <si>
    <t>PIETRONI</t>
  </si>
  <si>
    <t>PINO</t>
  </si>
  <si>
    <t>CINTI</t>
  </si>
  <si>
    <t>VLADIMIRO</t>
  </si>
  <si>
    <t>NATALONI</t>
  </si>
  <si>
    <t>PIZZI</t>
  </si>
  <si>
    <t>FRANCA</t>
  </si>
  <si>
    <t>ZINGARETTI</t>
  </si>
  <si>
    <t>MORETTI</t>
  </si>
  <si>
    <t>UISP</t>
  </si>
  <si>
    <t>GRASSINI</t>
  </si>
  <si>
    <t>TONNARELLI</t>
  </si>
  <si>
    <t>MANCINELLI</t>
  </si>
  <si>
    <t>PERGOLOTTI</t>
  </si>
  <si>
    <t>BELARDINELLI</t>
  </si>
  <si>
    <t>GIACOMETTI</t>
  </si>
  <si>
    <t>ROCCHI</t>
  </si>
  <si>
    <t>MASTRANDREA</t>
  </si>
  <si>
    <t>ANGELA ANNA</t>
  </si>
  <si>
    <t>RENDA</t>
  </si>
  <si>
    <t>BARTOLINI</t>
  </si>
  <si>
    <t>BERNARDINA</t>
  </si>
  <si>
    <t>Vivicittà Ancona</t>
  </si>
  <si>
    <t>Ancona (AN) Italia - Domenica 07/04/2013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</si>
</sst>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264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265</v>
      </c>
      <c r="B3" s="34"/>
      <c r="C3" s="34"/>
      <c r="D3" s="34"/>
      <c r="E3" s="34"/>
      <c r="F3" s="34"/>
      <c r="G3" s="34"/>
      <c r="H3" s="3" t="s">
        <v>8</v>
      </c>
      <c r="I3" s="4">
        <v>12</v>
      </c>
    </row>
    <row r="4" spans="1:9" ht="37.5" customHeight="1">
      <c r="A4" s="5" t="s">
        <v>9</v>
      </c>
      <c r="B4" s="6" t="s">
        <v>10</v>
      </c>
      <c r="C4" s="7" t="s">
        <v>11</v>
      </c>
      <c r="D4" s="7" t="s">
        <v>12</v>
      </c>
      <c r="E4" s="8" t="s">
        <v>13</v>
      </c>
      <c r="F4" s="7" t="s">
        <v>14</v>
      </c>
      <c r="G4" s="7" t="s">
        <v>15</v>
      </c>
      <c r="H4" s="9" t="s">
        <v>16</v>
      </c>
      <c r="I4" s="9" t="s">
        <v>17</v>
      </c>
    </row>
    <row r="5" spans="1:9" s="12" customFormat="1" ht="15" customHeight="1">
      <c r="A5" s="10">
        <v>1</v>
      </c>
      <c r="B5" s="24" t="s">
        <v>78</v>
      </c>
      <c r="C5" s="24" t="s">
        <v>23</v>
      </c>
      <c r="D5" s="28" t="s">
        <v>83</v>
      </c>
      <c r="E5" s="24" t="s">
        <v>84</v>
      </c>
      <c r="F5" s="21">
        <v>0.025578703703703704</v>
      </c>
      <c r="G5" s="10" t="str">
        <f aca="true" t="shared" si="0" ref="G5:G68">TEXT(INT((HOUR(F5)*3600+MINUTE(F5)*60+SECOND(F5))/$I$3/60),"0")&amp;"."&amp;TEXT(MOD((HOUR(F5)*3600+MINUTE(F5)*60+SECOND(F5))/$I$3,60),"00")&amp;"/km"</f>
        <v>3.04/km</v>
      </c>
      <c r="H5" s="11">
        <f aca="true" t="shared" si="1" ref="H5:H68">F5-$F$5</f>
        <v>0</v>
      </c>
      <c r="I5" s="11">
        <f aca="true" t="shared" si="2" ref="I5:I36">F5-INDEX($F$5:$F$242,MATCH(D5,$D$5:$D$242,0))</f>
        <v>0</v>
      </c>
    </row>
    <row r="6" spans="1:9" s="12" customFormat="1" ht="15" customHeight="1">
      <c r="A6" s="13">
        <v>2</v>
      </c>
      <c r="B6" s="20" t="s">
        <v>85</v>
      </c>
      <c r="C6" s="20" t="s">
        <v>35</v>
      </c>
      <c r="D6" s="29" t="s">
        <v>86</v>
      </c>
      <c r="E6" s="20" t="s">
        <v>87</v>
      </c>
      <c r="F6" s="22">
        <v>0.025891203703703704</v>
      </c>
      <c r="G6" s="13" t="str">
        <f t="shared" si="0"/>
        <v>3.06/km</v>
      </c>
      <c r="H6" s="14">
        <f t="shared" si="1"/>
        <v>0.0003125000000000003</v>
      </c>
      <c r="I6" s="14">
        <f t="shared" si="2"/>
        <v>0</v>
      </c>
    </row>
    <row r="7" spans="1:9" s="12" customFormat="1" ht="15" customHeight="1">
      <c r="A7" s="13">
        <v>3</v>
      </c>
      <c r="B7" s="20" t="s">
        <v>88</v>
      </c>
      <c r="C7" s="20" t="s">
        <v>89</v>
      </c>
      <c r="D7" s="29" t="s">
        <v>90</v>
      </c>
      <c r="E7" s="20" t="s">
        <v>87</v>
      </c>
      <c r="F7" s="22">
        <v>0.027083333333333334</v>
      </c>
      <c r="G7" s="13" t="str">
        <f t="shared" si="0"/>
        <v>3.15/km</v>
      </c>
      <c r="H7" s="14">
        <f t="shared" si="1"/>
        <v>0.00150462962962963</v>
      </c>
      <c r="I7" s="14">
        <f t="shared" si="2"/>
        <v>0</v>
      </c>
    </row>
    <row r="8" spans="1:9" s="12" customFormat="1" ht="15" customHeight="1">
      <c r="A8" s="13">
        <v>4</v>
      </c>
      <c r="B8" s="20" t="s">
        <v>91</v>
      </c>
      <c r="C8" s="20" t="s">
        <v>46</v>
      </c>
      <c r="D8" s="29" t="s">
        <v>86</v>
      </c>
      <c r="E8" s="20" t="s">
        <v>87</v>
      </c>
      <c r="F8" s="22">
        <v>0.027939814814814817</v>
      </c>
      <c r="G8" s="13" t="str">
        <f t="shared" si="0"/>
        <v>3.21/km</v>
      </c>
      <c r="H8" s="14">
        <f t="shared" si="1"/>
        <v>0.0023611111111111124</v>
      </c>
      <c r="I8" s="14">
        <f t="shared" si="2"/>
        <v>0.002048611111111112</v>
      </c>
    </row>
    <row r="9" spans="1:9" s="12" customFormat="1" ht="15" customHeight="1">
      <c r="A9" s="13">
        <v>5</v>
      </c>
      <c r="B9" s="20" t="s">
        <v>92</v>
      </c>
      <c r="C9" s="20" t="s">
        <v>35</v>
      </c>
      <c r="D9" s="29" t="s">
        <v>86</v>
      </c>
      <c r="E9" s="20" t="s">
        <v>93</v>
      </c>
      <c r="F9" s="22">
        <v>0.02798611111111111</v>
      </c>
      <c r="G9" s="13" t="str">
        <f t="shared" si="0"/>
        <v>3.22/km</v>
      </c>
      <c r="H9" s="14">
        <f t="shared" si="1"/>
        <v>0.0024074074074074067</v>
      </c>
      <c r="I9" s="14">
        <f t="shared" si="2"/>
        <v>0.0020949074074074064</v>
      </c>
    </row>
    <row r="10" spans="1:9" s="12" customFormat="1" ht="15" customHeight="1">
      <c r="A10" s="13">
        <v>6</v>
      </c>
      <c r="B10" s="20" t="s">
        <v>94</v>
      </c>
      <c r="C10" s="20" t="s">
        <v>36</v>
      </c>
      <c r="D10" s="29" t="s">
        <v>86</v>
      </c>
      <c r="E10" s="20" t="s">
        <v>95</v>
      </c>
      <c r="F10" s="22">
        <v>0.02802083333333333</v>
      </c>
      <c r="G10" s="13" t="str">
        <f t="shared" si="0"/>
        <v>3.22/km</v>
      </c>
      <c r="H10" s="14">
        <f t="shared" si="1"/>
        <v>0.0024421296296296274</v>
      </c>
      <c r="I10" s="14">
        <f t="shared" si="2"/>
        <v>0.002129629629629627</v>
      </c>
    </row>
    <row r="11" spans="1:9" s="12" customFormat="1" ht="15" customHeight="1">
      <c r="A11" s="13">
        <v>7</v>
      </c>
      <c r="B11" s="20" t="s">
        <v>96</v>
      </c>
      <c r="C11" s="20" t="s">
        <v>18</v>
      </c>
      <c r="D11" s="29" t="s">
        <v>97</v>
      </c>
      <c r="E11" s="20" t="s">
        <v>98</v>
      </c>
      <c r="F11" s="22">
        <v>0.02804398148148148</v>
      </c>
      <c r="G11" s="13" t="str">
        <f t="shared" si="0"/>
        <v>3.22/km</v>
      </c>
      <c r="H11" s="14">
        <f t="shared" si="1"/>
        <v>0.0024652777777777746</v>
      </c>
      <c r="I11" s="14">
        <f t="shared" si="2"/>
        <v>0</v>
      </c>
    </row>
    <row r="12" spans="1:9" s="12" customFormat="1" ht="15" customHeight="1">
      <c r="A12" s="13">
        <v>8</v>
      </c>
      <c r="B12" s="20" t="s">
        <v>99</v>
      </c>
      <c r="C12" s="20" t="s">
        <v>59</v>
      </c>
      <c r="D12" s="29" t="s">
        <v>90</v>
      </c>
      <c r="E12" s="20" t="s">
        <v>100</v>
      </c>
      <c r="F12" s="22">
        <v>0.028391203703703707</v>
      </c>
      <c r="G12" s="13" t="str">
        <f t="shared" si="0"/>
        <v>3.24/km</v>
      </c>
      <c r="H12" s="14">
        <f t="shared" si="1"/>
        <v>0.0028125000000000025</v>
      </c>
      <c r="I12" s="14">
        <f t="shared" si="2"/>
        <v>0.0013078703703703724</v>
      </c>
    </row>
    <row r="13" spans="1:9" s="12" customFormat="1" ht="15" customHeight="1">
      <c r="A13" s="13">
        <v>9</v>
      </c>
      <c r="B13" s="20" t="s">
        <v>101</v>
      </c>
      <c r="C13" s="20" t="s">
        <v>43</v>
      </c>
      <c r="D13" s="29" t="s">
        <v>86</v>
      </c>
      <c r="E13" s="20" t="s">
        <v>93</v>
      </c>
      <c r="F13" s="22">
        <v>0.028414351851851847</v>
      </c>
      <c r="G13" s="13" t="str">
        <f t="shared" si="0"/>
        <v>3.25/km</v>
      </c>
      <c r="H13" s="14">
        <f t="shared" si="1"/>
        <v>0.0028356481481481427</v>
      </c>
      <c r="I13" s="14">
        <f t="shared" si="2"/>
        <v>0.0025231481481481424</v>
      </c>
    </row>
    <row r="14" spans="1:9" s="12" customFormat="1" ht="15" customHeight="1">
      <c r="A14" s="13">
        <v>10</v>
      </c>
      <c r="B14" s="20" t="s">
        <v>102</v>
      </c>
      <c r="C14" s="20" t="s">
        <v>36</v>
      </c>
      <c r="D14" s="29" t="s">
        <v>86</v>
      </c>
      <c r="E14" s="20" t="s">
        <v>87</v>
      </c>
      <c r="F14" s="22">
        <v>0.028657407407407406</v>
      </c>
      <c r="G14" s="13" t="str">
        <f t="shared" si="0"/>
        <v>3.26/km</v>
      </c>
      <c r="H14" s="14">
        <f t="shared" si="1"/>
        <v>0.0030787037037037016</v>
      </c>
      <c r="I14" s="14">
        <f t="shared" si="2"/>
        <v>0.0027662037037037013</v>
      </c>
    </row>
    <row r="15" spans="1:9" s="12" customFormat="1" ht="15" customHeight="1">
      <c r="A15" s="13">
        <v>11</v>
      </c>
      <c r="B15" s="20" t="s">
        <v>3</v>
      </c>
      <c r="C15" s="20" t="s">
        <v>19</v>
      </c>
      <c r="D15" s="29" t="s">
        <v>97</v>
      </c>
      <c r="E15" s="20" t="s">
        <v>103</v>
      </c>
      <c r="F15" s="22">
        <v>0.028807870370370373</v>
      </c>
      <c r="G15" s="13" t="str">
        <f t="shared" si="0"/>
        <v>3.27/km</v>
      </c>
      <c r="H15" s="14">
        <f t="shared" si="1"/>
        <v>0.0032291666666666684</v>
      </c>
      <c r="I15" s="14">
        <f t="shared" si="2"/>
        <v>0.0007638888888888938</v>
      </c>
    </row>
    <row r="16" spans="1:9" s="12" customFormat="1" ht="15" customHeight="1">
      <c r="A16" s="13">
        <v>12</v>
      </c>
      <c r="B16" s="20" t="s">
        <v>104</v>
      </c>
      <c r="C16" s="20" t="s">
        <v>60</v>
      </c>
      <c r="D16" s="29" t="s">
        <v>105</v>
      </c>
      <c r="E16" s="20" t="s">
        <v>106</v>
      </c>
      <c r="F16" s="22">
        <v>0.02888888888888889</v>
      </c>
      <c r="G16" s="13" t="str">
        <f t="shared" si="0"/>
        <v>3.28/km</v>
      </c>
      <c r="H16" s="14">
        <f t="shared" si="1"/>
        <v>0.003310185185185187</v>
      </c>
      <c r="I16" s="14">
        <f t="shared" si="2"/>
        <v>0</v>
      </c>
    </row>
    <row r="17" spans="1:9" s="12" customFormat="1" ht="15" customHeight="1">
      <c r="A17" s="13">
        <v>13</v>
      </c>
      <c r="B17" s="20" t="s">
        <v>107</v>
      </c>
      <c r="C17" s="20" t="s">
        <v>70</v>
      </c>
      <c r="D17" s="29" t="s">
        <v>97</v>
      </c>
      <c r="E17" s="20" t="s">
        <v>108</v>
      </c>
      <c r="F17" s="22">
        <v>0.02925925925925926</v>
      </c>
      <c r="G17" s="13" t="str">
        <f t="shared" si="0"/>
        <v>3.31/km</v>
      </c>
      <c r="H17" s="14">
        <f t="shared" si="1"/>
        <v>0.003680555555555555</v>
      </c>
      <c r="I17" s="14">
        <f t="shared" si="2"/>
        <v>0.0012152777777777804</v>
      </c>
    </row>
    <row r="18" spans="1:9" s="12" customFormat="1" ht="15" customHeight="1">
      <c r="A18" s="13">
        <v>14</v>
      </c>
      <c r="B18" s="20" t="s">
        <v>109</v>
      </c>
      <c r="C18" s="20" t="s">
        <v>20</v>
      </c>
      <c r="D18" s="29" t="s">
        <v>86</v>
      </c>
      <c r="E18" s="20" t="s">
        <v>110</v>
      </c>
      <c r="F18" s="22">
        <v>0.02951388888888889</v>
      </c>
      <c r="G18" s="13" t="str">
        <f t="shared" si="0"/>
        <v>3.33/km</v>
      </c>
      <c r="H18" s="14">
        <f t="shared" si="1"/>
        <v>0.003935185185185187</v>
      </c>
      <c r="I18" s="14">
        <f t="shared" si="2"/>
        <v>0.003622685185185187</v>
      </c>
    </row>
    <row r="19" spans="1:9" s="12" customFormat="1" ht="15" customHeight="1">
      <c r="A19" s="13">
        <v>15</v>
      </c>
      <c r="B19" s="20" t="s">
        <v>111</v>
      </c>
      <c r="C19" s="20" t="s">
        <v>38</v>
      </c>
      <c r="D19" s="29" t="s">
        <v>86</v>
      </c>
      <c r="E19" s="20" t="s">
        <v>87</v>
      </c>
      <c r="F19" s="22">
        <v>0.03009259259259259</v>
      </c>
      <c r="G19" s="13" t="str">
        <f t="shared" si="0"/>
        <v>3.37/km</v>
      </c>
      <c r="H19" s="14">
        <f t="shared" si="1"/>
        <v>0.004513888888888887</v>
      </c>
      <c r="I19" s="14">
        <f t="shared" si="2"/>
        <v>0.0042013888888888865</v>
      </c>
    </row>
    <row r="20" spans="1:9" s="12" customFormat="1" ht="15" customHeight="1">
      <c r="A20" s="13">
        <v>16</v>
      </c>
      <c r="B20" s="20" t="s">
        <v>112</v>
      </c>
      <c r="C20" s="20" t="s">
        <v>61</v>
      </c>
      <c r="D20" s="29" t="s">
        <v>97</v>
      </c>
      <c r="E20" s="20" t="s">
        <v>113</v>
      </c>
      <c r="F20" s="22">
        <v>0.030127314814814815</v>
      </c>
      <c r="G20" s="13" t="str">
        <f t="shared" si="0"/>
        <v>3.37/km</v>
      </c>
      <c r="H20" s="14">
        <f t="shared" si="1"/>
        <v>0.004548611111111111</v>
      </c>
      <c r="I20" s="14">
        <f t="shared" si="2"/>
        <v>0.0020833333333333363</v>
      </c>
    </row>
    <row r="21" spans="1:9" s="12" customFormat="1" ht="15" customHeight="1">
      <c r="A21" s="13">
        <v>17</v>
      </c>
      <c r="B21" s="20" t="s">
        <v>114</v>
      </c>
      <c r="C21" s="20" t="s">
        <v>26</v>
      </c>
      <c r="D21" s="29" t="s">
        <v>97</v>
      </c>
      <c r="E21" s="20" t="s">
        <v>115</v>
      </c>
      <c r="F21" s="22">
        <v>0.030601851851851852</v>
      </c>
      <c r="G21" s="13" t="str">
        <f t="shared" si="0"/>
        <v>3.40/km</v>
      </c>
      <c r="H21" s="14">
        <f t="shared" si="1"/>
        <v>0.005023148148148148</v>
      </c>
      <c r="I21" s="14">
        <f t="shared" si="2"/>
        <v>0.0025578703703703735</v>
      </c>
    </row>
    <row r="22" spans="1:9" s="12" customFormat="1" ht="15" customHeight="1">
      <c r="A22" s="13">
        <v>18</v>
      </c>
      <c r="B22" s="20" t="s">
        <v>116</v>
      </c>
      <c r="C22" s="20" t="s">
        <v>56</v>
      </c>
      <c r="D22" s="29" t="s">
        <v>86</v>
      </c>
      <c r="E22" s="20" t="s">
        <v>117</v>
      </c>
      <c r="F22" s="22">
        <v>0.030775462962962966</v>
      </c>
      <c r="G22" s="13" t="str">
        <f t="shared" si="0"/>
        <v>3.42/km</v>
      </c>
      <c r="H22" s="14">
        <f t="shared" si="1"/>
        <v>0.005196759259259262</v>
      </c>
      <c r="I22" s="14">
        <f t="shared" si="2"/>
        <v>0.004884259259259262</v>
      </c>
    </row>
    <row r="23" spans="1:9" s="12" customFormat="1" ht="15" customHeight="1">
      <c r="A23" s="13">
        <v>19</v>
      </c>
      <c r="B23" s="20" t="s">
        <v>118</v>
      </c>
      <c r="C23" s="20" t="s">
        <v>47</v>
      </c>
      <c r="D23" s="29" t="s">
        <v>119</v>
      </c>
      <c r="E23" s="20" t="s">
        <v>87</v>
      </c>
      <c r="F23" s="22">
        <v>0.03099537037037037</v>
      </c>
      <c r="G23" s="13" t="str">
        <f t="shared" si="0"/>
        <v>3.43/km</v>
      </c>
      <c r="H23" s="14">
        <f t="shared" si="1"/>
        <v>0.005416666666666667</v>
      </c>
      <c r="I23" s="14">
        <f t="shared" si="2"/>
        <v>0</v>
      </c>
    </row>
    <row r="24" spans="1:9" s="12" customFormat="1" ht="15" customHeight="1">
      <c r="A24" s="13">
        <v>20</v>
      </c>
      <c r="B24" s="20" t="s">
        <v>120</v>
      </c>
      <c r="C24" s="20" t="s">
        <v>25</v>
      </c>
      <c r="D24" s="29" t="s">
        <v>97</v>
      </c>
      <c r="E24" s="20" t="s">
        <v>98</v>
      </c>
      <c r="F24" s="22">
        <v>0.03107638888888889</v>
      </c>
      <c r="G24" s="13" t="str">
        <f t="shared" si="0"/>
        <v>3.44/km</v>
      </c>
      <c r="H24" s="14">
        <f t="shared" si="1"/>
        <v>0.005497685185185185</v>
      </c>
      <c r="I24" s="14">
        <f t="shared" si="2"/>
        <v>0.0030324074074074107</v>
      </c>
    </row>
    <row r="25" spans="1:9" s="12" customFormat="1" ht="15" customHeight="1">
      <c r="A25" s="13">
        <v>21</v>
      </c>
      <c r="B25" s="20" t="s">
        <v>121</v>
      </c>
      <c r="C25" s="20" t="s">
        <v>73</v>
      </c>
      <c r="D25" s="29" t="s">
        <v>90</v>
      </c>
      <c r="E25" s="20" t="s">
        <v>37</v>
      </c>
      <c r="F25" s="22">
        <v>0.031180555555555555</v>
      </c>
      <c r="G25" s="13" t="str">
        <f t="shared" si="0"/>
        <v>3.45/km</v>
      </c>
      <c r="H25" s="14">
        <f t="shared" si="1"/>
        <v>0.005601851851851851</v>
      </c>
      <c r="I25" s="14">
        <f t="shared" si="2"/>
        <v>0.004097222222222221</v>
      </c>
    </row>
    <row r="26" spans="1:9" s="12" customFormat="1" ht="15" customHeight="1">
      <c r="A26" s="13">
        <v>22</v>
      </c>
      <c r="B26" s="20" t="s">
        <v>122</v>
      </c>
      <c r="C26" s="20" t="s">
        <v>56</v>
      </c>
      <c r="D26" s="29" t="s">
        <v>86</v>
      </c>
      <c r="E26" s="20" t="s">
        <v>108</v>
      </c>
      <c r="F26" s="22">
        <v>0.031331018518518515</v>
      </c>
      <c r="G26" s="13" t="str">
        <f t="shared" si="0"/>
        <v>3.46/km</v>
      </c>
      <c r="H26" s="14">
        <f t="shared" si="1"/>
        <v>0.005752314814814811</v>
      </c>
      <c r="I26" s="14">
        <f t="shared" si="2"/>
        <v>0.0054398148148148105</v>
      </c>
    </row>
    <row r="27" spans="1:9" s="12" customFormat="1" ht="15" customHeight="1">
      <c r="A27" s="13">
        <v>23</v>
      </c>
      <c r="B27" s="20" t="s">
        <v>123</v>
      </c>
      <c r="C27" s="20" t="s">
        <v>81</v>
      </c>
      <c r="D27" s="29" t="s">
        <v>124</v>
      </c>
      <c r="E27" s="20" t="s">
        <v>87</v>
      </c>
      <c r="F27" s="22">
        <v>0.03136574074074074</v>
      </c>
      <c r="G27" s="13" t="str">
        <f t="shared" si="0"/>
        <v>3.46/km</v>
      </c>
      <c r="H27" s="14">
        <f t="shared" si="1"/>
        <v>0.0057870370370370385</v>
      </c>
      <c r="I27" s="14">
        <f t="shared" si="2"/>
        <v>0</v>
      </c>
    </row>
    <row r="28" spans="1:9" s="15" customFormat="1" ht="15" customHeight="1">
      <c r="A28" s="13">
        <v>24</v>
      </c>
      <c r="B28" s="20" t="s">
        <v>125</v>
      </c>
      <c r="C28" s="20" t="s">
        <v>126</v>
      </c>
      <c r="D28" s="29" t="s">
        <v>97</v>
      </c>
      <c r="E28" s="20" t="s">
        <v>127</v>
      </c>
      <c r="F28" s="22">
        <v>0.03162037037037037</v>
      </c>
      <c r="G28" s="13" t="str">
        <f t="shared" si="0"/>
        <v>3.48/km</v>
      </c>
      <c r="H28" s="14">
        <f t="shared" si="1"/>
        <v>0.006041666666666664</v>
      </c>
      <c r="I28" s="14">
        <f t="shared" si="2"/>
        <v>0.0035763888888888894</v>
      </c>
    </row>
    <row r="29" spans="1:9" ht="15" customHeight="1">
      <c r="A29" s="13">
        <v>25</v>
      </c>
      <c r="B29" s="20" t="s">
        <v>128</v>
      </c>
      <c r="C29" s="20" t="s">
        <v>55</v>
      </c>
      <c r="D29" s="29" t="s">
        <v>129</v>
      </c>
      <c r="E29" s="20" t="s">
        <v>98</v>
      </c>
      <c r="F29" s="22">
        <v>0.03201388888888889</v>
      </c>
      <c r="G29" s="13" t="str">
        <f t="shared" si="0"/>
        <v>3.51/km</v>
      </c>
      <c r="H29" s="14">
        <f t="shared" si="1"/>
        <v>0.006435185185185186</v>
      </c>
      <c r="I29" s="14">
        <f t="shared" si="2"/>
        <v>0</v>
      </c>
    </row>
    <row r="30" spans="1:9" ht="15" customHeight="1">
      <c r="A30" s="13">
        <v>26</v>
      </c>
      <c r="B30" s="20" t="s">
        <v>130</v>
      </c>
      <c r="C30" s="20" t="s">
        <v>131</v>
      </c>
      <c r="D30" s="29" t="s">
        <v>132</v>
      </c>
      <c r="E30" s="20" t="s">
        <v>133</v>
      </c>
      <c r="F30" s="22">
        <v>0.03211805555555556</v>
      </c>
      <c r="G30" s="13" t="str">
        <f t="shared" si="0"/>
        <v>3.51/km</v>
      </c>
      <c r="H30" s="14">
        <f t="shared" si="1"/>
        <v>0.006539351851851855</v>
      </c>
      <c r="I30" s="14">
        <f t="shared" si="2"/>
        <v>0</v>
      </c>
    </row>
    <row r="31" spans="1:9" ht="15" customHeight="1">
      <c r="A31" s="13">
        <v>27</v>
      </c>
      <c r="B31" s="20" t="s">
        <v>134</v>
      </c>
      <c r="C31" s="20" t="s">
        <v>34</v>
      </c>
      <c r="D31" s="29" t="s">
        <v>97</v>
      </c>
      <c r="E31" s="20" t="s">
        <v>135</v>
      </c>
      <c r="F31" s="22">
        <v>0.03214120370370371</v>
      </c>
      <c r="G31" s="13" t="str">
        <f t="shared" si="0"/>
        <v>3.51/km</v>
      </c>
      <c r="H31" s="14">
        <f t="shared" si="1"/>
        <v>0.006562500000000002</v>
      </c>
      <c r="I31" s="14">
        <f t="shared" si="2"/>
        <v>0.004097222222222228</v>
      </c>
    </row>
    <row r="32" spans="1:9" ht="15" customHeight="1">
      <c r="A32" s="13">
        <v>28</v>
      </c>
      <c r="B32" s="20" t="s">
        <v>136</v>
      </c>
      <c r="C32" s="20" t="s">
        <v>52</v>
      </c>
      <c r="D32" s="29" t="s">
        <v>97</v>
      </c>
      <c r="E32" s="20" t="s">
        <v>37</v>
      </c>
      <c r="F32" s="22">
        <v>0.03244212962962963</v>
      </c>
      <c r="G32" s="13" t="str">
        <f t="shared" si="0"/>
        <v>3.54/km</v>
      </c>
      <c r="H32" s="14">
        <f t="shared" si="1"/>
        <v>0.006863425925925929</v>
      </c>
      <c r="I32" s="14">
        <f t="shared" si="2"/>
        <v>0.0043981481481481545</v>
      </c>
    </row>
    <row r="33" spans="1:9" ht="15" customHeight="1">
      <c r="A33" s="13">
        <v>29</v>
      </c>
      <c r="B33" s="20" t="s">
        <v>137</v>
      </c>
      <c r="C33" s="20" t="s">
        <v>138</v>
      </c>
      <c r="D33" s="29" t="s">
        <v>139</v>
      </c>
      <c r="E33" s="20" t="s">
        <v>140</v>
      </c>
      <c r="F33" s="22">
        <v>0.03246527777777778</v>
      </c>
      <c r="G33" s="13" t="str">
        <f t="shared" si="0"/>
        <v>3.54/km</v>
      </c>
      <c r="H33" s="14">
        <f t="shared" si="1"/>
        <v>0.006886574074074076</v>
      </c>
      <c r="I33" s="14">
        <f t="shared" si="2"/>
        <v>0</v>
      </c>
    </row>
    <row r="34" spans="1:9" ht="15" customHeight="1">
      <c r="A34" s="13">
        <v>30</v>
      </c>
      <c r="B34" s="20" t="s">
        <v>141</v>
      </c>
      <c r="C34" s="20" t="s">
        <v>142</v>
      </c>
      <c r="D34" s="29" t="s">
        <v>86</v>
      </c>
      <c r="E34" s="20" t="s">
        <v>37</v>
      </c>
      <c r="F34" s="22">
        <v>0.03260416666666667</v>
      </c>
      <c r="G34" s="13" t="str">
        <f t="shared" si="0"/>
        <v>3.55/km</v>
      </c>
      <c r="H34" s="14">
        <f t="shared" si="1"/>
        <v>0.007025462962962966</v>
      </c>
      <c r="I34" s="14">
        <f t="shared" si="2"/>
        <v>0.006712962962962966</v>
      </c>
    </row>
    <row r="35" spans="1:9" ht="15" customHeight="1">
      <c r="A35" s="13">
        <v>31</v>
      </c>
      <c r="B35" s="20" t="s">
        <v>143</v>
      </c>
      <c r="C35" s="20" t="s">
        <v>81</v>
      </c>
      <c r="D35" s="29" t="s">
        <v>132</v>
      </c>
      <c r="E35" s="20" t="s">
        <v>87</v>
      </c>
      <c r="F35" s="22">
        <v>0.03270833333333333</v>
      </c>
      <c r="G35" s="13" t="str">
        <f t="shared" si="0"/>
        <v>3.56/km</v>
      </c>
      <c r="H35" s="14">
        <f t="shared" si="1"/>
        <v>0.007129629629629628</v>
      </c>
      <c r="I35" s="14">
        <f t="shared" si="2"/>
        <v>0.0005902777777777729</v>
      </c>
    </row>
    <row r="36" spans="1:9" ht="15" customHeight="1">
      <c r="A36" s="13">
        <v>32</v>
      </c>
      <c r="B36" s="20" t="s">
        <v>144</v>
      </c>
      <c r="C36" s="20" t="s">
        <v>145</v>
      </c>
      <c r="D36" s="29" t="s">
        <v>132</v>
      </c>
      <c r="E36" s="20" t="s">
        <v>84</v>
      </c>
      <c r="F36" s="22">
        <v>0.032916666666666664</v>
      </c>
      <c r="G36" s="13" t="str">
        <f t="shared" si="0"/>
        <v>3.57/km</v>
      </c>
      <c r="H36" s="14">
        <f t="shared" si="1"/>
        <v>0.007337962962962959</v>
      </c>
      <c r="I36" s="14">
        <f t="shared" si="2"/>
        <v>0.0007986111111111041</v>
      </c>
    </row>
    <row r="37" spans="1:9" ht="15" customHeight="1">
      <c r="A37" s="13">
        <v>33</v>
      </c>
      <c r="B37" s="20" t="s">
        <v>146</v>
      </c>
      <c r="C37" s="20" t="s">
        <v>33</v>
      </c>
      <c r="D37" s="29" t="s">
        <v>139</v>
      </c>
      <c r="E37" s="20" t="s">
        <v>113</v>
      </c>
      <c r="F37" s="22">
        <v>0.03292824074074074</v>
      </c>
      <c r="G37" s="13" t="str">
        <f t="shared" si="0"/>
        <v>3.57/km</v>
      </c>
      <c r="H37" s="14">
        <f t="shared" si="1"/>
        <v>0.007349537037037033</v>
      </c>
      <c r="I37" s="14">
        <f aca="true" t="shared" si="3" ref="I37:I68">F37-INDEX($F$5:$F$242,MATCH(D37,$D$5:$D$242,0))</f>
        <v>0.0004629629629629567</v>
      </c>
    </row>
    <row r="38" spans="1:9" ht="15" customHeight="1">
      <c r="A38" s="13">
        <v>34</v>
      </c>
      <c r="B38" s="20" t="s">
        <v>63</v>
      </c>
      <c r="C38" s="20" t="s">
        <v>147</v>
      </c>
      <c r="D38" s="29" t="s">
        <v>132</v>
      </c>
      <c r="E38" s="20" t="s">
        <v>140</v>
      </c>
      <c r="F38" s="22">
        <v>0.032962962962962965</v>
      </c>
      <c r="G38" s="13" t="str">
        <f t="shared" si="0"/>
        <v>3.57/km</v>
      </c>
      <c r="H38" s="14">
        <f t="shared" si="1"/>
        <v>0.0073842592592592605</v>
      </c>
      <c r="I38" s="14">
        <f t="shared" si="3"/>
        <v>0.0008449074074074053</v>
      </c>
    </row>
    <row r="39" spans="1:9" ht="15" customHeight="1">
      <c r="A39" s="13">
        <v>35</v>
      </c>
      <c r="B39" s="20" t="s">
        <v>143</v>
      </c>
      <c r="C39" s="20" t="s">
        <v>26</v>
      </c>
      <c r="D39" s="29" t="s">
        <v>129</v>
      </c>
      <c r="E39" s="20" t="s">
        <v>108</v>
      </c>
      <c r="F39" s="22">
        <v>0.033125</v>
      </c>
      <c r="G39" s="13" t="str">
        <f t="shared" si="0"/>
        <v>3.59/km</v>
      </c>
      <c r="H39" s="14">
        <f t="shared" si="1"/>
        <v>0.0075462962962962975</v>
      </c>
      <c r="I39" s="14">
        <f t="shared" si="3"/>
        <v>0.0011111111111111113</v>
      </c>
    </row>
    <row r="40" spans="1:9" ht="15" customHeight="1">
      <c r="A40" s="13">
        <v>36</v>
      </c>
      <c r="B40" s="20" t="s">
        <v>148</v>
      </c>
      <c r="C40" s="20" t="s">
        <v>22</v>
      </c>
      <c r="D40" s="29" t="s">
        <v>97</v>
      </c>
      <c r="E40" s="20" t="s">
        <v>87</v>
      </c>
      <c r="F40" s="22">
        <v>0.033136574074074075</v>
      </c>
      <c r="G40" s="13" t="str">
        <f t="shared" si="0"/>
        <v>3.59/km</v>
      </c>
      <c r="H40" s="14">
        <f t="shared" si="1"/>
        <v>0.007557870370370371</v>
      </c>
      <c r="I40" s="14">
        <f t="shared" si="3"/>
        <v>0.0050925925925925965</v>
      </c>
    </row>
    <row r="41" spans="1:9" ht="15" customHeight="1">
      <c r="A41" s="13">
        <v>37</v>
      </c>
      <c r="B41" s="20" t="s">
        <v>149</v>
      </c>
      <c r="C41" s="20" t="s">
        <v>25</v>
      </c>
      <c r="D41" s="29" t="s">
        <v>139</v>
      </c>
      <c r="E41" s="20" t="s">
        <v>87</v>
      </c>
      <c r="F41" s="22">
        <v>0.03325231481481481</v>
      </c>
      <c r="G41" s="13" t="str">
        <f t="shared" si="0"/>
        <v>3.59/km</v>
      </c>
      <c r="H41" s="14">
        <f t="shared" si="1"/>
        <v>0.007673611111111107</v>
      </c>
      <c r="I41" s="14">
        <f t="shared" si="3"/>
        <v>0.0007870370370370305</v>
      </c>
    </row>
    <row r="42" spans="1:9" ht="15" customHeight="1">
      <c r="A42" s="13">
        <v>38</v>
      </c>
      <c r="B42" s="20" t="s">
        <v>75</v>
      </c>
      <c r="C42" s="20" t="s">
        <v>76</v>
      </c>
      <c r="D42" s="29" t="s">
        <v>86</v>
      </c>
      <c r="E42" s="20" t="s">
        <v>37</v>
      </c>
      <c r="F42" s="22">
        <v>0.03329861111111111</v>
      </c>
      <c r="G42" s="13" t="str">
        <f t="shared" si="0"/>
        <v>3.60/km</v>
      </c>
      <c r="H42" s="14">
        <f t="shared" si="1"/>
        <v>0.007719907407407408</v>
      </c>
      <c r="I42" s="14">
        <f t="shared" si="3"/>
        <v>0.007407407407407408</v>
      </c>
    </row>
    <row r="43" spans="1:9" ht="15" customHeight="1">
      <c r="A43" s="13">
        <v>39</v>
      </c>
      <c r="B43" s="20" t="s">
        <v>150</v>
      </c>
      <c r="C43" s="20" t="s">
        <v>77</v>
      </c>
      <c r="D43" s="29" t="s">
        <v>124</v>
      </c>
      <c r="E43" s="20" t="s">
        <v>87</v>
      </c>
      <c r="F43" s="22">
        <v>0.03332175925925926</v>
      </c>
      <c r="G43" s="13" t="str">
        <f t="shared" si="0"/>
        <v>3.60/km</v>
      </c>
      <c r="H43" s="14">
        <f t="shared" si="1"/>
        <v>0.007743055555555555</v>
      </c>
      <c r="I43" s="14">
        <f t="shared" si="3"/>
        <v>0.0019560185185185167</v>
      </c>
    </row>
    <row r="44" spans="1:9" ht="15" customHeight="1">
      <c r="A44" s="13">
        <v>40</v>
      </c>
      <c r="B44" s="20" t="s">
        <v>151</v>
      </c>
      <c r="C44" s="20" t="s">
        <v>152</v>
      </c>
      <c r="D44" s="29" t="s">
        <v>153</v>
      </c>
      <c r="E44" s="20" t="s">
        <v>87</v>
      </c>
      <c r="F44" s="22">
        <v>0.03333333333333333</v>
      </c>
      <c r="G44" s="13" t="str">
        <f t="shared" si="0"/>
        <v>4.00/km</v>
      </c>
      <c r="H44" s="14">
        <f t="shared" si="1"/>
        <v>0.007754629629629629</v>
      </c>
      <c r="I44" s="14">
        <f t="shared" si="3"/>
        <v>0</v>
      </c>
    </row>
    <row r="45" spans="1:9" ht="15" customHeight="1">
      <c r="A45" s="13">
        <v>41</v>
      </c>
      <c r="B45" s="20" t="s">
        <v>154</v>
      </c>
      <c r="C45" s="20" t="s">
        <v>155</v>
      </c>
      <c r="D45" s="29" t="s">
        <v>86</v>
      </c>
      <c r="E45" s="20" t="s">
        <v>115</v>
      </c>
      <c r="F45" s="22">
        <v>0.033414351851851855</v>
      </c>
      <c r="G45" s="13" t="str">
        <f t="shared" si="0"/>
        <v>4.01/km</v>
      </c>
      <c r="H45" s="14">
        <f t="shared" si="1"/>
        <v>0.00783564814814815</v>
      </c>
      <c r="I45" s="14">
        <f t="shared" si="3"/>
        <v>0.00752314814814815</v>
      </c>
    </row>
    <row r="46" spans="1:9" ht="15" customHeight="1">
      <c r="A46" s="13">
        <v>42</v>
      </c>
      <c r="B46" s="20" t="s">
        <v>0</v>
      </c>
      <c r="C46" s="20" t="s">
        <v>69</v>
      </c>
      <c r="D46" s="29" t="s">
        <v>86</v>
      </c>
      <c r="E46" s="20" t="s">
        <v>156</v>
      </c>
      <c r="F46" s="22">
        <v>0.03373842592592593</v>
      </c>
      <c r="G46" s="13" t="str">
        <f t="shared" si="0"/>
        <v>4.03/km</v>
      </c>
      <c r="H46" s="14">
        <f t="shared" si="1"/>
        <v>0.008159722222222224</v>
      </c>
      <c r="I46" s="14">
        <f t="shared" si="3"/>
        <v>0.007847222222222224</v>
      </c>
    </row>
    <row r="47" spans="1:9" ht="15" customHeight="1">
      <c r="A47" s="13">
        <v>43</v>
      </c>
      <c r="B47" s="20" t="s">
        <v>157</v>
      </c>
      <c r="C47" s="20" t="s">
        <v>21</v>
      </c>
      <c r="D47" s="29" t="s">
        <v>97</v>
      </c>
      <c r="E47" s="20" t="s">
        <v>87</v>
      </c>
      <c r="F47" s="22">
        <v>0.03383101851851852</v>
      </c>
      <c r="G47" s="13" t="str">
        <f t="shared" si="0"/>
        <v>4.04/km</v>
      </c>
      <c r="H47" s="14">
        <f t="shared" si="1"/>
        <v>0.008252314814814813</v>
      </c>
      <c r="I47" s="14">
        <f t="shared" si="3"/>
        <v>0.0057870370370370385</v>
      </c>
    </row>
    <row r="48" spans="1:9" ht="15" customHeight="1">
      <c r="A48" s="13">
        <v>44</v>
      </c>
      <c r="B48" s="20" t="s">
        <v>158</v>
      </c>
      <c r="C48" s="20" t="s">
        <v>31</v>
      </c>
      <c r="D48" s="29" t="s">
        <v>139</v>
      </c>
      <c r="E48" s="20" t="s">
        <v>140</v>
      </c>
      <c r="F48" s="22">
        <v>0.034131944444444444</v>
      </c>
      <c r="G48" s="13" t="str">
        <f t="shared" si="0"/>
        <v>4.06/km</v>
      </c>
      <c r="H48" s="14">
        <f t="shared" si="1"/>
        <v>0.00855324074074074</v>
      </c>
      <c r="I48" s="14">
        <f t="shared" si="3"/>
        <v>0.0016666666666666635</v>
      </c>
    </row>
    <row r="49" spans="1:9" ht="15" customHeight="1">
      <c r="A49" s="13">
        <v>45</v>
      </c>
      <c r="B49" s="20" t="s">
        <v>159</v>
      </c>
      <c r="C49" s="20" t="s">
        <v>41</v>
      </c>
      <c r="D49" s="29" t="s">
        <v>97</v>
      </c>
      <c r="E49" s="20" t="s">
        <v>160</v>
      </c>
      <c r="F49" s="22">
        <v>0.03450231481481481</v>
      </c>
      <c r="G49" s="13" t="str">
        <f t="shared" si="0"/>
        <v>4.08/km</v>
      </c>
      <c r="H49" s="14">
        <f t="shared" si="1"/>
        <v>0.008923611111111108</v>
      </c>
      <c r="I49" s="14">
        <f t="shared" si="3"/>
        <v>0.006458333333333333</v>
      </c>
    </row>
    <row r="50" spans="1:9" ht="15" customHeight="1">
      <c r="A50" s="13">
        <v>46</v>
      </c>
      <c r="B50" s="20" t="s">
        <v>71</v>
      </c>
      <c r="C50" s="20" t="s">
        <v>161</v>
      </c>
      <c r="D50" s="29" t="s">
        <v>97</v>
      </c>
      <c r="E50" s="20" t="s">
        <v>37</v>
      </c>
      <c r="F50" s="22">
        <v>0.03474537037037037</v>
      </c>
      <c r="G50" s="13" t="str">
        <f t="shared" si="0"/>
        <v>4.10/km</v>
      </c>
      <c r="H50" s="14">
        <f t="shared" si="1"/>
        <v>0.009166666666666667</v>
      </c>
      <c r="I50" s="14">
        <f t="shared" si="3"/>
        <v>0.006701388888888892</v>
      </c>
    </row>
    <row r="51" spans="1:9" ht="15" customHeight="1">
      <c r="A51" s="13">
        <v>47</v>
      </c>
      <c r="B51" s="20" t="s">
        <v>162</v>
      </c>
      <c r="C51" s="20" t="s">
        <v>27</v>
      </c>
      <c r="D51" s="29" t="s">
        <v>97</v>
      </c>
      <c r="E51" s="20" t="s">
        <v>163</v>
      </c>
      <c r="F51" s="22">
        <v>0.034768518518518525</v>
      </c>
      <c r="G51" s="13" t="str">
        <f t="shared" si="0"/>
        <v>4.10/km</v>
      </c>
      <c r="H51" s="14">
        <f t="shared" si="1"/>
        <v>0.00918981481481482</v>
      </c>
      <c r="I51" s="14">
        <f t="shared" si="3"/>
        <v>0.006724537037037046</v>
      </c>
    </row>
    <row r="52" spans="1:9" ht="15" customHeight="1">
      <c r="A52" s="13">
        <v>48</v>
      </c>
      <c r="B52" s="20" t="s">
        <v>164</v>
      </c>
      <c r="C52" s="20" t="s">
        <v>30</v>
      </c>
      <c r="D52" s="29" t="s">
        <v>129</v>
      </c>
      <c r="E52" s="20" t="s">
        <v>165</v>
      </c>
      <c r="F52" s="22">
        <v>0.03515046296296296</v>
      </c>
      <c r="G52" s="13" t="str">
        <f t="shared" si="0"/>
        <v>4.13/km</v>
      </c>
      <c r="H52" s="14">
        <f t="shared" si="1"/>
        <v>0.009571759259259256</v>
      </c>
      <c r="I52" s="14">
        <f t="shared" si="3"/>
        <v>0.0031365740740740694</v>
      </c>
    </row>
    <row r="53" spans="1:9" ht="15" customHeight="1">
      <c r="A53" s="13">
        <v>49</v>
      </c>
      <c r="B53" s="20" t="s">
        <v>166</v>
      </c>
      <c r="C53" s="20" t="s">
        <v>67</v>
      </c>
      <c r="D53" s="29" t="s">
        <v>97</v>
      </c>
      <c r="E53" s="20" t="s">
        <v>135</v>
      </c>
      <c r="F53" s="22">
        <v>0.03534722222222222</v>
      </c>
      <c r="G53" s="13" t="str">
        <f t="shared" si="0"/>
        <v>4.15/km</v>
      </c>
      <c r="H53" s="14">
        <f t="shared" si="1"/>
        <v>0.009768518518518513</v>
      </c>
      <c r="I53" s="14">
        <f t="shared" si="3"/>
        <v>0.007303240740740739</v>
      </c>
    </row>
    <row r="54" spans="1:9" ht="15" customHeight="1">
      <c r="A54" s="13">
        <v>50</v>
      </c>
      <c r="B54" s="20" t="s">
        <v>167</v>
      </c>
      <c r="C54" s="20" t="s">
        <v>32</v>
      </c>
      <c r="D54" s="29" t="s">
        <v>90</v>
      </c>
      <c r="E54" s="20" t="s">
        <v>37</v>
      </c>
      <c r="F54" s="22">
        <v>0.03540509259259259</v>
      </c>
      <c r="G54" s="13" t="str">
        <f t="shared" si="0"/>
        <v>4.15/km</v>
      </c>
      <c r="H54" s="14">
        <f t="shared" si="1"/>
        <v>0.009826388888888888</v>
      </c>
      <c r="I54" s="14">
        <f t="shared" si="3"/>
        <v>0.008321759259259258</v>
      </c>
    </row>
    <row r="55" spans="1:9" ht="15" customHeight="1">
      <c r="A55" s="13">
        <v>51</v>
      </c>
      <c r="B55" s="20" t="s">
        <v>168</v>
      </c>
      <c r="C55" s="20" t="s">
        <v>169</v>
      </c>
      <c r="D55" s="29" t="s">
        <v>129</v>
      </c>
      <c r="E55" s="20" t="s">
        <v>84</v>
      </c>
      <c r="F55" s="22">
        <v>0.03547453703703704</v>
      </c>
      <c r="G55" s="13" t="str">
        <f t="shared" si="0"/>
        <v>4.15/km</v>
      </c>
      <c r="H55" s="14">
        <f t="shared" si="1"/>
        <v>0.009895833333333336</v>
      </c>
      <c r="I55" s="14">
        <f t="shared" si="3"/>
        <v>0.00346064814814815</v>
      </c>
    </row>
    <row r="56" spans="1:9" ht="15" customHeight="1">
      <c r="A56" s="13">
        <v>52</v>
      </c>
      <c r="B56" s="20" t="s">
        <v>104</v>
      </c>
      <c r="C56" s="20" t="s">
        <v>2</v>
      </c>
      <c r="D56" s="29" t="s">
        <v>129</v>
      </c>
      <c r="E56" s="20" t="s">
        <v>170</v>
      </c>
      <c r="F56" s="22">
        <v>0.03550925925925926</v>
      </c>
      <c r="G56" s="13" t="str">
        <f t="shared" si="0"/>
        <v>4.16/km</v>
      </c>
      <c r="H56" s="14">
        <f t="shared" si="1"/>
        <v>0.009930555555555557</v>
      </c>
      <c r="I56" s="14">
        <f t="shared" si="3"/>
        <v>0.003495370370370371</v>
      </c>
    </row>
    <row r="57" spans="1:9" ht="15" customHeight="1">
      <c r="A57" s="13">
        <v>53</v>
      </c>
      <c r="B57" s="20" t="s">
        <v>58</v>
      </c>
      <c r="C57" s="20" t="s">
        <v>73</v>
      </c>
      <c r="D57" s="29" t="s">
        <v>97</v>
      </c>
      <c r="E57" s="20" t="s">
        <v>37</v>
      </c>
      <c r="F57" s="22">
        <v>0.035590277777777776</v>
      </c>
      <c r="G57" s="13" t="str">
        <f t="shared" si="0"/>
        <v>4.16/km</v>
      </c>
      <c r="H57" s="14">
        <f t="shared" si="1"/>
        <v>0.010011574074074072</v>
      </c>
      <c r="I57" s="14">
        <f t="shared" si="3"/>
        <v>0.0075462962962962975</v>
      </c>
    </row>
    <row r="58" spans="1:9" ht="15" customHeight="1">
      <c r="A58" s="13">
        <v>54</v>
      </c>
      <c r="B58" s="20" t="s">
        <v>171</v>
      </c>
      <c r="C58" s="20" t="s">
        <v>152</v>
      </c>
      <c r="D58" s="29" t="s">
        <v>172</v>
      </c>
      <c r="E58" s="20" t="s">
        <v>170</v>
      </c>
      <c r="F58" s="22">
        <v>0.03563657407407408</v>
      </c>
      <c r="G58" s="13" t="str">
        <f t="shared" si="0"/>
        <v>4.17/km</v>
      </c>
      <c r="H58" s="14">
        <f t="shared" si="1"/>
        <v>0.010057870370370373</v>
      </c>
      <c r="I58" s="14">
        <f t="shared" si="3"/>
        <v>0</v>
      </c>
    </row>
    <row r="59" spans="1:9" ht="15" customHeight="1">
      <c r="A59" s="13">
        <v>55</v>
      </c>
      <c r="B59" s="20" t="s">
        <v>173</v>
      </c>
      <c r="C59" s="20" t="s">
        <v>65</v>
      </c>
      <c r="D59" s="29" t="s">
        <v>153</v>
      </c>
      <c r="E59" s="20" t="s">
        <v>108</v>
      </c>
      <c r="F59" s="22">
        <v>0.035694444444444445</v>
      </c>
      <c r="G59" s="13" t="str">
        <f t="shared" si="0"/>
        <v>4.17/km</v>
      </c>
      <c r="H59" s="14">
        <f t="shared" si="1"/>
        <v>0.010115740740740741</v>
      </c>
      <c r="I59" s="14">
        <f t="shared" si="3"/>
        <v>0.0023611111111111124</v>
      </c>
    </row>
    <row r="60" spans="1:9" ht="15" customHeight="1">
      <c r="A60" s="13">
        <v>56</v>
      </c>
      <c r="B60" s="20" t="s">
        <v>174</v>
      </c>
      <c r="C60" s="20" t="s">
        <v>22</v>
      </c>
      <c r="D60" s="29" t="s">
        <v>97</v>
      </c>
      <c r="E60" s="20" t="s">
        <v>37</v>
      </c>
      <c r="F60" s="22">
        <v>0.03575231481481481</v>
      </c>
      <c r="G60" s="13" t="str">
        <f t="shared" si="0"/>
        <v>4.17/km</v>
      </c>
      <c r="H60" s="14">
        <f t="shared" si="1"/>
        <v>0.010173611111111109</v>
      </c>
      <c r="I60" s="14">
        <f t="shared" si="3"/>
        <v>0.007708333333333334</v>
      </c>
    </row>
    <row r="61" spans="1:9" ht="15" customHeight="1">
      <c r="A61" s="13">
        <v>57</v>
      </c>
      <c r="B61" s="20" t="s">
        <v>175</v>
      </c>
      <c r="C61" s="20" t="s">
        <v>20</v>
      </c>
      <c r="D61" s="29" t="s">
        <v>97</v>
      </c>
      <c r="E61" s="20" t="s">
        <v>156</v>
      </c>
      <c r="F61" s="22">
        <v>0.03599537037037037</v>
      </c>
      <c r="G61" s="13" t="str">
        <f t="shared" si="0"/>
        <v>4.19/km</v>
      </c>
      <c r="H61" s="14">
        <f t="shared" si="1"/>
        <v>0.010416666666666668</v>
      </c>
      <c r="I61" s="14">
        <f t="shared" si="3"/>
        <v>0.007951388888888893</v>
      </c>
    </row>
    <row r="62" spans="1:9" ht="15" customHeight="1">
      <c r="A62" s="13">
        <v>58</v>
      </c>
      <c r="B62" s="20" t="s">
        <v>176</v>
      </c>
      <c r="C62" s="20" t="s">
        <v>19</v>
      </c>
      <c r="D62" s="29" t="s">
        <v>86</v>
      </c>
      <c r="E62" s="20" t="s">
        <v>37</v>
      </c>
      <c r="F62" s="22">
        <v>0.03614583333333333</v>
      </c>
      <c r="G62" s="13" t="str">
        <f t="shared" si="0"/>
        <v>4.20/km</v>
      </c>
      <c r="H62" s="14">
        <f t="shared" si="1"/>
        <v>0.010567129629629624</v>
      </c>
      <c r="I62" s="14">
        <f t="shared" si="3"/>
        <v>0.010254629629629624</v>
      </c>
    </row>
    <row r="63" spans="1:9" ht="15" customHeight="1">
      <c r="A63" s="13">
        <v>59</v>
      </c>
      <c r="B63" s="20" t="s">
        <v>177</v>
      </c>
      <c r="C63" s="20" t="s">
        <v>51</v>
      </c>
      <c r="D63" s="29" t="s">
        <v>129</v>
      </c>
      <c r="E63" s="20" t="s">
        <v>140</v>
      </c>
      <c r="F63" s="22">
        <v>0.03616898148148148</v>
      </c>
      <c r="G63" s="13" t="str">
        <f t="shared" si="0"/>
        <v>4.20/km</v>
      </c>
      <c r="H63" s="14">
        <f t="shared" si="1"/>
        <v>0.010590277777777778</v>
      </c>
      <c r="I63" s="14">
        <f t="shared" si="3"/>
        <v>0.004155092592592592</v>
      </c>
    </row>
    <row r="64" spans="1:9" ht="15" customHeight="1">
      <c r="A64" s="13">
        <v>60</v>
      </c>
      <c r="B64" s="20" t="s">
        <v>178</v>
      </c>
      <c r="C64" s="20" t="s">
        <v>22</v>
      </c>
      <c r="D64" s="29" t="s">
        <v>86</v>
      </c>
      <c r="E64" s="20" t="s">
        <v>160</v>
      </c>
      <c r="F64" s="22">
        <v>0.03621527777777778</v>
      </c>
      <c r="G64" s="13" t="str">
        <f t="shared" si="0"/>
        <v>4.21/km</v>
      </c>
      <c r="H64" s="14">
        <f t="shared" si="1"/>
        <v>0.010636574074074073</v>
      </c>
      <c r="I64" s="14">
        <f t="shared" si="3"/>
        <v>0.010324074074074072</v>
      </c>
    </row>
    <row r="65" spans="1:9" ht="15" customHeight="1">
      <c r="A65" s="13">
        <v>61</v>
      </c>
      <c r="B65" s="20" t="s">
        <v>179</v>
      </c>
      <c r="C65" s="20" t="s">
        <v>180</v>
      </c>
      <c r="D65" s="29" t="s">
        <v>97</v>
      </c>
      <c r="E65" s="20" t="s">
        <v>103</v>
      </c>
      <c r="F65" s="22">
        <v>0.03634259259259259</v>
      </c>
      <c r="G65" s="13" t="str">
        <f t="shared" si="0"/>
        <v>4.22/km</v>
      </c>
      <c r="H65" s="14">
        <f t="shared" si="1"/>
        <v>0.010763888888888889</v>
      </c>
      <c r="I65" s="14">
        <f t="shared" si="3"/>
        <v>0.008298611111111114</v>
      </c>
    </row>
    <row r="66" spans="1:9" ht="15" customHeight="1">
      <c r="A66" s="13">
        <v>62</v>
      </c>
      <c r="B66" s="20" t="s">
        <v>181</v>
      </c>
      <c r="C66" s="20" t="s">
        <v>35</v>
      </c>
      <c r="D66" s="29" t="s">
        <v>139</v>
      </c>
      <c r="E66" s="20" t="s">
        <v>182</v>
      </c>
      <c r="F66" s="22">
        <v>0.036412037037037034</v>
      </c>
      <c r="G66" s="13" t="str">
        <f t="shared" si="0"/>
        <v>4.22/km</v>
      </c>
      <c r="H66" s="14">
        <f t="shared" si="1"/>
        <v>0.01083333333333333</v>
      </c>
      <c r="I66" s="14">
        <f t="shared" si="3"/>
        <v>0.003946759259259254</v>
      </c>
    </row>
    <row r="67" spans="1:9" ht="15" customHeight="1">
      <c r="A67" s="13">
        <v>63</v>
      </c>
      <c r="B67" s="20" t="s">
        <v>183</v>
      </c>
      <c r="C67" s="20" t="s">
        <v>184</v>
      </c>
      <c r="D67" s="29" t="s">
        <v>86</v>
      </c>
      <c r="E67" s="20" t="s">
        <v>140</v>
      </c>
      <c r="F67" s="22">
        <v>0.03644675925925926</v>
      </c>
      <c r="G67" s="13" t="str">
        <f t="shared" si="0"/>
        <v>4.22/km</v>
      </c>
      <c r="H67" s="14">
        <f t="shared" si="1"/>
        <v>0.010868055555555558</v>
      </c>
      <c r="I67" s="14">
        <f t="shared" si="3"/>
        <v>0.010555555555555558</v>
      </c>
    </row>
    <row r="68" spans="1:9" ht="15" customHeight="1">
      <c r="A68" s="13">
        <v>64</v>
      </c>
      <c r="B68" s="20" t="s">
        <v>185</v>
      </c>
      <c r="C68" s="20" t="s">
        <v>22</v>
      </c>
      <c r="D68" s="29" t="s">
        <v>86</v>
      </c>
      <c r="E68" s="20" t="s">
        <v>37</v>
      </c>
      <c r="F68" s="22">
        <v>0.0364699074074074</v>
      </c>
      <c r="G68" s="13" t="str">
        <f t="shared" si="0"/>
        <v>4.23/km</v>
      </c>
      <c r="H68" s="14">
        <f t="shared" si="1"/>
        <v>0.010891203703703698</v>
      </c>
      <c r="I68" s="14">
        <f t="shared" si="3"/>
        <v>0.010578703703703698</v>
      </c>
    </row>
    <row r="69" spans="1:9" ht="15" customHeight="1">
      <c r="A69" s="13">
        <v>65</v>
      </c>
      <c r="B69" s="20" t="s">
        <v>186</v>
      </c>
      <c r="C69" s="20" t="s">
        <v>46</v>
      </c>
      <c r="D69" s="29" t="s">
        <v>97</v>
      </c>
      <c r="E69" s="20" t="s">
        <v>87</v>
      </c>
      <c r="F69" s="22">
        <v>0.03652777777777778</v>
      </c>
      <c r="G69" s="13" t="str">
        <f aca="true" t="shared" si="4" ref="G69:G132">TEXT(INT((HOUR(F69)*3600+MINUTE(F69)*60+SECOND(F69))/$I$3/60),"0")&amp;"."&amp;TEXT(MOD((HOUR(F69)*3600+MINUTE(F69)*60+SECOND(F69))/$I$3,60),"00")&amp;"/km"</f>
        <v>4.23/km</v>
      </c>
      <c r="H69" s="14">
        <f aca="true" t="shared" si="5" ref="H69:H132">F69-$F$5</f>
        <v>0.010949074074074073</v>
      </c>
      <c r="I69" s="14">
        <f aca="true" t="shared" si="6" ref="I69:I100">F69-INDEX($F$5:$F$242,MATCH(D69,$D$5:$D$242,0))</f>
        <v>0.008483796296296298</v>
      </c>
    </row>
    <row r="70" spans="1:9" ht="15" customHeight="1">
      <c r="A70" s="13">
        <v>66</v>
      </c>
      <c r="B70" s="20" t="s">
        <v>187</v>
      </c>
      <c r="C70" s="20" t="s">
        <v>23</v>
      </c>
      <c r="D70" s="29" t="s">
        <v>97</v>
      </c>
      <c r="E70" s="20" t="s">
        <v>115</v>
      </c>
      <c r="F70" s="22">
        <v>0.0365625</v>
      </c>
      <c r="G70" s="13" t="str">
        <f t="shared" si="4"/>
        <v>4.23/km</v>
      </c>
      <c r="H70" s="14">
        <f t="shared" si="5"/>
        <v>0.010983796296296294</v>
      </c>
      <c r="I70" s="14">
        <f t="shared" si="6"/>
        <v>0.008518518518518519</v>
      </c>
    </row>
    <row r="71" spans="1:9" ht="15" customHeight="1">
      <c r="A71" s="13">
        <v>67</v>
      </c>
      <c r="B71" s="20" t="s">
        <v>188</v>
      </c>
      <c r="C71" s="20" t="s">
        <v>189</v>
      </c>
      <c r="D71" s="29" t="s">
        <v>132</v>
      </c>
      <c r="E71" s="20" t="s">
        <v>190</v>
      </c>
      <c r="F71" s="22">
        <v>0.036631944444444446</v>
      </c>
      <c r="G71" s="13" t="str">
        <f t="shared" si="4"/>
        <v>4.24/km</v>
      </c>
      <c r="H71" s="14">
        <f t="shared" si="5"/>
        <v>0.011053240740740742</v>
      </c>
      <c r="I71" s="14">
        <f t="shared" si="6"/>
        <v>0.004513888888888887</v>
      </c>
    </row>
    <row r="72" spans="1:9" ht="15" customHeight="1">
      <c r="A72" s="13">
        <v>68</v>
      </c>
      <c r="B72" s="20" t="s">
        <v>191</v>
      </c>
      <c r="C72" s="20" t="s">
        <v>192</v>
      </c>
      <c r="D72" s="29" t="s">
        <v>132</v>
      </c>
      <c r="E72" s="20" t="s">
        <v>117</v>
      </c>
      <c r="F72" s="22">
        <v>0.03671296296296296</v>
      </c>
      <c r="G72" s="13" t="str">
        <f t="shared" si="4"/>
        <v>4.24/km</v>
      </c>
      <c r="H72" s="14">
        <f t="shared" si="5"/>
        <v>0.011134259259259257</v>
      </c>
      <c r="I72" s="14">
        <f t="shared" si="6"/>
        <v>0.004594907407407402</v>
      </c>
    </row>
    <row r="73" spans="1:9" ht="15" customHeight="1">
      <c r="A73" s="13">
        <v>69</v>
      </c>
      <c r="B73" s="20" t="s">
        <v>193</v>
      </c>
      <c r="C73" s="20" t="s">
        <v>79</v>
      </c>
      <c r="D73" s="29" t="s">
        <v>132</v>
      </c>
      <c r="E73" s="20" t="s">
        <v>117</v>
      </c>
      <c r="F73" s="22">
        <v>0.03699074074074074</v>
      </c>
      <c r="G73" s="13" t="str">
        <f t="shared" si="4"/>
        <v>4.26/km</v>
      </c>
      <c r="H73" s="14">
        <f t="shared" si="5"/>
        <v>0.011412037037037037</v>
      </c>
      <c r="I73" s="14">
        <f t="shared" si="6"/>
        <v>0.004872685185185181</v>
      </c>
    </row>
    <row r="74" spans="1:9" ht="15" customHeight="1">
      <c r="A74" s="13">
        <v>70</v>
      </c>
      <c r="B74" s="20" t="s">
        <v>194</v>
      </c>
      <c r="C74" s="20" t="s">
        <v>33</v>
      </c>
      <c r="D74" s="29" t="s">
        <v>97</v>
      </c>
      <c r="E74" s="20" t="s">
        <v>195</v>
      </c>
      <c r="F74" s="22">
        <v>0.03701388888888889</v>
      </c>
      <c r="G74" s="13" t="str">
        <f t="shared" si="4"/>
        <v>4.27/km</v>
      </c>
      <c r="H74" s="14">
        <f t="shared" si="5"/>
        <v>0.011435185185185184</v>
      </c>
      <c r="I74" s="14">
        <f t="shared" si="6"/>
        <v>0.008969907407407409</v>
      </c>
    </row>
    <row r="75" spans="1:9" ht="15" customHeight="1">
      <c r="A75" s="13">
        <v>71</v>
      </c>
      <c r="B75" s="20" t="s">
        <v>196</v>
      </c>
      <c r="C75" s="20" t="s">
        <v>24</v>
      </c>
      <c r="D75" s="29" t="s">
        <v>129</v>
      </c>
      <c r="E75" s="20" t="s">
        <v>113</v>
      </c>
      <c r="F75" s="22">
        <v>0.037071759259259256</v>
      </c>
      <c r="G75" s="13" t="str">
        <f t="shared" si="4"/>
        <v>4.27/km</v>
      </c>
      <c r="H75" s="14">
        <f t="shared" si="5"/>
        <v>0.011493055555555552</v>
      </c>
      <c r="I75" s="14">
        <f t="shared" si="6"/>
        <v>0.005057870370370365</v>
      </c>
    </row>
    <row r="76" spans="1:9" ht="15" customHeight="1">
      <c r="A76" s="13">
        <v>72</v>
      </c>
      <c r="B76" s="20" t="s">
        <v>197</v>
      </c>
      <c r="C76" s="20" t="s">
        <v>5</v>
      </c>
      <c r="D76" s="29" t="s">
        <v>198</v>
      </c>
      <c r="E76" s="20" t="s">
        <v>160</v>
      </c>
      <c r="F76" s="22">
        <v>0.03715277777777778</v>
      </c>
      <c r="G76" s="13" t="str">
        <f t="shared" si="4"/>
        <v>4.28/km</v>
      </c>
      <c r="H76" s="14">
        <f t="shared" si="5"/>
        <v>0.011574074074074073</v>
      </c>
      <c r="I76" s="14">
        <f t="shared" si="6"/>
        <v>0</v>
      </c>
    </row>
    <row r="77" spans="1:9" ht="15" customHeight="1">
      <c r="A77" s="13">
        <v>73</v>
      </c>
      <c r="B77" s="20" t="s">
        <v>199</v>
      </c>
      <c r="C77" s="20" t="s">
        <v>6</v>
      </c>
      <c r="D77" s="29" t="s">
        <v>97</v>
      </c>
      <c r="E77" s="20" t="s">
        <v>135</v>
      </c>
      <c r="F77" s="22">
        <v>0.0372337962962963</v>
      </c>
      <c r="G77" s="13" t="str">
        <f t="shared" si="4"/>
        <v>4.28/km</v>
      </c>
      <c r="H77" s="14">
        <f t="shared" si="5"/>
        <v>0.011655092592592595</v>
      </c>
      <c r="I77" s="14">
        <f t="shared" si="6"/>
        <v>0.00918981481481482</v>
      </c>
    </row>
    <row r="78" spans="1:9" ht="15" customHeight="1">
      <c r="A78" s="13">
        <v>74</v>
      </c>
      <c r="B78" s="20" t="s">
        <v>200</v>
      </c>
      <c r="C78" s="20" t="s">
        <v>26</v>
      </c>
      <c r="D78" s="29" t="s">
        <v>139</v>
      </c>
      <c r="E78" s="20" t="s">
        <v>135</v>
      </c>
      <c r="F78" s="22">
        <v>0.03737268518518519</v>
      </c>
      <c r="G78" s="13" t="str">
        <f t="shared" si="4"/>
        <v>4.29/km</v>
      </c>
      <c r="H78" s="14">
        <f t="shared" si="5"/>
        <v>0.011793981481481485</v>
      </c>
      <c r="I78" s="14">
        <f t="shared" si="6"/>
        <v>0.004907407407407409</v>
      </c>
    </row>
    <row r="79" spans="1:9" ht="15" customHeight="1">
      <c r="A79" s="13">
        <v>75</v>
      </c>
      <c r="B79" s="20" t="s">
        <v>201</v>
      </c>
      <c r="C79" s="20" t="s">
        <v>52</v>
      </c>
      <c r="D79" s="29" t="s">
        <v>139</v>
      </c>
      <c r="E79" s="20" t="s">
        <v>115</v>
      </c>
      <c r="F79" s="22">
        <v>0.0375462962962963</v>
      </c>
      <c r="G79" s="13" t="str">
        <f t="shared" si="4"/>
        <v>4.30/km</v>
      </c>
      <c r="H79" s="14">
        <f t="shared" si="5"/>
        <v>0.011967592592592596</v>
      </c>
      <c r="I79" s="14">
        <f t="shared" si="6"/>
        <v>0.005081018518518519</v>
      </c>
    </row>
    <row r="80" spans="1:9" ht="15" customHeight="1">
      <c r="A80" s="13">
        <v>76</v>
      </c>
      <c r="B80" s="20" t="s">
        <v>202</v>
      </c>
      <c r="C80" s="20" t="s">
        <v>28</v>
      </c>
      <c r="D80" s="29" t="s">
        <v>86</v>
      </c>
      <c r="E80" s="20" t="s">
        <v>160</v>
      </c>
      <c r="F80" s="22">
        <v>0.037627314814814815</v>
      </c>
      <c r="G80" s="13" t="str">
        <f t="shared" si="4"/>
        <v>4.31/km</v>
      </c>
      <c r="H80" s="14">
        <f t="shared" si="5"/>
        <v>0.01204861111111111</v>
      </c>
      <c r="I80" s="14">
        <f t="shared" si="6"/>
        <v>0.01173611111111111</v>
      </c>
    </row>
    <row r="81" spans="1:9" ht="15" customHeight="1">
      <c r="A81" s="13">
        <v>77</v>
      </c>
      <c r="B81" s="20" t="s">
        <v>203</v>
      </c>
      <c r="C81" s="20" t="s">
        <v>73</v>
      </c>
      <c r="D81" s="29" t="s">
        <v>86</v>
      </c>
      <c r="E81" s="20" t="s">
        <v>204</v>
      </c>
      <c r="F81" s="22">
        <v>0.037638888888888895</v>
      </c>
      <c r="G81" s="13" t="str">
        <f t="shared" si="4"/>
        <v>4.31/km</v>
      </c>
      <c r="H81" s="14">
        <f t="shared" si="5"/>
        <v>0.012060185185185191</v>
      </c>
      <c r="I81" s="14">
        <f t="shared" si="6"/>
        <v>0.01174768518518519</v>
      </c>
    </row>
    <row r="82" spans="1:9" ht="15" customHeight="1">
      <c r="A82" s="13">
        <v>78</v>
      </c>
      <c r="B82" s="20" t="s">
        <v>205</v>
      </c>
      <c r="C82" s="20" t="s">
        <v>25</v>
      </c>
      <c r="D82" s="29" t="s">
        <v>97</v>
      </c>
      <c r="E82" s="20" t="s">
        <v>113</v>
      </c>
      <c r="F82" s="22">
        <v>0.03768518518518518</v>
      </c>
      <c r="G82" s="13" t="str">
        <f t="shared" si="4"/>
        <v>4.31/km</v>
      </c>
      <c r="H82" s="14">
        <f t="shared" si="5"/>
        <v>0.012106481481481478</v>
      </c>
      <c r="I82" s="14">
        <f t="shared" si="6"/>
        <v>0.009641203703703704</v>
      </c>
    </row>
    <row r="83" spans="1:9" ht="15" customHeight="1">
      <c r="A83" s="13">
        <v>79</v>
      </c>
      <c r="B83" s="20" t="s">
        <v>206</v>
      </c>
      <c r="C83" s="20" t="s">
        <v>66</v>
      </c>
      <c r="D83" s="29" t="s">
        <v>129</v>
      </c>
      <c r="E83" s="20" t="s">
        <v>115</v>
      </c>
      <c r="F83" s="22">
        <v>0.037731481481481484</v>
      </c>
      <c r="G83" s="13" t="str">
        <f t="shared" si="4"/>
        <v>4.32/km</v>
      </c>
      <c r="H83" s="14">
        <f t="shared" si="5"/>
        <v>0.01215277777777778</v>
      </c>
      <c r="I83" s="14">
        <f t="shared" si="6"/>
        <v>0.0057175925925925936</v>
      </c>
    </row>
    <row r="84" spans="1:9" ht="15" customHeight="1">
      <c r="A84" s="13">
        <v>80</v>
      </c>
      <c r="B84" s="20" t="s">
        <v>207</v>
      </c>
      <c r="C84" s="20" t="s">
        <v>31</v>
      </c>
      <c r="D84" s="29" t="s">
        <v>97</v>
      </c>
      <c r="E84" s="20" t="s">
        <v>37</v>
      </c>
      <c r="F84" s="22">
        <v>0.0378125</v>
      </c>
      <c r="G84" s="13" t="str">
        <f t="shared" si="4"/>
        <v>4.32/km</v>
      </c>
      <c r="H84" s="14">
        <f t="shared" si="5"/>
        <v>0.012233796296296295</v>
      </c>
      <c r="I84" s="14">
        <f t="shared" si="6"/>
        <v>0.00976851851851852</v>
      </c>
    </row>
    <row r="85" spans="1:9" ht="15" customHeight="1">
      <c r="A85" s="13">
        <v>81</v>
      </c>
      <c r="B85" s="20" t="s">
        <v>208</v>
      </c>
      <c r="C85" s="20" t="s">
        <v>209</v>
      </c>
      <c r="D85" s="29" t="s">
        <v>129</v>
      </c>
      <c r="E85" s="20" t="s">
        <v>87</v>
      </c>
      <c r="F85" s="22">
        <v>0.037939814814814815</v>
      </c>
      <c r="G85" s="13" t="str">
        <f t="shared" si="4"/>
        <v>4.33/km</v>
      </c>
      <c r="H85" s="14">
        <f t="shared" si="5"/>
        <v>0.012361111111111111</v>
      </c>
      <c r="I85" s="14">
        <f t="shared" si="6"/>
        <v>0.005925925925925925</v>
      </c>
    </row>
    <row r="86" spans="1:9" ht="15" customHeight="1">
      <c r="A86" s="13">
        <v>82</v>
      </c>
      <c r="B86" s="20" t="s">
        <v>210</v>
      </c>
      <c r="C86" s="20" t="s">
        <v>211</v>
      </c>
      <c r="D86" s="29" t="s">
        <v>90</v>
      </c>
      <c r="E86" s="20" t="s">
        <v>37</v>
      </c>
      <c r="F86" s="22">
        <v>0.03802083333333333</v>
      </c>
      <c r="G86" s="13" t="str">
        <f t="shared" si="4"/>
        <v>4.34/km</v>
      </c>
      <c r="H86" s="14">
        <f t="shared" si="5"/>
        <v>0.012442129629629626</v>
      </c>
      <c r="I86" s="14">
        <f t="shared" si="6"/>
        <v>0.010937499999999996</v>
      </c>
    </row>
    <row r="87" spans="1:9" ht="15" customHeight="1">
      <c r="A87" s="13">
        <v>83</v>
      </c>
      <c r="B87" s="20" t="s">
        <v>212</v>
      </c>
      <c r="C87" s="20" t="s">
        <v>25</v>
      </c>
      <c r="D87" s="29" t="s">
        <v>97</v>
      </c>
      <c r="E87" s="20" t="s">
        <v>213</v>
      </c>
      <c r="F87" s="22">
        <v>0.03806712962962963</v>
      </c>
      <c r="G87" s="13" t="str">
        <f t="shared" si="4"/>
        <v>4.34/km</v>
      </c>
      <c r="H87" s="14">
        <f t="shared" si="5"/>
        <v>0.012488425925925927</v>
      </c>
      <c r="I87" s="14">
        <f t="shared" si="6"/>
        <v>0.010023148148148153</v>
      </c>
    </row>
    <row r="88" spans="1:9" ht="15" customHeight="1">
      <c r="A88" s="13">
        <v>84</v>
      </c>
      <c r="B88" s="20" t="s">
        <v>72</v>
      </c>
      <c r="C88" s="20" t="s">
        <v>49</v>
      </c>
      <c r="D88" s="29" t="s">
        <v>139</v>
      </c>
      <c r="E88" s="20" t="s">
        <v>214</v>
      </c>
      <c r="F88" s="22">
        <v>0.03809027777777778</v>
      </c>
      <c r="G88" s="13" t="str">
        <f t="shared" si="4"/>
        <v>4.34/km</v>
      </c>
      <c r="H88" s="14">
        <f t="shared" si="5"/>
        <v>0.012511574074074074</v>
      </c>
      <c r="I88" s="14">
        <f t="shared" si="6"/>
        <v>0.005624999999999998</v>
      </c>
    </row>
    <row r="89" spans="1:9" ht="15" customHeight="1">
      <c r="A89" s="13">
        <v>85</v>
      </c>
      <c r="B89" s="20" t="s">
        <v>215</v>
      </c>
      <c r="C89" s="20" t="s">
        <v>40</v>
      </c>
      <c r="D89" s="29" t="s">
        <v>139</v>
      </c>
      <c r="E89" s="20" t="s">
        <v>37</v>
      </c>
      <c r="F89" s="22">
        <v>0.038125</v>
      </c>
      <c r="G89" s="13" t="str">
        <f t="shared" si="4"/>
        <v>4.35/km</v>
      </c>
      <c r="H89" s="14">
        <f t="shared" si="5"/>
        <v>0.012546296296296295</v>
      </c>
      <c r="I89" s="14">
        <f t="shared" si="6"/>
        <v>0.005659722222222219</v>
      </c>
    </row>
    <row r="90" spans="1:9" ht="15" customHeight="1">
      <c r="A90" s="13">
        <v>86</v>
      </c>
      <c r="B90" s="20" t="s">
        <v>216</v>
      </c>
      <c r="C90" s="20" t="s">
        <v>64</v>
      </c>
      <c r="D90" s="29" t="s">
        <v>86</v>
      </c>
      <c r="E90" s="20" t="s">
        <v>37</v>
      </c>
      <c r="F90" s="22">
        <v>0.03815972222222223</v>
      </c>
      <c r="G90" s="13" t="str">
        <f t="shared" si="4"/>
        <v>4.35/km</v>
      </c>
      <c r="H90" s="14">
        <f t="shared" si="5"/>
        <v>0.012581018518518523</v>
      </c>
      <c r="I90" s="14">
        <f t="shared" si="6"/>
        <v>0.012268518518518522</v>
      </c>
    </row>
    <row r="91" spans="1:9" ht="15" customHeight="1">
      <c r="A91" s="13">
        <v>87</v>
      </c>
      <c r="B91" s="20" t="s">
        <v>217</v>
      </c>
      <c r="C91" s="20" t="s">
        <v>218</v>
      </c>
      <c r="D91" s="29" t="s">
        <v>97</v>
      </c>
      <c r="E91" s="20" t="s">
        <v>87</v>
      </c>
      <c r="F91" s="22">
        <v>0.03824074074074074</v>
      </c>
      <c r="G91" s="13" t="str">
        <f t="shared" si="4"/>
        <v>4.35/km</v>
      </c>
      <c r="H91" s="14">
        <f t="shared" si="5"/>
        <v>0.012662037037037038</v>
      </c>
      <c r="I91" s="14">
        <f t="shared" si="6"/>
        <v>0.010196759259259263</v>
      </c>
    </row>
    <row r="92" spans="1:9" ht="15" customHeight="1">
      <c r="A92" s="13">
        <v>88</v>
      </c>
      <c r="B92" s="20" t="s">
        <v>219</v>
      </c>
      <c r="C92" s="20" t="s">
        <v>220</v>
      </c>
      <c r="D92" s="29" t="s">
        <v>172</v>
      </c>
      <c r="E92" s="20" t="s">
        <v>108</v>
      </c>
      <c r="F92" s="22">
        <v>0.03827546296296296</v>
      </c>
      <c r="G92" s="13" t="str">
        <f t="shared" si="4"/>
        <v>4.36/km</v>
      </c>
      <c r="H92" s="14">
        <f t="shared" si="5"/>
        <v>0.012696759259259258</v>
      </c>
      <c r="I92" s="14">
        <f t="shared" si="6"/>
        <v>0.002638888888888885</v>
      </c>
    </row>
    <row r="93" spans="1:9" ht="15" customHeight="1">
      <c r="A93" s="13">
        <v>89</v>
      </c>
      <c r="B93" s="20" t="s">
        <v>221</v>
      </c>
      <c r="C93" s="20" t="s">
        <v>62</v>
      </c>
      <c r="D93" s="29" t="s">
        <v>132</v>
      </c>
      <c r="E93" s="20" t="s">
        <v>115</v>
      </c>
      <c r="F93" s="22">
        <v>0.038483796296296294</v>
      </c>
      <c r="G93" s="13" t="str">
        <f t="shared" si="4"/>
        <v>4.37/km</v>
      </c>
      <c r="H93" s="14">
        <f t="shared" si="5"/>
        <v>0.01290509259259259</v>
      </c>
      <c r="I93" s="14">
        <f t="shared" si="6"/>
        <v>0.006365740740740734</v>
      </c>
    </row>
    <row r="94" spans="1:9" ht="15" customHeight="1">
      <c r="A94" s="13">
        <v>90</v>
      </c>
      <c r="B94" s="20" t="s">
        <v>222</v>
      </c>
      <c r="C94" s="20" t="s">
        <v>38</v>
      </c>
      <c r="D94" s="29" t="s">
        <v>139</v>
      </c>
      <c r="E94" s="20" t="s">
        <v>156</v>
      </c>
      <c r="F94" s="22">
        <v>0.03864583333333333</v>
      </c>
      <c r="G94" s="13" t="str">
        <f t="shared" si="4"/>
        <v>4.38/km</v>
      </c>
      <c r="H94" s="14">
        <f t="shared" si="5"/>
        <v>0.013067129629629626</v>
      </c>
      <c r="I94" s="14">
        <f t="shared" si="6"/>
        <v>0.00618055555555555</v>
      </c>
    </row>
    <row r="95" spans="1:9" ht="15" customHeight="1">
      <c r="A95" s="13">
        <v>91</v>
      </c>
      <c r="B95" s="20" t="s">
        <v>223</v>
      </c>
      <c r="C95" s="20" t="s">
        <v>22</v>
      </c>
      <c r="D95" s="29" t="s">
        <v>86</v>
      </c>
      <c r="E95" s="20" t="s">
        <v>115</v>
      </c>
      <c r="F95" s="22">
        <v>0.039050925925925926</v>
      </c>
      <c r="G95" s="13" t="str">
        <f t="shared" si="4"/>
        <v>4.41/km</v>
      </c>
      <c r="H95" s="14">
        <f t="shared" si="5"/>
        <v>0.013472222222222222</v>
      </c>
      <c r="I95" s="14">
        <f t="shared" si="6"/>
        <v>0.013159722222222222</v>
      </c>
    </row>
    <row r="96" spans="1:9" ht="15" customHeight="1">
      <c r="A96" s="13">
        <v>92</v>
      </c>
      <c r="B96" s="20" t="s">
        <v>224</v>
      </c>
      <c r="C96" s="20" t="s">
        <v>33</v>
      </c>
      <c r="D96" s="29" t="s">
        <v>97</v>
      </c>
      <c r="E96" s="20" t="s">
        <v>140</v>
      </c>
      <c r="F96" s="22">
        <v>0.039247685185185184</v>
      </c>
      <c r="G96" s="13" t="str">
        <f t="shared" si="4"/>
        <v>4.43/km</v>
      </c>
      <c r="H96" s="14">
        <f t="shared" si="5"/>
        <v>0.01366898148148148</v>
      </c>
      <c r="I96" s="14">
        <f t="shared" si="6"/>
        <v>0.011203703703703705</v>
      </c>
    </row>
    <row r="97" spans="1:9" ht="15" customHeight="1">
      <c r="A97" s="13">
        <v>93</v>
      </c>
      <c r="B97" s="20" t="s">
        <v>225</v>
      </c>
      <c r="C97" s="20" t="s">
        <v>22</v>
      </c>
      <c r="D97" s="29" t="s">
        <v>139</v>
      </c>
      <c r="E97" s="20" t="s">
        <v>140</v>
      </c>
      <c r="F97" s="22">
        <v>0.03940972222222222</v>
      </c>
      <c r="G97" s="13" t="str">
        <f t="shared" si="4"/>
        <v>4.44/km</v>
      </c>
      <c r="H97" s="14">
        <f t="shared" si="5"/>
        <v>0.013831018518518517</v>
      </c>
      <c r="I97" s="14">
        <f t="shared" si="6"/>
        <v>0.006944444444444441</v>
      </c>
    </row>
    <row r="98" spans="1:9" ht="15" customHeight="1">
      <c r="A98" s="13">
        <v>94</v>
      </c>
      <c r="B98" s="20" t="s">
        <v>226</v>
      </c>
      <c r="C98" s="20" t="s">
        <v>227</v>
      </c>
      <c r="D98" s="29" t="s">
        <v>97</v>
      </c>
      <c r="E98" s="20" t="s">
        <v>115</v>
      </c>
      <c r="F98" s="22">
        <v>0.03990740740740741</v>
      </c>
      <c r="G98" s="13" t="str">
        <f t="shared" si="4"/>
        <v>4.47/km</v>
      </c>
      <c r="H98" s="14">
        <f t="shared" si="5"/>
        <v>0.014328703703703708</v>
      </c>
      <c r="I98" s="14">
        <f t="shared" si="6"/>
        <v>0.011863425925925934</v>
      </c>
    </row>
    <row r="99" spans="1:9" ht="15" customHeight="1">
      <c r="A99" s="13">
        <v>95</v>
      </c>
      <c r="B99" s="20" t="s">
        <v>112</v>
      </c>
      <c r="C99" s="20" t="s">
        <v>80</v>
      </c>
      <c r="D99" s="29" t="s">
        <v>172</v>
      </c>
      <c r="E99" s="20" t="s">
        <v>156</v>
      </c>
      <c r="F99" s="22">
        <v>0.039942129629629626</v>
      </c>
      <c r="G99" s="13" t="str">
        <f t="shared" si="4"/>
        <v>4.48/km</v>
      </c>
      <c r="H99" s="14">
        <f t="shared" si="5"/>
        <v>0.014363425925925922</v>
      </c>
      <c r="I99" s="14">
        <f t="shared" si="6"/>
        <v>0.004305555555555549</v>
      </c>
    </row>
    <row r="100" spans="1:9" ht="15" customHeight="1">
      <c r="A100" s="13">
        <v>96</v>
      </c>
      <c r="B100" s="20" t="s">
        <v>228</v>
      </c>
      <c r="C100" s="20" t="s">
        <v>18</v>
      </c>
      <c r="D100" s="29" t="s">
        <v>129</v>
      </c>
      <c r="E100" s="20" t="s">
        <v>37</v>
      </c>
      <c r="F100" s="22">
        <v>0.04010416666666667</v>
      </c>
      <c r="G100" s="13" t="str">
        <f t="shared" si="4"/>
        <v>4.49/km</v>
      </c>
      <c r="H100" s="14">
        <f t="shared" si="5"/>
        <v>0.014525462962962966</v>
      </c>
      <c r="I100" s="14">
        <f t="shared" si="6"/>
        <v>0.00809027777777778</v>
      </c>
    </row>
    <row r="101" spans="1:9" ht="15" customHeight="1">
      <c r="A101" s="13">
        <v>97</v>
      </c>
      <c r="B101" s="20" t="s">
        <v>229</v>
      </c>
      <c r="C101" s="20" t="s">
        <v>34</v>
      </c>
      <c r="D101" s="29" t="s">
        <v>97</v>
      </c>
      <c r="E101" s="20" t="s">
        <v>37</v>
      </c>
      <c r="F101" s="22">
        <v>0.04016203703703704</v>
      </c>
      <c r="G101" s="13" t="str">
        <f t="shared" si="4"/>
        <v>4.49/km</v>
      </c>
      <c r="H101" s="14">
        <f t="shared" si="5"/>
        <v>0.014583333333333334</v>
      </c>
      <c r="I101" s="14">
        <f aca="true" t="shared" si="7" ref="I101:I133">F101-INDEX($F$5:$F$242,MATCH(D101,$D$5:$D$242,0))</f>
        <v>0.012118055555555559</v>
      </c>
    </row>
    <row r="102" spans="1:9" ht="15" customHeight="1">
      <c r="A102" s="13">
        <v>98</v>
      </c>
      <c r="B102" s="20" t="s">
        <v>39</v>
      </c>
      <c r="C102" s="20" t="s">
        <v>230</v>
      </c>
      <c r="D102" s="29" t="s">
        <v>198</v>
      </c>
      <c r="E102" s="20" t="s">
        <v>87</v>
      </c>
      <c r="F102" s="22">
        <v>0.04020833333333333</v>
      </c>
      <c r="G102" s="13" t="str">
        <f t="shared" si="4"/>
        <v>4.50/km</v>
      </c>
      <c r="H102" s="14">
        <f t="shared" si="5"/>
        <v>0.014629629629629628</v>
      </c>
      <c r="I102" s="14">
        <f t="shared" si="7"/>
        <v>0.0030555555555555544</v>
      </c>
    </row>
    <row r="103" spans="1:9" ht="15" customHeight="1">
      <c r="A103" s="13">
        <v>99</v>
      </c>
      <c r="B103" s="20" t="s">
        <v>231</v>
      </c>
      <c r="C103" s="20" t="s">
        <v>232</v>
      </c>
      <c r="D103" s="29" t="s">
        <v>124</v>
      </c>
      <c r="E103" s="20" t="s">
        <v>156</v>
      </c>
      <c r="F103" s="22">
        <v>0.04082175925925926</v>
      </c>
      <c r="G103" s="13" t="str">
        <f t="shared" si="4"/>
        <v>4.54/km</v>
      </c>
      <c r="H103" s="14">
        <f t="shared" si="5"/>
        <v>0.015243055555555555</v>
      </c>
      <c r="I103" s="14">
        <f t="shared" si="7"/>
        <v>0.009456018518518516</v>
      </c>
    </row>
    <row r="104" spans="1:9" ht="15" customHeight="1">
      <c r="A104" s="13">
        <v>100</v>
      </c>
      <c r="B104" s="20" t="s">
        <v>233</v>
      </c>
      <c r="C104" s="20" t="s">
        <v>55</v>
      </c>
      <c r="D104" s="29" t="s">
        <v>198</v>
      </c>
      <c r="E104" s="20" t="s">
        <v>140</v>
      </c>
      <c r="F104" s="22">
        <v>0.04091435185185185</v>
      </c>
      <c r="G104" s="13" t="str">
        <f t="shared" si="4"/>
        <v>4.55/km</v>
      </c>
      <c r="H104" s="14">
        <f t="shared" si="5"/>
        <v>0.015335648148148143</v>
      </c>
      <c r="I104" s="14">
        <f t="shared" si="7"/>
        <v>0.00376157407407407</v>
      </c>
    </row>
    <row r="105" spans="1:9" ht="15" customHeight="1">
      <c r="A105" s="13">
        <v>101</v>
      </c>
      <c r="B105" s="20" t="s">
        <v>223</v>
      </c>
      <c r="C105" s="20" t="s">
        <v>30</v>
      </c>
      <c r="D105" s="29" t="s">
        <v>129</v>
      </c>
      <c r="E105" s="20" t="s">
        <v>113</v>
      </c>
      <c r="F105" s="22">
        <v>0.041180555555555554</v>
      </c>
      <c r="G105" s="13" t="str">
        <f t="shared" si="4"/>
        <v>4.57/km</v>
      </c>
      <c r="H105" s="14">
        <f t="shared" si="5"/>
        <v>0.01560185185185185</v>
      </c>
      <c r="I105" s="14">
        <f t="shared" si="7"/>
        <v>0.009166666666666663</v>
      </c>
    </row>
    <row r="106" spans="1:9" ht="15" customHeight="1">
      <c r="A106" s="13">
        <v>102</v>
      </c>
      <c r="B106" s="20" t="s">
        <v>234</v>
      </c>
      <c r="C106" s="20" t="s">
        <v>46</v>
      </c>
      <c r="D106" s="29" t="s">
        <v>97</v>
      </c>
      <c r="E106" s="20" t="s">
        <v>37</v>
      </c>
      <c r="F106" s="22">
        <v>0.04123842592592592</v>
      </c>
      <c r="G106" s="13" t="str">
        <f t="shared" si="4"/>
        <v>4.57/km</v>
      </c>
      <c r="H106" s="14">
        <f t="shared" si="5"/>
        <v>0.015659722222222217</v>
      </c>
      <c r="I106" s="14">
        <f t="shared" si="7"/>
        <v>0.013194444444444443</v>
      </c>
    </row>
    <row r="107" spans="1:9" ht="15" customHeight="1">
      <c r="A107" s="13">
        <v>103</v>
      </c>
      <c r="B107" s="20" t="s">
        <v>235</v>
      </c>
      <c r="C107" s="20" t="s">
        <v>82</v>
      </c>
      <c r="D107" s="29" t="s">
        <v>86</v>
      </c>
      <c r="E107" s="20" t="s">
        <v>160</v>
      </c>
      <c r="F107" s="22">
        <v>0.04130787037037037</v>
      </c>
      <c r="G107" s="13" t="str">
        <f t="shared" si="4"/>
        <v>4.57/km</v>
      </c>
      <c r="H107" s="14">
        <f t="shared" si="5"/>
        <v>0.015729166666666666</v>
      </c>
      <c r="I107" s="14">
        <f t="shared" si="7"/>
        <v>0.015416666666666665</v>
      </c>
    </row>
    <row r="108" spans="1:9" ht="15" customHeight="1">
      <c r="A108" s="13">
        <v>104</v>
      </c>
      <c r="B108" s="20" t="s">
        <v>236</v>
      </c>
      <c r="C108" s="20" t="s">
        <v>53</v>
      </c>
      <c r="D108" s="29" t="s">
        <v>153</v>
      </c>
      <c r="E108" s="20" t="s">
        <v>108</v>
      </c>
      <c r="F108" s="22">
        <v>0.04144675925925926</v>
      </c>
      <c r="G108" s="13" t="str">
        <f t="shared" si="4"/>
        <v>4.58/km</v>
      </c>
      <c r="H108" s="14">
        <f t="shared" si="5"/>
        <v>0.015868055555555555</v>
      </c>
      <c r="I108" s="14">
        <f t="shared" si="7"/>
        <v>0.008113425925925927</v>
      </c>
    </row>
    <row r="109" spans="1:9" ht="15" customHeight="1">
      <c r="A109" s="13">
        <v>105</v>
      </c>
      <c r="B109" s="20" t="s">
        <v>237</v>
      </c>
      <c r="C109" s="20" t="s">
        <v>44</v>
      </c>
      <c r="D109" s="29" t="s">
        <v>129</v>
      </c>
      <c r="E109" s="20" t="s">
        <v>156</v>
      </c>
      <c r="F109" s="22">
        <v>0.04155092592592593</v>
      </c>
      <c r="G109" s="13" t="str">
        <f t="shared" si="4"/>
        <v>4.59/km</v>
      </c>
      <c r="H109" s="14">
        <f t="shared" si="5"/>
        <v>0.015972222222222224</v>
      </c>
      <c r="I109" s="14">
        <f t="shared" si="7"/>
        <v>0.009537037037037038</v>
      </c>
    </row>
    <row r="110" spans="1:9" ht="15" customHeight="1">
      <c r="A110" s="13">
        <v>106</v>
      </c>
      <c r="B110" s="20" t="s">
        <v>238</v>
      </c>
      <c r="C110" s="20" t="s">
        <v>239</v>
      </c>
      <c r="D110" s="29" t="s">
        <v>172</v>
      </c>
      <c r="E110" s="20" t="s">
        <v>103</v>
      </c>
      <c r="F110" s="22">
        <v>0.041608796296296297</v>
      </c>
      <c r="G110" s="13" t="str">
        <f t="shared" si="4"/>
        <v>4.60/km</v>
      </c>
      <c r="H110" s="14">
        <f t="shared" si="5"/>
        <v>0.016030092592592592</v>
      </c>
      <c r="I110" s="14">
        <f t="shared" si="7"/>
        <v>0.005972222222222219</v>
      </c>
    </row>
    <row r="111" spans="1:9" ht="15" customHeight="1">
      <c r="A111" s="13">
        <v>107</v>
      </c>
      <c r="B111" s="20" t="s">
        <v>1</v>
      </c>
      <c r="C111" s="20" t="s">
        <v>30</v>
      </c>
      <c r="D111" s="29" t="s">
        <v>97</v>
      </c>
      <c r="E111" s="20" t="s">
        <v>37</v>
      </c>
      <c r="F111" s="22">
        <v>0.0419212962962963</v>
      </c>
      <c r="G111" s="13" t="str">
        <f t="shared" si="4"/>
        <v>5.02/km</v>
      </c>
      <c r="H111" s="14">
        <f t="shared" si="5"/>
        <v>0.016342592592592593</v>
      </c>
      <c r="I111" s="14">
        <f t="shared" si="7"/>
        <v>0.013877314814814818</v>
      </c>
    </row>
    <row r="112" spans="1:9" ht="15" customHeight="1">
      <c r="A112" s="13">
        <v>108</v>
      </c>
      <c r="B112" s="20" t="s">
        <v>240</v>
      </c>
      <c r="C112" s="20" t="s">
        <v>48</v>
      </c>
      <c r="D112" s="29" t="s">
        <v>97</v>
      </c>
      <c r="E112" s="20" t="s">
        <v>156</v>
      </c>
      <c r="F112" s="22">
        <v>0.042291666666666665</v>
      </c>
      <c r="G112" s="13" t="str">
        <f t="shared" si="4"/>
        <v>5.05/km</v>
      </c>
      <c r="H112" s="14">
        <f t="shared" si="5"/>
        <v>0.01671296296296296</v>
      </c>
      <c r="I112" s="14">
        <f t="shared" si="7"/>
        <v>0.014247685185185186</v>
      </c>
    </row>
    <row r="113" spans="1:9" ht="15" customHeight="1">
      <c r="A113" s="13">
        <v>109</v>
      </c>
      <c r="B113" s="20" t="s">
        <v>241</v>
      </c>
      <c r="C113" s="20" t="s">
        <v>57</v>
      </c>
      <c r="D113" s="29" t="s">
        <v>97</v>
      </c>
      <c r="E113" s="20" t="s">
        <v>156</v>
      </c>
      <c r="F113" s="22">
        <v>0.042337962962962966</v>
      </c>
      <c r="G113" s="13" t="str">
        <f t="shared" si="4"/>
        <v>5.05/km</v>
      </c>
      <c r="H113" s="14">
        <f t="shared" si="5"/>
        <v>0.016759259259259262</v>
      </c>
      <c r="I113" s="14">
        <f t="shared" si="7"/>
        <v>0.014293981481481487</v>
      </c>
    </row>
    <row r="114" spans="1:9" ht="15" customHeight="1">
      <c r="A114" s="13">
        <v>110</v>
      </c>
      <c r="B114" s="20" t="s">
        <v>242</v>
      </c>
      <c r="C114" s="20" t="s">
        <v>243</v>
      </c>
      <c r="D114" s="29" t="s">
        <v>139</v>
      </c>
      <c r="E114" s="20" t="s">
        <v>37</v>
      </c>
      <c r="F114" s="22">
        <v>0.04244212962962963</v>
      </c>
      <c r="G114" s="13" t="str">
        <f t="shared" si="4"/>
        <v>5.06/km</v>
      </c>
      <c r="H114" s="14">
        <f t="shared" si="5"/>
        <v>0.016863425925925924</v>
      </c>
      <c r="I114" s="14">
        <f t="shared" si="7"/>
        <v>0.009976851851851848</v>
      </c>
    </row>
    <row r="115" spans="1:9" ht="15" customHeight="1">
      <c r="A115" s="13">
        <v>111</v>
      </c>
      <c r="B115" s="20" t="s">
        <v>244</v>
      </c>
      <c r="C115" s="20" t="s">
        <v>245</v>
      </c>
      <c r="D115" s="29" t="s">
        <v>97</v>
      </c>
      <c r="E115" s="20" t="s">
        <v>37</v>
      </c>
      <c r="F115" s="22">
        <v>0.04248842592592592</v>
      </c>
      <c r="G115" s="13" t="str">
        <f t="shared" si="4"/>
        <v>5.06/km</v>
      </c>
      <c r="H115" s="14">
        <f t="shared" si="5"/>
        <v>0.01690972222222222</v>
      </c>
      <c r="I115" s="14">
        <f t="shared" si="7"/>
        <v>0.014444444444444444</v>
      </c>
    </row>
    <row r="116" spans="1:9" ht="15" customHeight="1">
      <c r="A116" s="13">
        <v>112</v>
      </c>
      <c r="B116" s="20" t="s">
        <v>68</v>
      </c>
      <c r="C116" s="20" t="s">
        <v>22</v>
      </c>
      <c r="D116" s="29" t="s">
        <v>86</v>
      </c>
      <c r="E116" s="20" t="s">
        <v>115</v>
      </c>
      <c r="F116" s="22">
        <v>0.04287037037037037</v>
      </c>
      <c r="G116" s="13" t="str">
        <f t="shared" si="4"/>
        <v>5.09/km</v>
      </c>
      <c r="H116" s="14">
        <f t="shared" si="5"/>
        <v>0.017291666666666667</v>
      </c>
      <c r="I116" s="14">
        <f t="shared" si="7"/>
        <v>0.016979166666666667</v>
      </c>
    </row>
    <row r="117" spans="1:9" ht="15" customHeight="1">
      <c r="A117" s="13">
        <v>113</v>
      </c>
      <c r="B117" s="20" t="s">
        <v>246</v>
      </c>
      <c r="C117" s="20" t="s">
        <v>42</v>
      </c>
      <c r="D117" s="29" t="s">
        <v>129</v>
      </c>
      <c r="E117" s="20" t="s">
        <v>113</v>
      </c>
      <c r="F117" s="22">
        <v>0.042951388888888886</v>
      </c>
      <c r="G117" s="13" t="str">
        <f t="shared" si="4"/>
        <v>5.09/km</v>
      </c>
      <c r="H117" s="14">
        <f t="shared" si="5"/>
        <v>0.017372685185185182</v>
      </c>
      <c r="I117" s="14">
        <f t="shared" si="7"/>
        <v>0.010937499999999996</v>
      </c>
    </row>
    <row r="118" spans="1:9" ht="15" customHeight="1">
      <c r="A118" s="13">
        <v>114</v>
      </c>
      <c r="B118" s="20" t="s">
        <v>247</v>
      </c>
      <c r="C118" s="20" t="s">
        <v>248</v>
      </c>
      <c r="D118" s="29" t="s">
        <v>172</v>
      </c>
      <c r="E118" s="20" t="s">
        <v>156</v>
      </c>
      <c r="F118" s="22">
        <v>0.0430787037037037</v>
      </c>
      <c r="G118" s="13" t="str">
        <f t="shared" si="4"/>
        <v>5.10/km</v>
      </c>
      <c r="H118" s="14">
        <f t="shared" si="5"/>
        <v>0.017499999999999998</v>
      </c>
      <c r="I118" s="14">
        <f t="shared" si="7"/>
        <v>0.007442129629629625</v>
      </c>
    </row>
    <row r="119" spans="1:9" ht="15" customHeight="1">
      <c r="A119" s="13">
        <v>115</v>
      </c>
      <c r="B119" s="20" t="s">
        <v>249</v>
      </c>
      <c r="C119" s="20" t="s">
        <v>74</v>
      </c>
      <c r="D119" s="29" t="s">
        <v>198</v>
      </c>
      <c r="E119" s="20" t="s">
        <v>115</v>
      </c>
      <c r="F119" s="22">
        <v>0.043101851851851856</v>
      </c>
      <c r="G119" s="13" t="str">
        <f t="shared" si="4"/>
        <v>5.10/km</v>
      </c>
      <c r="H119" s="14">
        <f t="shared" si="5"/>
        <v>0.017523148148148152</v>
      </c>
      <c r="I119" s="14">
        <f t="shared" si="7"/>
        <v>0.005949074074074079</v>
      </c>
    </row>
    <row r="120" spans="1:9" ht="15" customHeight="1">
      <c r="A120" s="13">
        <v>116</v>
      </c>
      <c r="B120" s="20" t="s">
        <v>250</v>
      </c>
      <c r="C120" s="20" t="s">
        <v>23</v>
      </c>
      <c r="D120" s="29" t="s">
        <v>139</v>
      </c>
      <c r="E120" s="20" t="s">
        <v>251</v>
      </c>
      <c r="F120" s="22">
        <v>0.04314814814814815</v>
      </c>
      <c r="G120" s="13" t="str">
        <f t="shared" si="4"/>
        <v>5.11/km</v>
      </c>
      <c r="H120" s="14">
        <f t="shared" si="5"/>
        <v>0.017569444444444447</v>
      </c>
      <c r="I120" s="14">
        <f t="shared" si="7"/>
        <v>0.01068287037037037</v>
      </c>
    </row>
    <row r="121" spans="1:9" ht="15" customHeight="1">
      <c r="A121" s="13">
        <v>117</v>
      </c>
      <c r="B121" s="20" t="s">
        <v>252</v>
      </c>
      <c r="C121" s="20" t="s">
        <v>29</v>
      </c>
      <c r="D121" s="29" t="s">
        <v>129</v>
      </c>
      <c r="E121" s="20" t="s">
        <v>156</v>
      </c>
      <c r="F121" s="22">
        <v>0.04321759259259259</v>
      </c>
      <c r="G121" s="13" t="str">
        <f t="shared" si="4"/>
        <v>5.11/km</v>
      </c>
      <c r="H121" s="14">
        <f t="shared" si="5"/>
        <v>0.017638888888888888</v>
      </c>
      <c r="I121" s="14">
        <f t="shared" si="7"/>
        <v>0.011203703703703702</v>
      </c>
    </row>
    <row r="122" spans="1:9" ht="15" customHeight="1">
      <c r="A122" s="13">
        <v>118</v>
      </c>
      <c r="B122" s="20" t="s">
        <v>159</v>
      </c>
      <c r="C122" s="20" t="s">
        <v>50</v>
      </c>
      <c r="D122" s="29" t="s">
        <v>198</v>
      </c>
      <c r="E122" s="20" t="s">
        <v>156</v>
      </c>
      <c r="F122" s="22">
        <v>0.04325231481481481</v>
      </c>
      <c r="G122" s="13" t="str">
        <f t="shared" si="4"/>
        <v>5.11/km</v>
      </c>
      <c r="H122" s="14">
        <f t="shared" si="5"/>
        <v>0.01767361111111111</v>
      </c>
      <c r="I122" s="14">
        <f t="shared" si="7"/>
        <v>0.006099537037037035</v>
      </c>
    </row>
    <row r="123" spans="1:9" ht="15" customHeight="1">
      <c r="A123" s="13">
        <v>119</v>
      </c>
      <c r="B123" s="20" t="s">
        <v>253</v>
      </c>
      <c r="C123" s="20" t="s">
        <v>44</v>
      </c>
      <c r="D123" s="29" t="s">
        <v>97</v>
      </c>
      <c r="E123" s="20" t="s">
        <v>87</v>
      </c>
      <c r="F123" s="22">
        <v>0.04429398148148148</v>
      </c>
      <c r="G123" s="13" t="str">
        <f t="shared" si="4"/>
        <v>5.19/km</v>
      </c>
      <c r="H123" s="14">
        <f t="shared" si="5"/>
        <v>0.01871527777777778</v>
      </c>
      <c r="I123" s="14">
        <f t="shared" si="7"/>
        <v>0.016250000000000004</v>
      </c>
    </row>
    <row r="124" spans="1:9" ht="15" customHeight="1">
      <c r="A124" s="13">
        <v>120</v>
      </c>
      <c r="B124" s="20" t="s">
        <v>254</v>
      </c>
      <c r="C124" s="20" t="s">
        <v>33</v>
      </c>
      <c r="D124" s="29" t="s">
        <v>86</v>
      </c>
      <c r="E124" s="20" t="s">
        <v>156</v>
      </c>
      <c r="F124" s="22">
        <v>0.044409722222222225</v>
      </c>
      <c r="G124" s="13" t="str">
        <f t="shared" si="4"/>
        <v>5.20/km</v>
      </c>
      <c r="H124" s="14">
        <f t="shared" si="5"/>
        <v>0.01883101851851852</v>
      </c>
      <c r="I124" s="14">
        <f t="shared" si="7"/>
        <v>0.01851851851851852</v>
      </c>
    </row>
    <row r="125" spans="1:9" ht="15" customHeight="1">
      <c r="A125" s="13">
        <v>121</v>
      </c>
      <c r="B125" s="20" t="s">
        <v>255</v>
      </c>
      <c r="C125" s="20" t="s">
        <v>33</v>
      </c>
      <c r="D125" s="29" t="s">
        <v>97</v>
      </c>
      <c r="E125" s="20" t="s">
        <v>156</v>
      </c>
      <c r="F125" s="22">
        <v>0.04462962962962963</v>
      </c>
      <c r="G125" s="13" t="str">
        <f t="shared" si="4"/>
        <v>5.21/km</v>
      </c>
      <c r="H125" s="14">
        <f t="shared" si="5"/>
        <v>0.019050925925925926</v>
      </c>
      <c r="I125" s="14">
        <f t="shared" si="7"/>
        <v>0.01658564814814815</v>
      </c>
    </row>
    <row r="126" spans="1:9" ht="15" customHeight="1">
      <c r="A126" s="13">
        <v>122</v>
      </c>
      <c r="B126" s="20" t="s">
        <v>256</v>
      </c>
      <c r="C126" s="20" t="s">
        <v>54</v>
      </c>
      <c r="D126" s="29" t="s">
        <v>139</v>
      </c>
      <c r="E126" s="20" t="s">
        <v>37</v>
      </c>
      <c r="F126" s="22">
        <v>0.04506944444444445</v>
      </c>
      <c r="G126" s="13" t="str">
        <f t="shared" si="4"/>
        <v>5.25/km</v>
      </c>
      <c r="H126" s="14">
        <f t="shared" si="5"/>
        <v>0.019490740740740743</v>
      </c>
      <c r="I126" s="14">
        <f t="shared" si="7"/>
        <v>0.012604166666666666</v>
      </c>
    </row>
    <row r="127" spans="1:9" ht="15" customHeight="1">
      <c r="A127" s="13">
        <v>123</v>
      </c>
      <c r="B127" s="20" t="s">
        <v>257</v>
      </c>
      <c r="C127" s="20" t="s">
        <v>24</v>
      </c>
      <c r="D127" s="29" t="s">
        <v>97</v>
      </c>
      <c r="E127" s="20" t="s">
        <v>37</v>
      </c>
      <c r="F127" s="22">
        <v>0.045578703703703705</v>
      </c>
      <c r="G127" s="13" t="str">
        <f t="shared" si="4"/>
        <v>5.28/km</v>
      </c>
      <c r="H127" s="14">
        <f t="shared" si="5"/>
        <v>0.02</v>
      </c>
      <c r="I127" s="14">
        <f t="shared" si="7"/>
        <v>0.017534722222222226</v>
      </c>
    </row>
    <row r="128" spans="1:9" ht="15" customHeight="1">
      <c r="A128" s="13">
        <v>124</v>
      </c>
      <c r="B128" s="20" t="s">
        <v>258</v>
      </c>
      <c r="C128" s="20" t="s">
        <v>32</v>
      </c>
      <c r="D128" s="29" t="s">
        <v>97</v>
      </c>
      <c r="E128" s="20" t="s">
        <v>37</v>
      </c>
      <c r="F128" s="22">
        <v>0.045752314814814815</v>
      </c>
      <c r="G128" s="13" t="str">
        <f t="shared" si="4"/>
        <v>5.29/km</v>
      </c>
      <c r="H128" s="14">
        <f t="shared" si="5"/>
        <v>0.02017361111111111</v>
      </c>
      <c r="I128" s="14">
        <f t="shared" si="7"/>
        <v>0.017708333333333336</v>
      </c>
    </row>
    <row r="129" spans="1:9" ht="15" customHeight="1">
      <c r="A129" s="13">
        <v>125</v>
      </c>
      <c r="B129" s="20" t="s">
        <v>259</v>
      </c>
      <c r="C129" s="20" t="s">
        <v>260</v>
      </c>
      <c r="D129" s="29" t="s">
        <v>153</v>
      </c>
      <c r="E129" s="20" t="s">
        <v>117</v>
      </c>
      <c r="F129" s="22">
        <v>0.04598379629629629</v>
      </c>
      <c r="G129" s="13" t="str">
        <f t="shared" si="4"/>
        <v>5.31/km</v>
      </c>
      <c r="H129" s="14">
        <f t="shared" si="5"/>
        <v>0.02040509259259259</v>
      </c>
      <c r="I129" s="14">
        <f t="shared" si="7"/>
        <v>0.01265046296296296</v>
      </c>
    </row>
    <row r="130" spans="1:9" ht="15" customHeight="1">
      <c r="A130" s="13">
        <v>126</v>
      </c>
      <c r="B130" s="20" t="s">
        <v>261</v>
      </c>
      <c r="C130" s="20" t="s">
        <v>80</v>
      </c>
      <c r="D130" s="29" t="s">
        <v>153</v>
      </c>
      <c r="E130" s="20" t="s">
        <v>87</v>
      </c>
      <c r="F130" s="22">
        <v>0.049108796296296296</v>
      </c>
      <c r="G130" s="13" t="str">
        <f t="shared" si="4"/>
        <v>5.54/km</v>
      </c>
      <c r="H130" s="14">
        <f t="shared" si="5"/>
        <v>0.023530092592592592</v>
      </c>
      <c r="I130" s="14">
        <f t="shared" si="7"/>
        <v>0.015775462962962963</v>
      </c>
    </row>
    <row r="131" spans="1:9" ht="15" customHeight="1">
      <c r="A131" s="13">
        <v>127</v>
      </c>
      <c r="B131" s="20" t="s">
        <v>262</v>
      </c>
      <c r="C131" s="20" t="s">
        <v>263</v>
      </c>
      <c r="D131" s="29" t="s">
        <v>172</v>
      </c>
      <c r="E131" s="20" t="s">
        <v>140</v>
      </c>
      <c r="F131" s="22">
        <v>0.04920138888888889</v>
      </c>
      <c r="G131" s="13" t="str">
        <f t="shared" si="4"/>
        <v>5.54/km</v>
      </c>
      <c r="H131" s="14">
        <f t="shared" si="5"/>
        <v>0.023622685185185188</v>
      </c>
      <c r="I131" s="14">
        <f t="shared" si="7"/>
        <v>0.013564814814814814</v>
      </c>
    </row>
    <row r="132" spans="1:9" ht="15" customHeight="1">
      <c r="A132" s="13">
        <v>128</v>
      </c>
      <c r="B132" s="20" t="s">
        <v>223</v>
      </c>
      <c r="C132" s="20" t="s">
        <v>31</v>
      </c>
      <c r="D132" s="29" t="s">
        <v>97</v>
      </c>
      <c r="E132" s="20" t="s">
        <v>140</v>
      </c>
      <c r="F132" s="22">
        <v>0.04987268518518518</v>
      </c>
      <c r="G132" s="13" t="str">
        <f t="shared" si="4"/>
        <v>5.59/km</v>
      </c>
      <c r="H132" s="14">
        <f t="shared" si="5"/>
        <v>0.024293981481481475</v>
      </c>
      <c r="I132" s="14">
        <f t="shared" si="7"/>
        <v>0.0218287037037037</v>
      </c>
    </row>
    <row r="133" spans="1:9" ht="15" customHeight="1">
      <c r="A133" s="16">
        <v>129</v>
      </c>
      <c r="B133" s="25" t="s">
        <v>4</v>
      </c>
      <c r="C133" s="25" t="s">
        <v>45</v>
      </c>
      <c r="D133" s="30" t="s">
        <v>172</v>
      </c>
      <c r="E133" s="25" t="s">
        <v>156</v>
      </c>
      <c r="F133" s="23">
        <v>0.050219907407407414</v>
      </c>
      <c r="G133" s="16" t="str">
        <f>TEXT(INT((HOUR(F133)*3600+MINUTE(F133)*60+SECOND(F133))/$I$3/60),"0")&amp;"."&amp;TEXT(MOD((HOUR(F133)*3600+MINUTE(F133)*60+SECOND(F133))/$I$3,60),"00")&amp;"/km"</f>
        <v>6.02/km</v>
      </c>
      <c r="H133" s="17">
        <f>F133-$F$5</f>
        <v>0.02464120370370371</v>
      </c>
      <c r="I133" s="17">
        <f t="shared" si="7"/>
        <v>0.014583333333333337</v>
      </c>
    </row>
  </sheetData>
  <autoFilter ref="A4:I13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pane ySplit="3" topLeftCell="BM4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Vivicittà Ancona</v>
      </c>
      <c r="B1" s="35"/>
      <c r="C1" s="35"/>
    </row>
    <row r="2" spans="1:3" ht="42" customHeight="1">
      <c r="A2" s="36" t="str">
        <f>Individuale!A3&amp;" km. "&amp;Individuale!I3</f>
        <v>Ancona (AN) Italia - Domenica 07/04/2013 km. 12</v>
      </c>
      <c r="B2" s="36"/>
      <c r="C2" s="36"/>
    </row>
    <row r="3" spans="1:3" ht="24.75" customHeight="1">
      <c r="A3" s="18" t="s">
        <v>9</v>
      </c>
      <c r="B3" s="19" t="s">
        <v>13</v>
      </c>
      <c r="C3" s="19" t="s">
        <v>7</v>
      </c>
    </row>
    <row r="4" spans="1:3" ht="15" customHeight="1">
      <c r="A4" s="10">
        <v>1</v>
      </c>
      <c r="B4" s="24" t="s">
        <v>87</v>
      </c>
      <c r="C4" s="26">
        <v>19</v>
      </c>
    </row>
    <row r="5" spans="1:3" ht="15" customHeight="1">
      <c r="A5" s="13">
        <v>2</v>
      </c>
      <c r="B5" s="20" t="s">
        <v>156</v>
      </c>
      <c r="C5" s="31">
        <v>14</v>
      </c>
    </row>
    <row r="6" spans="1:3" ht="15" customHeight="1">
      <c r="A6" s="13">
        <v>3</v>
      </c>
      <c r="B6" s="20" t="s">
        <v>140</v>
      </c>
      <c r="C6" s="31">
        <v>10</v>
      </c>
    </row>
    <row r="7" spans="1:3" ht="15" customHeight="1">
      <c r="A7" s="13">
        <v>4</v>
      </c>
      <c r="B7" s="20" t="s">
        <v>115</v>
      </c>
      <c r="C7" s="31">
        <v>10</v>
      </c>
    </row>
    <row r="8" spans="1:3" ht="15" customHeight="1">
      <c r="A8" s="13">
        <v>5</v>
      </c>
      <c r="B8" s="20" t="s">
        <v>108</v>
      </c>
      <c r="C8" s="31">
        <v>6</v>
      </c>
    </row>
    <row r="9" spans="1:3" ht="15" customHeight="1">
      <c r="A9" s="13">
        <v>6</v>
      </c>
      <c r="B9" s="20" t="s">
        <v>113</v>
      </c>
      <c r="C9" s="31">
        <v>6</v>
      </c>
    </row>
    <row r="10" spans="1:3" ht="15" customHeight="1">
      <c r="A10" s="13">
        <v>7</v>
      </c>
      <c r="B10" s="20" t="s">
        <v>160</v>
      </c>
      <c r="C10" s="31">
        <v>5</v>
      </c>
    </row>
    <row r="11" spans="1:3" ht="15" customHeight="1">
      <c r="A11" s="13">
        <v>8</v>
      </c>
      <c r="B11" s="20" t="s">
        <v>135</v>
      </c>
      <c r="C11" s="31">
        <v>4</v>
      </c>
    </row>
    <row r="12" spans="1:3" ht="15" customHeight="1">
      <c r="A12" s="13">
        <v>9</v>
      </c>
      <c r="B12" s="20" t="s">
        <v>117</v>
      </c>
      <c r="C12" s="31">
        <v>4</v>
      </c>
    </row>
    <row r="13" spans="1:3" ht="15" customHeight="1">
      <c r="A13" s="13">
        <v>10</v>
      </c>
      <c r="B13" s="20" t="s">
        <v>84</v>
      </c>
      <c r="C13" s="31">
        <v>3</v>
      </c>
    </row>
    <row r="14" spans="1:3" ht="15" customHeight="1">
      <c r="A14" s="13">
        <v>11</v>
      </c>
      <c r="B14" s="20" t="s">
        <v>103</v>
      </c>
      <c r="C14" s="31">
        <v>3</v>
      </c>
    </row>
    <row r="15" spans="1:3" ht="15" customHeight="1">
      <c r="A15" s="13">
        <v>12</v>
      </c>
      <c r="B15" s="20" t="s">
        <v>98</v>
      </c>
      <c r="C15" s="31">
        <v>3</v>
      </c>
    </row>
    <row r="16" spans="1:3" ht="15" customHeight="1">
      <c r="A16" s="13">
        <v>13</v>
      </c>
      <c r="B16" s="20" t="s">
        <v>170</v>
      </c>
      <c r="C16" s="31">
        <v>2</v>
      </c>
    </row>
    <row r="17" spans="1:3" ht="15" customHeight="1">
      <c r="A17" s="13">
        <v>14</v>
      </c>
      <c r="B17" s="20" t="s">
        <v>93</v>
      </c>
      <c r="C17" s="31">
        <v>2</v>
      </c>
    </row>
    <row r="18" spans="1:3" ht="15" customHeight="1">
      <c r="A18" s="13">
        <v>15</v>
      </c>
      <c r="B18" s="20" t="s">
        <v>214</v>
      </c>
      <c r="C18" s="31">
        <v>1</v>
      </c>
    </row>
    <row r="19" spans="1:3" ht="15" customHeight="1">
      <c r="A19" s="13">
        <v>16</v>
      </c>
      <c r="B19" s="20" t="s">
        <v>133</v>
      </c>
      <c r="C19" s="31">
        <v>1</v>
      </c>
    </row>
    <row r="20" spans="1:3" ht="15" customHeight="1">
      <c r="A20" s="13">
        <v>17</v>
      </c>
      <c r="B20" s="20" t="s">
        <v>106</v>
      </c>
      <c r="C20" s="31">
        <v>1</v>
      </c>
    </row>
    <row r="21" spans="1:3" ht="15" customHeight="1">
      <c r="A21" s="13">
        <v>18</v>
      </c>
      <c r="B21" s="20" t="s">
        <v>127</v>
      </c>
      <c r="C21" s="31">
        <v>1</v>
      </c>
    </row>
    <row r="22" spans="1:3" ht="15" customHeight="1">
      <c r="A22" s="13">
        <v>19</v>
      </c>
      <c r="B22" s="20" t="s">
        <v>204</v>
      </c>
      <c r="C22" s="31">
        <v>1</v>
      </c>
    </row>
    <row r="23" spans="1:3" ht="15" customHeight="1">
      <c r="A23" s="13">
        <v>20</v>
      </c>
      <c r="B23" s="20" t="s">
        <v>213</v>
      </c>
      <c r="C23" s="31">
        <v>1</v>
      </c>
    </row>
    <row r="24" spans="1:3" ht="15" customHeight="1">
      <c r="A24" s="13">
        <v>21</v>
      </c>
      <c r="B24" s="20" t="s">
        <v>190</v>
      </c>
      <c r="C24" s="31">
        <v>1</v>
      </c>
    </row>
    <row r="25" spans="1:3" ht="15" customHeight="1">
      <c r="A25" s="13">
        <v>22</v>
      </c>
      <c r="B25" s="20" t="s">
        <v>195</v>
      </c>
      <c r="C25" s="31">
        <v>1</v>
      </c>
    </row>
    <row r="26" spans="1:3" ht="15" customHeight="1">
      <c r="A26" s="13">
        <v>23</v>
      </c>
      <c r="B26" s="20" t="s">
        <v>163</v>
      </c>
      <c r="C26" s="31">
        <v>1</v>
      </c>
    </row>
    <row r="27" spans="1:3" ht="15" customHeight="1">
      <c r="A27" s="13">
        <v>24</v>
      </c>
      <c r="B27" s="20" t="s">
        <v>100</v>
      </c>
      <c r="C27" s="31">
        <v>1</v>
      </c>
    </row>
    <row r="28" spans="1:3" ht="15" customHeight="1">
      <c r="A28" s="13">
        <v>25</v>
      </c>
      <c r="B28" s="20" t="s">
        <v>182</v>
      </c>
      <c r="C28" s="31">
        <v>1</v>
      </c>
    </row>
    <row r="29" spans="1:3" ht="15" customHeight="1">
      <c r="A29" s="13">
        <v>26</v>
      </c>
      <c r="B29" s="20" t="s">
        <v>251</v>
      </c>
      <c r="C29" s="31">
        <v>1</v>
      </c>
    </row>
    <row r="30" spans="1:3" ht="15" customHeight="1">
      <c r="A30" s="13">
        <v>27</v>
      </c>
      <c r="B30" s="20" t="s">
        <v>95</v>
      </c>
      <c r="C30" s="31">
        <v>1</v>
      </c>
    </row>
    <row r="31" spans="1:3" ht="15" customHeight="1">
      <c r="A31" s="13">
        <v>28</v>
      </c>
      <c r="B31" s="20" t="s">
        <v>165</v>
      </c>
      <c r="C31" s="31">
        <v>1</v>
      </c>
    </row>
    <row r="32" spans="1:3" ht="15" customHeight="1">
      <c r="A32" s="13">
        <v>29</v>
      </c>
      <c r="B32" s="20" t="s">
        <v>110</v>
      </c>
      <c r="C32" s="31">
        <v>1</v>
      </c>
    </row>
    <row r="33" spans="1:3" ht="15" customHeight="1">
      <c r="A33" s="16">
        <v>30</v>
      </c>
      <c r="B33" s="25" t="s">
        <v>37</v>
      </c>
      <c r="C33" s="27">
        <v>23</v>
      </c>
    </row>
    <row r="34" ht="12.75">
      <c r="C34" s="2">
        <f>SUM(C4:C33)</f>
        <v>129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2013-04-16T09:54:34Z</dcterms:modified>
  <cp:category/>
  <cp:version/>
  <cp:contentType/>
  <cp:contentStatus/>
</cp:coreProperties>
</file>