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'Individuale'!$A$3:$I$373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<sst xmlns="http://schemas.openxmlformats.org/spreadsheetml/2006/main" count="1207" uniqueCount="480">
  <si>
    <t>Di Natale Simplicio</t>
  </si>
  <si>
    <t>Funari Giampiero</t>
  </si>
  <si>
    <t>Muzzo Orazio</t>
  </si>
  <si>
    <t>Gaetani Francesco</t>
  </si>
  <si>
    <t>Filosa Gianluca</t>
  </si>
  <si>
    <t>Tortola Paolo</t>
  </si>
  <si>
    <t>D'Aguanno Antonio</t>
  </si>
  <si>
    <t>Piattella Marina</t>
  </si>
  <si>
    <t>F45</t>
  </si>
  <si>
    <t>GS Bancari Romani</t>
  </si>
  <si>
    <t>Sannino Salvatore</t>
  </si>
  <si>
    <t>Pizzuti Domenico</t>
  </si>
  <si>
    <t>Frasca Simona</t>
  </si>
  <si>
    <t>Pod. Terracina</t>
  </si>
  <si>
    <t>Lancia Vincenzo</t>
  </si>
  <si>
    <t>Caterino Giovanni</t>
  </si>
  <si>
    <t>De Ciantis Domenico</t>
  </si>
  <si>
    <t>Lombardozzi Emilio</t>
  </si>
  <si>
    <t>Di lenola Vincenzo</t>
  </si>
  <si>
    <t>Monaco Elpidio</t>
  </si>
  <si>
    <t>Droghei Bruno</t>
  </si>
  <si>
    <t>Cerullo Olindo</t>
  </si>
  <si>
    <t>Atl. Amatori Irpini</t>
  </si>
  <si>
    <t>Trani Benedetto</t>
  </si>
  <si>
    <t>Donzelli Francesco</t>
  </si>
  <si>
    <t>Di principe Patrizia</t>
  </si>
  <si>
    <t>Ventriglia Alfonso</t>
  </si>
  <si>
    <t>Sabino Laura</t>
  </si>
  <si>
    <t>Palombi Americo</t>
  </si>
  <si>
    <t>Fosca Cherubino</t>
  </si>
  <si>
    <t>Di ciaccio Antonio</t>
  </si>
  <si>
    <t>Mandarelli Anna Laura</t>
  </si>
  <si>
    <t>Matteucci Giuseppe</t>
  </si>
  <si>
    <t>Cicchetti Carlo</t>
  </si>
  <si>
    <t>Mariorenzi Antonio</t>
  </si>
  <si>
    <t>Martucci Aldo</t>
  </si>
  <si>
    <t>Consolati Claudio</t>
  </si>
  <si>
    <t>Atletica Lagos dei Marsi</t>
  </si>
  <si>
    <t>Roscia Giuseppe</t>
  </si>
  <si>
    <t>Santoro Davide</t>
  </si>
  <si>
    <t>Campanelli Antonio</t>
  </si>
  <si>
    <t>Zonzin Sergio</t>
  </si>
  <si>
    <t>Sport 2000 centro fitness</t>
  </si>
  <si>
    <t>Coppa Silvio</t>
  </si>
  <si>
    <t>Cioppa Tommaso</t>
  </si>
  <si>
    <t>Ciulli Loreto</t>
  </si>
  <si>
    <t>Liberatletica</t>
  </si>
  <si>
    <t>Cipolla Sisto</t>
  </si>
  <si>
    <t>Greco Domenico</t>
  </si>
  <si>
    <t>Nuova Pod. Latina</t>
  </si>
  <si>
    <t>Fionda Giuseppe</t>
  </si>
  <si>
    <t>Di Rollo Antonio</t>
  </si>
  <si>
    <t>Civitillo Michele</t>
  </si>
  <si>
    <t>Podisti alto sannio</t>
  </si>
  <si>
    <t>Bernardo Remo</t>
  </si>
  <si>
    <t>D'ambrosio Michele</t>
  </si>
  <si>
    <t>Mevo Lorenzo</t>
  </si>
  <si>
    <t>Truocchio Rosalba</t>
  </si>
  <si>
    <t>Di Palma Paolo</t>
  </si>
  <si>
    <t>Inglese Vincenzo</t>
  </si>
  <si>
    <t>Palma Riccardo</t>
  </si>
  <si>
    <t>Capocci Raffaele</t>
  </si>
  <si>
    <t>Lisciani Antonio</t>
  </si>
  <si>
    <t>Tinarelli Romolo</t>
  </si>
  <si>
    <t>Martini Giampiero</t>
  </si>
  <si>
    <t>Massimiani Gaetano</t>
  </si>
  <si>
    <t>Vettese Ernesto</t>
  </si>
  <si>
    <t>Cacciarella Raniero</t>
  </si>
  <si>
    <t>Pontone Giuseppe</t>
  </si>
  <si>
    <t>Di Lauro Ciro</t>
  </si>
  <si>
    <t>Morgante Laura</t>
  </si>
  <si>
    <t>Zarlenga Fernando</t>
  </si>
  <si>
    <t>Aquilio Mario</t>
  </si>
  <si>
    <t>De Marco Giuseppe</t>
  </si>
  <si>
    <t>M70+</t>
  </si>
  <si>
    <t>Marsella Maurizio</t>
  </si>
  <si>
    <t>L'Erario Leonardo</t>
  </si>
  <si>
    <t>Raso Franco</t>
  </si>
  <si>
    <t>Di Nucci Filippo</t>
  </si>
  <si>
    <t>Iannotta Antonio</t>
  </si>
  <si>
    <t>Nazzaro Carmine</t>
  </si>
  <si>
    <t>Podistica valle cautina</t>
  </si>
  <si>
    <t>Di ionna Sandro</t>
  </si>
  <si>
    <t>Celletti Massimiliano</t>
  </si>
  <si>
    <t>Croce Luigi</t>
  </si>
  <si>
    <t>M65</t>
  </si>
  <si>
    <t>Franzino Sabrina</t>
  </si>
  <si>
    <t>Cutone Michele</t>
  </si>
  <si>
    <t>Bianco Roberto</t>
  </si>
  <si>
    <t>Le piume nere napoli</t>
  </si>
  <si>
    <t>Pica Sebastiano</t>
  </si>
  <si>
    <t>ASD Albatros Roma</t>
  </si>
  <si>
    <t>Zlatancheva Krasimira</t>
  </si>
  <si>
    <t>Fuschino Mario</t>
  </si>
  <si>
    <t>Martiello Alessandro</t>
  </si>
  <si>
    <t>Gneo Francesco</t>
  </si>
  <si>
    <t>Montecuollo Stefanino</t>
  </si>
  <si>
    <t>Lanni Carmine</t>
  </si>
  <si>
    <t>Vona Raimondo</t>
  </si>
  <si>
    <t>Atletica cisterna</t>
  </si>
  <si>
    <t>Scarpellino Antonio</t>
  </si>
  <si>
    <t>Casaburi Ivan</t>
  </si>
  <si>
    <t>Durante Fabrizio</t>
  </si>
  <si>
    <t>Cutone Silvio</t>
  </si>
  <si>
    <t>Lombardi Mario</t>
  </si>
  <si>
    <t>Martignetti Letizia</t>
  </si>
  <si>
    <t>F50+</t>
  </si>
  <si>
    <t>Stufe di nerone</t>
  </si>
  <si>
    <t>Carnevale Fabrizio</t>
  </si>
  <si>
    <t>Tierno Elpidio</t>
  </si>
  <si>
    <t>Marzano Pietro</t>
  </si>
  <si>
    <t>Di Ponio Angelo</t>
  </si>
  <si>
    <t>Sbardella Mario</t>
  </si>
  <si>
    <t>Tortolano Giuseppe</t>
  </si>
  <si>
    <t>Zuccolo Massimiliano</t>
  </si>
  <si>
    <t>Podisti Valmontone</t>
  </si>
  <si>
    <t>Nardella Stefano</t>
  </si>
  <si>
    <t>D'angelo Antonietta</t>
  </si>
  <si>
    <t>Prezioso Giovanni</t>
  </si>
  <si>
    <t>Solli Walter</t>
  </si>
  <si>
    <t>Frate Emilio</t>
  </si>
  <si>
    <t>Liberati Alessandra</t>
  </si>
  <si>
    <t>Avvisati Luigi</t>
  </si>
  <si>
    <t>Prota Stefano</t>
  </si>
  <si>
    <t>Martini Paolo</t>
  </si>
  <si>
    <t>Del Matto Luciano</t>
  </si>
  <si>
    <t>Carducci Agostino</t>
  </si>
  <si>
    <t>AS Olimpia 2004</t>
  </si>
  <si>
    <t>Varriale Fortunato</t>
  </si>
  <si>
    <t>Messere Giuseppe</t>
  </si>
  <si>
    <t>Fedele Michele</t>
  </si>
  <si>
    <t>Ciccarelli Andrea</t>
  </si>
  <si>
    <t>Amoroso Marco roberto</t>
  </si>
  <si>
    <t>Paradiso Vito</t>
  </si>
  <si>
    <t>Vona Natalia</t>
  </si>
  <si>
    <t>Parisi Lucio</t>
  </si>
  <si>
    <t>Auriemma Pasquale</t>
  </si>
  <si>
    <t>Caianiello Davide</t>
  </si>
  <si>
    <t>Di liberto Ignazio</t>
  </si>
  <si>
    <t>De matos costa Ivania</t>
  </si>
  <si>
    <t>G.s.la solidarità s.g.</t>
  </si>
  <si>
    <t>Miranda Giovanni</t>
  </si>
  <si>
    <t>Marino Francesco</t>
  </si>
  <si>
    <t>Vecchi Ivano</t>
  </si>
  <si>
    <t>Libertas roma ix</t>
  </si>
  <si>
    <t>Rossi Piacentino</t>
  </si>
  <si>
    <t>De vivo Massimo</t>
  </si>
  <si>
    <t>Buffone Fernando</t>
  </si>
  <si>
    <t>Russo Laura</t>
  </si>
  <si>
    <t>Silma Casalnuovo</t>
  </si>
  <si>
    <t>Pignatelli Luigi mario</t>
  </si>
  <si>
    <t>Fatato Carmine</t>
  </si>
  <si>
    <t>Petrilli Alberto</t>
  </si>
  <si>
    <t>Grandinetti Massimiliano</t>
  </si>
  <si>
    <t>Mafferri Giuseppe</t>
  </si>
  <si>
    <t>Mancini Michele</t>
  </si>
  <si>
    <t>Di ponio Renato</t>
  </si>
  <si>
    <t>Amedei Fabrizio</t>
  </si>
  <si>
    <t>Tortolano Antonio</t>
  </si>
  <si>
    <t>Marconi Enrico</t>
  </si>
  <si>
    <t>Gioia Cosmo</t>
  </si>
  <si>
    <t>Chianese Francesco</t>
  </si>
  <si>
    <t>Ottaviani Luigi</t>
  </si>
  <si>
    <t>Castaldo Giuseppe</t>
  </si>
  <si>
    <t>Atl. Capua</t>
  </si>
  <si>
    <t>Rossi Agostino</t>
  </si>
  <si>
    <t>Podistica Caserta</t>
  </si>
  <si>
    <t>Russo Giuseppe</t>
  </si>
  <si>
    <t>Tammaro Enrico</t>
  </si>
  <si>
    <t>Avagliano Domenico</t>
  </si>
  <si>
    <t>Di giorgio Alberto</t>
  </si>
  <si>
    <t>Di Salvatore Cristian</t>
  </si>
  <si>
    <t>Perrella Francesco</t>
  </si>
  <si>
    <t>Bianco Urszola</t>
  </si>
  <si>
    <t>Bruschi Concetta</t>
  </si>
  <si>
    <t>Signore Alessandro</t>
  </si>
  <si>
    <t>D'Ambrini Antonio</t>
  </si>
  <si>
    <t>Fantozzi Damiano</t>
  </si>
  <si>
    <t>Ienco Gennaro</t>
  </si>
  <si>
    <t>Carile Carmine</t>
  </si>
  <si>
    <t>D'Alessandro Gennaro</t>
  </si>
  <si>
    <t>Iacovacci Armando</t>
  </si>
  <si>
    <t>Liberati Barbara</t>
  </si>
  <si>
    <t>De paola Raffaele</t>
  </si>
  <si>
    <t>Di ruocco Aniello</t>
  </si>
  <si>
    <t>Casinella Vittorio</t>
  </si>
  <si>
    <t>Calicchia Luciano</t>
  </si>
  <si>
    <t>Atletica Frosinone</t>
  </si>
  <si>
    <t>Cazzorla Gianluigi</t>
  </si>
  <si>
    <t>De Bernardis Sabrina</t>
  </si>
  <si>
    <t>La rocca Domenico</t>
  </si>
  <si>
    <t>Di puccio Riccardo</t>
  </si>
  <si>
    <t>Aics Club Atl. Centrale</t>
  </si>
  <si>
    <t>Funari Maria grazia</t>
  </si>
  <si>
    <t>Suppa Domenico</t>
  </si>
  <si>
    <t>Del Vecchio Raffaele</t>
  </si>
  <si>
    <t>Battello Mauro</t>
  </si>
  <si>
    <t>ASD I Runners</t>
  </si>
  <si>
    <t>Tammaro Giuseppe</t>
  </si>
  <si>
    <t>Cimmino Claudio</t>
  </si>
  <si>
    <t>Pagliuca Immacolata</t>
  </si>
  <si>
    <t>Massa Emilio</t>
  </si>
  <si>
    <t>Henry Angelica</t>
  </si>
  <si>
    <t>Di Ciaccio Giuseppe</t>
  </si>
  <si>
    <t>Crispino Michela</t>
  </si>
  <si>
    <t>Scala Cira</t>
  </si>
  <si>
    <t>Graziani Rodolfo mario</t>
  </si>
  <si>
    <t>Lanni Antonio</t>
  </si>
  <si>
    <t>Signore Giuseppe</t>
  </si>
  <si>
    <t>Ferdinandi Rossella</t>
  </si>
  <si>
    <t>D'adamo Giancarlo</t>
  </si>
  <si>
    <t>Capasso Giuseppe</t>
  </si>
  <si>
    <t>Carpentieri Annunziata</t>
  </si>
  <si>
    <t>Savelli Giancarlo</t>
  </si>
  <si>
    <t>Dell'uomo Francesca</t>
  </si>
  <si>
    <t>Di sauro Giuseppe</t>
  </si>
  <si>
    <t>Nacca Giovanni</t>
  </si>
  <si>
    <t>Subrani Francesco</t>
  </si>
  <si>
    <t>D'Aguanno Armando</t>
  </si>
  <si>
    <t>De angelis Eduardo</t>
  </si>
  <si>
    <t>Spoletini Luciano</t>
  </si>
  <si>
    <t>Simmel Colleferro</t>
  </si>
  <si>
    <t>Perna Francesco</t>
  </si>
  <si>
    <t>Napoletano Teodoro</t>
  </si>
  <si>
    <t>Atl. Amatori Brindisi</t>
  </si>
  <si>
    <t>Falduto Raffaele</t>
  </si>
  <si>
    <t>Sciarretta Giuseppe</t>
  </si>
  <si>
    <t>Agresti Giovanni</t>
  </si>
  <si>
    <t>Atl. Latina</t>
  </si>
  <si>
    <t>Pupatello Angela</t>
  </si>
  <si>
    <t>Ficaccio Danilo</t>
  </si>
  <si>
    <t>Agliarulo Giovanni</t>
  </si>
  <si>
    <t>Esposito Antonio</t>
  </si>
  <si>
    <t>Asci Sante</t>
  </si>
  <si>
    <t>Podistica Luco dei marsi</t>
  </si>
  <si>
    <t>Galletti Lorenzo</t>
  </si>
  <si>
    <t>Simeone Antonio</t>
  </si>
  <si>
    <t>Lancia Emanuela</t>
  </si>
  <si>
    <t>Pallotta Luisa</t>
  </si>
  <si>
    <t>Fabrizi Rita</t>
  </si>
  <si>
    <t>Marseglia Arturo</t>
  </si>
  <si>
    <t>Giuliano Raffaele</t>
  </si>
  <si>
    <t>Santoro Agostino</t>
  </si>
  <si>
    <t>Lobene Pasquale</t>
  </si>
  <si>
    <t>Luciani Domenico</t>
  </si>
  <si>
    <t>Del prete Pasquale</t>
  </si>
  <si>
    <t>Jakimeno Loana</t>
  </si>
  <si>
    <t>Amatori Velletri</t>
  </si>
  <si>
    <t>Caprarelli Giuseppe</t>
  </si>
  <si>
    <t>ASD Matese Running</t>
  </si>
  <si>
    <t>Bianco Giulio</t>
  </si>
  <si>
    <t>De marco Carlo</t>
  </si>
  <si>
    <t>Terraneo Carlo</t>
  </si>
  <si>
    <t>Di Spirito Dante</t>
  </si>
  <si>
    <t>Manna Annamaria</t>
  </si>
  <si>
    <t>Pagliaroli Angelo</t>
  </si>
  <si>
    <t>Pittiglio Enrico</t>
  </si>
  <si>
    <t>Di bella Lidano</t>
  </si>
  <si>
    <t>Salera Aldo</t>
  </si>
  <si>
    <t>Bartolomucci Giorgio</t>
  </si>
  <si>
    <t>Consolazio Mariapaola</t>
  </si>
  <si>
    <t>Sugaroni Patrizio</t>
  </si>
  <si>
    <t>Villa de sanctis</t>
  </si>
  <si>
    <t>Pimpinella Lorenzo</t>
  </si>
  <si>
    <t>Di castro Roberta</t>
  </si>
  <si>
    <t>Di Carlo Antonella</t>
  </si>
  <si>
    <t>Lettieri Carolina</t>
  </si>
  <si>
    <t>Savelli Roberta</t>
  </si>
  <si>
    <t>Pupatello Catia</t>
  </si>
  <si>
    <t>Di Lonardo Fabrizio</t>
  </si>
  <si>
    <t>Nuzzolo Chiara</t>
  </si>
  <si>
    <t>Battello Alessandro</t>
  </si>
  <si>
    <t>Nardelli Sonia</t>
  </si>
  <si>
    <t>Favale Annarita</t>
  </si>
  <si>
    <t>Rossi Alessandra</t>
  </si>
  <si>
    <t>Di Salvatore Sara</t>
  </si>
  <si>
    <t>Pagnani Fernando</t>
  </si>
  <si>
    <t>Gubbioli Patrizia</t>
  </si>
  <si>
    <t>Di razza Mery</t>
  </si>
  <si>
    <t>Aquilio Maria cristina</t>
  </si>
  <si>
    <t>Di Salvatore Alvise</t>
  </si>
  <si>
    <t>Fornari Domenico</t>
  </si>
  <si>
    <r>
      <t xml:space="preserve">Maratonina Formia Gaeta </t>
    </r>
    <r>
      <rPr>
        <i/>
        <sz val="18"/>
        <rFont val="Arial"/>
        <family val="2"/>
      </rPr>
      <t>4ª edizione</t>
    </r>
  </si>
  <si>
    <t>Gaeta (LT) Italia - Mercoledì 02/06/2010</t>
  </si>
  <si>
    <t>Massimiliano</t>
  </si>
  <si>
    <t>Jouaher Samir</t>
  </si>
  <si>
    <t>TM23</t>
  </si>
  <si>
    <t>Nuova atl. Lariano</t>
  </si>
  <si>
    <t>Filali Tajeb</t>
  </si>
  <si>
    <t>Palatino Campidoglio</t>
  </si>
  <si>
    <t>El mouaddinne</t>
  </si>
  <si>
    <t>M35</t>
  </si>
  <si>
    <t>Fiamme argento</t>
  </si>
  <si>
    <t>Petrei Antonello</t>
  </si>
  <si>
    <t>ASS. Ecomaratona dei</t>
  </si>
  <si>
    <t>Papoccia Diego</t>
  </si>
  <si>
    <t>Atletica Morolo</t>
  </si>
  <si>
    <t>Mastrodicasa Andrea</t>
  </si>
  <si>
    <t>Atl. Acquacetosa</t>
  </si>
  <si>
    <t>Piermatteo Gianluca</t>
  </si>
  <si>
    <t>ASD Bartolongo</t>
  </si>
  <si>
    <t>Luongo Antonio</t>
  </si>
  <si>
    <t>Fantozzi Mirko</t>
  </si>
  <si>
    <t>USA Club Avezzano</t>
  </si>
  <si>
    <t>Rochid Abdelaziz</t>
  </si>
  <si>
    <t>Barile Alessandro</t>
  </si>
  <si>
    <t>M45</t>
  </si>
  <si>
    <t>G.S. Marsica Avezzano</t>
  </si>
  <si>
    <t>Pinardi Walter</t>
  </si>
  <si>
    <t>M40</t>
  </si>
  <si>
    <t>Letizia Enzo</t>
  </si>
  <si>
    <t>Venafro Sport Team</t>
  </si>
  <si>
    <t>Pilla Marciano</t>
  </si>
  <si>
    <t>Atletica Venafro</t>
  </si>
  <si>
    <t>Carattoli Walter</t>
  </si>
  <si>
    <t>Libero</t>
  </si>
  <si>
    <t>Rahmani Abelkader</t>
  </si>
  <si>
    <t>Atl. Monticellana</t>
  </si>
  <si>
    <t>Luce Emilio</t>
  </si>
  <si>
    <t>M50</t>
  </si>
  <si>
    <t>Isaura Valle Dell'Irno</t>
  </si>
  <si>
    <t>Porricelli Francesco</t>
  </si>
  <si>
    <t>Erco Sport</t>
  </si>
  <si>
    <t>Cavallaro Giovanni</t>
  </si>
  <si>
    <t>Atletica training 2010</t>
  </si>
  <si>
    <t>Mallozzi Francesco</t>
  </si>
  <si>
    <t>Poligolfo Formia</t>
  </si>
  <si>
    <t>Colantuono Giuseppe</t>
  </si>
  <si>
    <t>Di Manno Antonio</t>
  </si>
  <si>
    <t>Aprocis Runners Team</t>
  </si>
  <si>
    <t>De Paolis Antonello</t>
  </si>
  <si>
    <t>Lucchetti Marcello</t>
  </si>
  <si>
    <t>Latina runners</t>
  </si>
  <si>
    <t>Amoroso Antimo</t>
  </si>
  <si>
    <t>Valente Pietro</t>
  </si>
  <si>
    <t>Bisegna Massimiliano</t>
  </si>
  <si>
    <t>Runners Club dei Marsi</t>
  </si>
  <si>
    <t>Della rocca Vincenzo</t>
  </si>
  <si>
    <t>Cava piacentini costa</t>
  </si>
  <si>
    <t>Venafro Roberto</t>
  </si>
  <si>
    <t>Sora Runners Club</t>
  </si>
  <si>
    <t>Grande Massimiliano</t>
  </si>
  <si>
    <t>Soufyane Laila</t>
  </si>
  <si>
    <t>F23</t>
  </si>
  <si>
    <t>GS Scuola Esercito</t>
  </si>
  <si>
    <t>Romano Marco</t>
  </si>
  <si>
    <t>Running Club Futura</t>
  </si>
  <si>
    <t>Totaro Elio</t>
  </si>
  <si>
    <t>Pessia Marco</t>
  </si>
  <si>
    <t>Sacchetti Paolo</t>
  </si>
  <si>
    <t>USD Vallecorsa</t>
  </si>
  <si>
    <t>Pittiglio Sebastian Fabio</t>
  </si>
  <si>
    <t>Parisi magno Roberto</t>
  </si>
  <si>
    <t>Pol. ciociara a fava</t>
  </si>
  <si>
    <t>Giordano Giovanni</t>
  </si>
  <si>
    <t>Montemiletto Team Ru</t>
  </si>
  <si>
    <t>Molinari Salvatore</t>
  </si>
  <si>
    <t>ASDA Setina LT</t>
  </si>
  <si>
    <t>Pallini Sergio</t>
  </si>
  <si>
    <t>Monte Mileto Avellino</t>
  </si>
  <si>
    <t>Tomao Michele</t>
  </si>
  <si>
    <t>Vozza Domenico</t>
  </si>
  <si>
    <t>D'agostino Davide</t>
  </si>
  <si>
    <t>Atina Trail Running</t>
  </si>
  <si>
    <t>Cambise Franco</t>
  </si>
  <si>
    <t>Opoa Plus Ultra</t>
  </si>
  <si>
    <t>Caiazzo Carmela</t>
  </si>
  <si>
    <t>Promesse</t>
  </si>
  <si>
    <t>Atletica gran sasso</t>
  </si>
  <si>
    <t>Capuano Vittorio</t>
  </si>
  <si>
    <t>Cortina Davide</t>
  </si>
  <si>
    <t>Fisiosport</t>
  </si>
  <si>
    <t>Monaco Francesco</t>
  </si>
  <si>
    <t>D'Orsi Antonietta</t>
  </si>
  <si>
    <t>F40</t>
  </si>
  <si>
    <t>Consolati Albino</t>
  </si>
  <si>
    <t>De lise Gerardo</t>
  </si>
  <si>
    <t>De cesare Roberto</t>
  </si>
  <si>
    <t>ASA Detur Napoli</t>
  </si>
  <si>
    <t>Pecce Antonio</t>
  </si>
  <si>
    <t>Macera Michele</t>
  </si>
  <si>
    <t>Atletica san giorgio a liri</t>
  </si>
  <si>
    <t>De Santis Paolo</t>
  </si>
  <si>
    <t>Nardone Matteo</t>
  </si>
  <si>
    <t>Rizza Gianluca</t>
  </si>
  <si>
    <t>Fraioli Mario</t>
  </si>
  <si>
    <t>Amabrini Fabio</t>
  </si>
  <si>
    <t>Tufani Roberto</t>
  </si>
  <si>
    <t>Rifondazione Podistica</t>
  </si>
  <si>
    <t>Reale Maurizio</t>
  </si>
  <si>
    <t>Olimpic Marina Minturno</t>
  </si>
  <si>
    <t>Todisco Davide</t>
  </si>
  <si>
    <t>Capraro Guglielmo</t>
  </si>
  <si>
    <t>Bornascella Anna</t>
  </si>
  <si>
    <t>F35</t>
  </si>
  <si>
    <t>Dandolo Demetrio</t>
  </si>
  <si>
    <t>Grimaldi Leonardo</t>
  </si>
  <si>
    <t>Atletica Arce</t>
  </si>
  <si>
    <t>Farci Alberto</t>
  </si>
  <si>
    <t>Am. Fiat Cassino</t>
  </si>
  <si>
    <t>Della rocca Angelo</t>
  </si>
  <si>
    <t>Faiola Francesco</t>
  </si>
  <si>
    <t>Tersigni Attilio</t>
  </si>
  <si>
    <t>SS Lazio Atletica</t>
  </si>
  <si>
    <t>Antobenedetto Giuseppe</t>
  </si>
  <si>
    <t>Di Monaco Mario</t>
  </si>
  <si>
    <t>Cotturone Giuseppe</t>
  </si>
  <si>
    <t>Riccardelli Nicola</t>
  </si>
  <si>
    <t>Flamini Alessandro</t>
  </si>
  <si>
    <t>Vento Loredana</t>
  </si>
  <si>
    <t>ASCus Atletica</t>
  </si>
  <si>
    <t>Ingrosso Giuseppe</t>
  </si>
  <si>
    <t>Pellegrino Alessandro</t>
  </si>
  <si>
    <t>D'Urso Augusto</t>
  </si>
  <si>
    <t>Lisciani Gabriele</t>
  </si>
  <si>
    <t>Barilone Gianfranco</t>
  </si>
  <si>
    <t>D'Accone Salvatore</t>
  </si>
  <si>
    <t>ASD Nautico Gaeta</t>
  </si>
  <si>
    <t>Vellucci Giuseppe</t>
  </si>
  <si>
    <t>Pod. Questura Latina</t>
  </si>
  <si>
    <t>Littera Giuseppe</t>
  </si>
  <si>
    <t>Cerrone Valentino</t>
  </si>
  <si>
    <t>Mastronardi Giuseppe</t>
  </si>
  <si>
    <t>Buttinelli Enrica</t>
  </si>
  <si>
    <t>Palestrina Running</t>
  </si>
  <si>
    <t>Oddi Giacomo</t>
  </si>
  <si>
    <t>Rossi Nico</t>
  </si>
  <si>
    <t>Senior</t>
  </si>
  <si>
    <t>Magliocca Francesco</t>
  </si>
  <si>
    <t>Cozzolino Ciro</t>
  </si>
  <si>
    <t>Carlino Vincenzo</t>
  </si>
  <si>
    <t>Masella Enzo</t>
  </si>
  <si>
    <t>Mancini Gennaro</t>
  </si>
  <si>
    <t>Ruzza Irene</t>
  </si>
  <si>
    <t>Atletica Ceprano</t>
  </si>
  <si>
    <t>De mai Massimo</t>
  </si>
  <si>
    <t>Zullo Rosanna</t>
  </si>
  <si>
    <t>Stravato Vittorio mario</t>
  </si>
  <si>
    <t>Nuova Atletica Fondi</t>
  </si>
  <si>
    <t>Dragone Mario</t>
  </si>
  <si>
    <t>Evangelista Gianni</t>
  </si>
  <si>
    <t>Paglino Ciro</t>
  </si>
  <si>
    <t>Cozzolino Antonio</t>
  </si>
  <si>
    <t>Santagata Francesco</t>
  </si>
  <si>
    <t>Sacco Maria</t>
  </si>
  <si>
    <t>Micheli Mario</t>
  </si>
  <si>
    <t>ASD Atletica Ceccano</t>
  </si>
  <si>
    <t>Caiazzo Antimo</t>
  </si>
  <si>
    <t>Ceccano Marco</t>
  </si>
  <si>
    <t>Iannuccillo Daniel</t>
  </si>
  <si>
    <t>Nuova Atletica Isernia</t>
  </si>
  <si>
    <t>Loffredi Michele</t>
  </si>
  <si>
    <t>Flamini Antonio</t>
  </si>
  <si>
    <t>M60</t>
  </si>
  <si>
    <t>Iannalfo Rinaldo</t>
  </si>
  <si>
    <t>Calsolaro Francesco</t>
  </si>
  <si>
    <t>Costagliola Gennaro</t>
  </si>
  <si>
    <t>M55</t>
  </si>
  <si>
    <t>Team running raffaele</t>
  </si>
  <si>
    <t>Galieni Silvestro</t>
  </si>
  <si>
    <t>ASD Atletica Vita</t>
  </si>
  <si>
    <t>D'andrea Stefano</t>
  </si>
  <si>
    <t>Podisti Maratona Roma</t>
  </si>
  <si>
    <t>Perrotta Antonio</t>
  </si>
  <si>
    <t>Gazzelloni Lorenzo</t>
  </si>
  <si>
    <t>Pagano Peppino</t>
  </si>
  <si>
    <t>Bianchi Andrea</t>
  </si>
  <si>
    <t>Atletica Castello Sora</t>
  </si>
  <si>
    <t>Passaretta Roberto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</si>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</sst>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16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4" t="s">
        <v>282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283</v>
      </c>
      <c r="B2" s="37"/>
      <c r="C2" s="37"/>
      <c r="D2" s="37"/>
      <c r="E2" s="37"/>
      <c r="F2" s="37"/>
      <c r="G2" s="38"/>
      <c r="H2" s="6" t="s">
        <v>469</v>
      </c>
      <c r="I2" s="7">
        <v>9.5</v>
      </c>
    </row>
    <row r="3" spans="1:9" ht="37.5" customHeight="1" thickBot="1">
      <c r="A3" s="15" t="s">
        <v>470</v>
      </c>
      <c r="B3" s="8" t="s">
        <v>471</v>
      </c>
      <c r="C3" s="9" t="s">
        <v>472</v>
      </c>
      <c r="D3" s="9" t="s">
        <v>473</v>
      </c>
      <c r="E3" s="10" t="s">
        <v>474</v>
      </c>
      <c r="F3" s="11" t="s">
        <v>475</v>
      </c>
      <c r="G3" s="11" t="s">
        <v>476</v>
      </c>
      <c r="H3" s="11" t="s">
        <v>477</v>
      </c>
      <c r="I3" s="12" t="s">
        <v>478</v>
      </c>
    </row>
    <row r="4" spans="1:9" s="1" customFormat="1" ht="15" customHeight="1">
      <c r="A4" s="31">
        <v>1</v>
      </c>
      <c r="B4" s="57" t="s">
        <v>285</v>
      </c>
      <c r="C4" s="58"/>
      <c r="D4" s="46" t="s">
        <v>286</v>
      </c>
      <c r="E4" s="45" t="s">
        <v>287</v>
      </c>
      <c r="F4" s="51">
        <v>0.01915509259259259</v>
      </c>
      <c r="G4" s="16" t="str">
        <f aca="true" t="shared" si="0" ref="G4:G67">TEXT(INT((HOUR(F4)*3600+MINUTE(F4)*60+SECOND(F4))/$I$2/60),"0")&amp;"."&amp;TEXT(MOD((HOUR(F4)*3600+MINUTE(F4)*60+SECOND(F4))/$I$2,60),"00")&amp;"/km"</f>
        <v>2.54/km</v>
      </c>
      <c r="H4" s="17">
        <f aca="true" t="shared" si="1" ref="H4:H31">F4-$F$4</f>
        <v>0</v>
      </c>
      <c r="I4" s="17">
        <f>F4-INDEX($F$4:$F$567,MATCH(D4,$D$4:$D$567,0))</f>
        <v>0</v>
      </c>
    </row>
    <row r="5" spans="1:9" s="1" customFormat="1" ht="15" customHeight="1">
      <c r="A5" s="32">
        <v>2</v>
      </c>
      <c r="B5" s="59" t="s">
        <v>288</v>
      </c>
      <c r="C5" s="60"/>
      <c r="D5" s="48" t="s">
        <v>286</v>
      </c>
      <c r="E5" s="47" t="s">
        <v>289</v>
      </c>
      <c r="F5" s="52">
        <v>0.019178240740740742</v>
      </c>
      <c r="G5" s="18" t="str">
        <f t="shared" si="0"/>
        <v>2.54/km</v>
      </c>
      <c r="H5" s="19">
        <f t="shared" si="1"/>
        <v>2.314814814815061E-05</v>
      </c>
      <c r="I5" s="19">
        <f>F5-INDEX($F$4:$F$567,MATCH(D5,$D$4:$D$567,0))</f>
        <v>2.314814814815061E-05</v>
      </c>
    </row>
    <row r="6" spans="1:9" s="1" customFormat="1" ht="15" customHeight="1">
      <c r="A6" s="32">
        <v>3</v>
      </c>
      <c r="B6" s="59" t="s">
        <v>290</v>
      </c>
      <c r="C6" s="60"/>
      <c r="D6" s="48" t="s">
        <v>291</v>
      </c>
      <c r="E6" s="47" t="s">
        <v>292</v>
      </c>
      <c r="F6" s="52">
        <v>0.01982638888888889</v>
      </c>
      <c r="G6" s="18" t="str">
        <f t="shared" si="0"/>
        <v>3.00/km</v>
      </c>
      <c r="H6" s="19">
        <f t="shared" si="1"/>
        <v>0.0006712962962962983</v>
      </c>
      <c r="I6" s="19">
        <f>F6-INDEX($F$4:$F$567,MATCH(D6,$D$4:$D$567,0))</f>
        <v>0</v>
      </c>
    </row>
    <row r="7" spans="1:9" s="1" customFormat="1" ht="15" customHeight="1">
      <c r="A7" s="32">
        <v>4</v>
      </c>
      <c r="B7" s="59" t="s">
        <v>293</v>
      </c>
      <c r="C7" s="60"/>
      <c r="D7" s="48" t="s">
        <v>291</v>
      </c>
      <c r="E7" s="47" t="s">
        <v>294</v>
      </c>
      <c r="F7" s="52">
        <v>0.019884259259259258</v>
      </c>
      <c r="G7" s="18" t="str">
        <f t="shared" si="0"/>
        <v>3.01/km</v>
      </c>
      <c r="H7" s="19">
        <f t="shared" si="1"/>
        <v>0.0007291666666666662</v>
      </c>
      <c r="I7" s="19">
        <f>F7-INDEX($F$4:$F$567,MATCH(D7,$D$4:$D$567,0))</f>
        <v>5.787037037036785E-05</v>
      </c>
    </row>
    <row r="8" spans="1:9" s="1" customFormat="1" ht="15" customHeight="1">
      <c r="A8" s="32">
        <v>5</v>
      </c>
      <c r="B8" s="59" t="s">
        <v>295</v>
      </c>
      <c r="C8" s="60"/>
      <c r="D8" s="48" t="s">
        <v>291</v>
      </c>
      <c r="E8" s="47" t="s">
        <v>296</v>
      </c>
      <c r="F8" s="52">
        <v>0.020358796296296295</v>
      </c>
      <c r="G8" s="18" t="str">
        <f t="shared" si="0"/>
        <v>3.05/km</v>
      </c>
      <c r="H8" s="19">
        <f t="shared" si="1"/>
        <v>0.0012037037037037034</v>
      </c>
      <c r="I8" s="19">
        <f>F8-INDEX($F$4:$F$567,MATCH(D8,$D$4:$D$567,0))</f>
        <v>0.000532407407407405</v>
      </c>
    </row>
    <row r="9" spans="1:9" s="1" customFormat="1" ht="15" customHeight="1">
      <c r="A9" s="32">
        <v>6</v>
      </c>
      <c r="B9" s="59" t="s">
        <v>297</v>
      </c>
      <c r="C9" s="60"/>
      <c r="D9" s="48" t="s">
        <v>291</v>
      </c>
      <c r="E9" s="47" t="s">
        <v>298</v>
      </c>
      <c r="F9" s="52">
        <v>0.020405092592592593</v>
      </c>
      <c r="G9" s="18" t="str">
        <f t="shared" si="0"/>
        <v>3.06/km</v>
      </c>
      <c r="H9" s="19">
        <f t="shared" si="1"/>
        <v>0.0012500000000000011</v>
      </c>
      <c r="I9" s="19">
        <f>F9-INDEX($F$4:$F$567,MATCH(D9,$D$4:$D$567,0))</f>
        <v>0.0005787037037037028</v>
      </c>
    </row>
    <row r="10" spans="1:9" s="1" customFormat="1" ht="15" customHeight="1">
      <c r="A10" s="32">
        <v>7</v>
      </c>
      <c r="B10" s="59" t="s">
        <v>299</v>
      </c>
      <c r="C10" s="60"/>
      <c r="D10" s="48" t="s">
        <v>286</v>
      </c>
      <c r="E10" s="47" t="s">
        <v>300</v>
      </c>
      <c r="F10" s="52">
        <v>0.020787037037037038</v>
      </c>
      <c r="G10" s="18" t="str">
        <f t="shared" si="0"/>
        <v>3.09/km</v>
      </c>
      <c r="H10" s="19">
        <f t="shared" si="1"/>
        <v>0.0016319444444444463</v>
      </c>
      <c r="I10" s="19">
        <f>F10-INDEX($F$4:$F$567,MATCH(D10,$D$4:$D$567,0))</f>
        <v>0.0016319444444444463</v>
      </c>
    </row>
    <row r="11" spans="1:9" s="1" customFormat="1" ht="15" customHeight="1">
      <c r="A11" s="32">
        <v>8</v>
      </c>
      <c r="B11" s="59" t="s">
        <v>301</v>
      </c>
      <c r="C11" s="60"/>
      <c r="D11" s="48" t="s">
        <v>286</v>
      </c>
      <c r="E11" s="47" t="s">
        <v>292</v>
      </c>
      <c r="F11" s="52">
        <v>0.021319444444444443</v>
      </c>
      <c r="G11" s="18" t="str">
        <f t="shared" si="0"/>
        <v>3.14/km</v>
      </c>
      <c r="H11" s="19">
        <f t="shared" si="1"/>
        <v>0.0021643518518518513</v>
      </c>
      <c r="I11" s="19">
        <f>F11-INDEX($F$4:$F$567,MATCH(D11,$D$4:$D$567,0))</f>
        <v>0.0021643518518518513</v>
      </c>
    </row>
    <row r="12" spans="1:9" s="1" customFormat="1" ht="15" customHeight="1">
      <c r="A12" s="32">
        <v>9</v>
      </c>
      <c r="B12" s="59" t="s">
        <v>302</v>
      </c>
      <c r="C12" s="60"/>
      <c r="D12" s="48" t="s">
        <v>286</v>
      </c>
      <c r="E12" s="47" t="s">
        <v>303</v>
      </c>
      <c r="F12" s="52">
        <v>0.021412037037037035</v>
      </c>
      <c r="G12" s="18" t="str">
        <f t="shared" si="0"/>
        <v>3.15/km</v>
      </c>
      <c r="H12" s="19">
        <f t="shared" si="1"/>
        <v>0.0022569444444444434</v>
      </c>
      <c r="I12" s="19">
        <f>F12-INDEX($F$4:$F$567,MATCH(D12,$D$4:$D$567,0))</f>
        <v>0.0022569444444444434</v>
      </c>
    </row>
    <row r="13" spans="1:9" s="1" customFormat="1" ht="15" customHeight="1">
      <c r="A13" s="32">
        <v>10</v>
      </c>
      <c r="B13" s="59" t="s">
        <v>304</v>
      </c>
      <c r="C13" s="60"/>
      <c r="D13" s="48" t="s">
        <v>286</v>
      </c>
      <c r="E13" s="47" t="s">
        <v>292</v>
      </c>
      <c r="F13" s="52">
        <v>0.021493055555555557</v>
      </c>
      <c r="G13" s="18" t="str">
        <f t="shared" si="0"/>
        <v>3.15/km</v>
      </c>
      <c r="H13" s="19">
        <f t="shared" si="1"/>
        <v>0.0023379629629629653</v>
      </c>
      <c r="I13" s="19">
        <f>F13-INDEX($F$4:$F$567,MATCH(D13,$D$4:$D$567,0))</f>
        <v>0.0023379629629629653</v>
      </c>
    </row>
    <row r="14" spans="1:9" s="1" customFormat="1" ht="15" customHeight="1">
      <c r="A14" s="32">
        <v>11</v>
      </c>
      <c r="B14" s="59" t="s">
        <v>305</v>
      </c>
      <c r="C14" s="60"/>
      <c r="D14" s="48" t="s">
        <v>306</v>
      </c>
      <c r="E14" s="47" t="s">
        <v>307</v>
      </c>
      <c r="F14" s="52">
        <v>0.021574074074074075</v>
      </c>
      <c r="G14" s="18" t="str">
        <f t="shared" si="0"/>
        <v>3.16/km</v>
      </c>
      <c r="H14" s="19">
        <f t="shared" si="1"/>
        <v>0.0024189814814814838</v>
      </c>
      <c r="I14" s="19">
        <f>F14-INDEX($F$4:$F$567,MATCH(D14,$D$4:$D$567,0))</f>
        <v>0</v>
      </c>
    </row>
    <row r="15" spans="1:9" s="1" customFormat="1" ht="15" customHeight="1">
      <c r="A15" s="32">
        <v>12</v>
      </c>
      <c r="B15" s="59" t="s">
        <v>308</v>
      </c>
      <c r="C15" s="60"/>
      <c r="D15" s="48" t="s">
        <v>309</v>
      </c>
      <c r="E15" s="47" t="s">
        <v>307</v>
      </c>
      <c r="F15" s="52">
        <v>0.021689814814814815</v>
      </c>
      <c r="G15" s="18" t="str">
        <f t="shared" si="0"/>
        <v>3.17/km</v>
      </c>
      <c r="H15" s="19">
        <f t="shared" si="1"/>
        <v>0.002534722222222223</v>
      </c>
      <c r="I15" s="19">
        <f>F15-INDEX($F$4:$F$567,MATCH(D15,$D$4:$D$567,0))</f>
        <v>0</v>
      </c>
    </row>
    <row r="16" spans="1:9" s="1" customFormat="1" ht="15" customHeight="1">
      <c r="A16" s="32">
        <v>13</v>
      </c>
      <c r="B16" s="59" t="s">
        <v>310</v>
      </c>
      <c r="C16" s="60"/>
      <c r="D16" s="48" t="s">
        <v>286</v>
      </c>
      <c r="E16" s="47" t="s">
        <v>311</v>
      </c>
      <c r="F16" s="52">
        <v>0.021747685185185186</v>
      </c>
      <c r="G16" s="18" t="str">
        <f t="shared" si="0"/>
        <v>3.18/km</v>
      </c>
      <c r="H16" s="19">
        <f t="shared" si="1"/>
        <v>0.0025925925925925943</v>
      </c>
      <c r="I16" s="19">
        <f>F16-INDEX($F$4:$F$567,MATCH(D16,$D$4:$D$567,0))</f>
        <v>0.0025925925925925943</v>
      </c>
    </row>
    <row r="17" spans="1:9" s="1" customFormat="1" ht="15" customHeight="1">
      <c r="A17" s="32">
        <v>14</v>
      </c>
      <c r="B17" s="59" t="s">
        <v>312</v>
      </c>
      <c r="C17" s="60"/>
      <c r="D17" s="48" t="s">
        <v>306</v>
      </c>
      <c r="E17" s="47" t="s">
        <v>313</v>
      </c>
      <c r="F17" s="52">
        <v>0.021909722222222223</v>
      </c>
      <c r="G17" s="18" t="str">
        <f t="shared" si="0"/>
        <v>3.19/km</v>
      </c>
      <c r="H17" s="19">
        <f t="shared" si="1"/>
        <v>0.002754629629629631</v>
      </c>
      <c r="I17" s="19">
        <f>F17-INDEX($F$4:$F$567,MATCH(D17,$D$4:$D$567,0))</f>
        <v>0.0003356481481481474</v>
      </c>
    </row>
    <row r="18" spans="1:9" s="1" customFormat="1" ht="15" customHeight="1">
      <c r="A18" s="32">
        <v>15</v>
      </c>
      <c r="B18" s="59" t="s">
        <v>314</v>
      </c>
      <c r="C18" s="60"/>
      <c r="D18" s="48" t="s">
        <v>286</v>
      </c>
      <c r="E18" s="47" t="s">
        <v>315</v>
      </c>
      <c r="F18" s="52">
        <v>0.02210648148148148</v>
      </c>
      <c r="G18" s="18" t="str">
        <f t="shared" si="0"/>
        <v>3.21/km</v>
      </c>
      <c r="H18" s="19">
        <f t="shared" si="1"/>
        <v>0.002951388888888889</v>
      </c>
      <c r="I18" s="19">
        <f>F18-INDEX($F$4:$F$567,MATCH(D18,$D$4:$D$567,0))</f>
        <v>0.002951388888888889</v>
      </c>
    </row>
    <row r="19" spans="1:9" s="1" customFormat="1" ht="15" customHeight="1">
      <c r="A19" s="32">
        <v>16</v>
      </c>
      <c r="B19" s="59" t="s">
        <v>316</v>
      </c>
      <c r="C19" s="60"/>
      <c r="D19" s="48" t="s">
        <v>291</v>
      </c>
      <c r="E19" s="47" t="s">
        <v>317</v>
      </c>
      <c r="F19" s="52">
        <v>0.022152777777777775</v>
      </c>
      <c r="G19" s="18" t="str">
        <f t="shared" si="0"/>
        <v>3.21/km</v>
      </c>
      <c r="H19" s="19">
        <f t="shared" si="1"/>
        <v>0.002997685185185183</v>
      </c>
      <c r="I19" s="19">
        <f>F19-INDEX($F$4:$F$567,MATCH(D19,$D$4:$D$567,0))</f>
        <v>0.002326388888888885</v>
      </c>
    </row>
    <row r="20" spans="1:9" s="1" customFormat="1" ht="15" customHeight="1">
      <c r="A20" s="32">
        <v>17</v>
      </c>
      <c r="B20" s="59" t="s">
        <v>318</v>
      </c>
      <c r="C20" s="60"/>
      <c r="D20" s="48" t="s">
        <v>319</v>
      </c>
      <c r="E20" s="47" t="s">
        <v>320</v>
      </c>
      <c r="F20" s="52">
        <v>0.022395833333333334</v>
      </c>
      <c r="G20" s="18" t="str">
        <f t="shared" si="0"/>
        <v>3.24/km</v>
      </c>
      <c r="H20" s="19">
        <f t="shared" si="1"/>
        <v>0.003240740740740742</v>
      </c>
      <c r="I20" s="19">
        <f>F20-INDEX($F$4:$F$567,MATCH(D20,$D$4:$D$567,0))</f>
        <v>0</v>
      </c>
    </row>
    <row r="21" spans="1:9" s="1" customFormat="1" ht="15" customHeight="1">
      <c r="A21" s="32">
        <v>18</v>
      </c>
      <c r="B21" s="59" t="s">
        <v>321</v>
      </c>
      <c r="C21" s="60"/>
      <c r="D21" s="48" t="s">
        <v>286</v>
      </c>
      <c r="E21" s="47" t="s">
        <v>322</v>
      </c>
      <c r="F21" s="52">
        <v>0.02244212962962963</v>
      </c>
      <c r="G21" s="18" t="str">
        <f t="shared" si="0"/>
        <v>3.24/km</v>
      </c>
      <c r="H21" s="19">
        <f t="shared" si="1"/>
        <v>0.0032870370370370397</v>
      </c>
      <c r="I21" s="19">
        <f>F21-INDEX($F$4:$F$567,MATCH(D21,$D$4:$D$567,0))</f>
        <v>0.0032870370370370397</v>
      </c>
    </row>
    <row r="22" spans="1:9" s="1" customFormat="1" ht="15" customHeight="1">
      <c r="A22" s="32">
        <v>19</v>
      </c>
      <c r="B22" s="59" t="s">
        <v>323</v>
      </c>
      <c r="C22" s="60"/>
      <c r="D22" s="48" t="s">
        <v>309</v>
      </c>
      <c r="E22" s="47" t="s">
        <v>324</v>
      </c>
      <c r="F22" s="52">
        <v>0.02246527777777778</v>
      </c>
      <c r="G22" s="18" t="str">
        <f t="shared" si="0"/>
        <v>3.24/km</v>
      </c>
      <c r="H22" s="19">
        <f t="shared" si="1"/>
        <v>0.003310185185185187</v>
      </c>
      <c r="I22" s="19">
        <f>F22-INDEX($F$4:$F$567,MATCH(D22,$D$4:$D$567,0))</f>
        <v>0.0007754629629629639</v>
      </c>
    </row>
    <row r="23" spans="1:9" s="1" customFormat="1" ht="15" customHeight="1">
      <c r="A23" s="32">
        <v>20</v>
      </c>
      <c r="B23" s="59" t="s">
        <v>325</v>
      </c>
      <c r="C23" s="60"/>
      <c r="D23" s="48" t="s">
        <v>286</v>
      </c>
      <c r="E23" s="47" t="s">
        <v>326</v>
      </c>
      <c r="F23" s="52">
        <v>0.022546296296296297</v>
      </c>
      <c r="G23" s="18" t="str">
        <f t="shared" si="0"/>
        <v>3.25/km</v>
      </c>
      <c r="H23" s="19">
        <f t="shared" si="1"/>
        <v>0.0033912037037037053</v>
      </c>
      <c r="I23" s="19">
        <f>F23-INDEX($F$4:$F$567,MATCH(D23,$D$4:$D$567,0))</f>
        <v>0.0033912037037037053</v>
      </c>
    </row>
    <row r="24" spans="1:9" s="1" customFormat="1" ht="15" customHeight="1">
      <c r="A24" s="32">
        <v>21</v>
      </c>
      <c r="B24" s="59" t="s">
        <v>327</v>
      </c>
      <c r="C24" s="60"/>
      <c r="D24" s="48" t="s">
        <v>319</v>
      </c>
      <c r="E24" s="47" t="s">
        <v>322</v>
      </c>
      <c r="F24" s="52">
        <v>0.022604166666666665</v>
      </c>
      <c r="G24" s="18" t="str">
        <f t="shared" si="0"/>
        <v>3.26/km</v>
      </c>
      <c r="H24" s="19">
        <f t="shared" si="1"/>
        <v>0.003449074074074073</v>
      </c>
      <c r="I24" s="19">
        <f>F24-INDEX($F$4:$F$567,MATCH(D24,$D$4:$D$567,0))</f>
        <v>0.0002083333333333312</v>
      </c>
    </row>
    <row r="25" spans="1:9" s="1" customFormat="1" ht="15" customHeight="1">
      <c r="A25" s="32">
        <v>22</v>
      </c>
      <c r="B25" s="59" t="s">
        <v>328</v>
      </c>
      <c r="C25" s="60"/>
      <c r="D25" s="48" t="s">
        <v>309</v>
      </c>
      <c r="E25" s="47" t="s">
        <v>329</v>
      </c>
      <c r="F25" s="52">
        <v>0.02263888888888889</v>
      </c>
      <c r="G25" s="18" t="str">
        <f t="shared" si="0"/>
        <v>3.26/km</v>
      </c>
      <c r="H25" s="19">
        <f t="shared" si="1"/>
        <v>0.0034837962962962973</v>
      </c>
      <c r="I25" s="19">
        <f>F25-INDEX($F$4:$F$567,MATCH(D25,$D$4:$D$567,0))</f>
        <v>0.0009490740740740744</v>
      </c>
    </row>
    <row r="26" spans="1:9" s="1" customFormat="1" ht="15" customHeight="1">
      <c r="A26" s="32">
        <v>23</v>
      </c>
      <c r="B26" s="59" t="s">
        <v>330</v>
      </c>
      <c r="C26" s="60"/>
      <c r="D26" s="48" t="s">
        <v>291</v>
      </c>
      <c r="E26" s="47" t="s">
        <v>307</v>
      </c>
      <c r="F26" s="52">
        <v>0.02273148148148148</v>
      </c>
      <c r="G26" s="18" t="str">
        <f t="shared" si="0"/>
        <v>3.27/km</v>
      </c>
      <c r="H26" s="19">
        <f t="shared" si="1"/>
        <v>0.0035763888888888894</v>
      </c>
      <c r="I26" s="19">
        <f>F26-INDEX($F$4:$F$567,MATCH(D26,$D$4:$D$567,0))</f>
        <v>0.002905092592592591</v>
      </c>
    </row>
    <row r="27" spans="1:9" s="2" customFormat="1" ht="15" customHeight="1">
      <c r="A27" s="32">
        <v>24</v>
      </c>
      <c r="B27" s="59" t="s">
        <v>331</v>
      </c>
      <c r="C27" s="60"/>
      <c r="D27" s="48" t="s">
        <v>306</v>
      </c>
      <c r="E27" s="47" t="s">
        <v>332</v>
      </c>
      <c r="F27" s="52">
        <v>0.0227662037037037</v>
      </c>
      <c r="G27" s="18" t="str">
        <f t="shared" si="0"/>
        <v>3.27/km</v>
      </c>
      <c r="H27" s="19">
        <f t="shared" si="1"/>
        <v>0.00361111111111111</v>
      </c>
      <c r="I27" s="19">
        <f>F27-INDEX($F$4:$F$567,MATCH(D27,$D$4:$D$567,0))</f>
        <v>0.0011921296296296263</v>
      </c>
    </row>
    <row r="28" spans="1:9" s="1" customFormat="1" ht="15" customHeight="1">
      <c r="A28" s="32">
        <v>25</v>
      </c>
      <c r="B28" s="59" t="s">
        <v>333</v>
      </c>
      <c r="C28" s="60"/>
      <c r="D28" s="48" t="s">
        <v>291</v>
      </c>
      <c r="E28" s="47" t="s">
        <v>292</v>
      </c>
      <c r="F28" s="52">
        <v>0.022824074074074076</v>
      </c>
      <c r="G28" s="18" t="str">
        <f t="shared" si="0"/>
        <v>3.28/km</v>
      </c>
      <c r="H28" s="19">
        <f t="shared" si="1"/>
        <v>0.003668981481481485</v>
      </c>
      <c r="I28" s="19">
        <f>F28-INDEX($F$4:$F$567,MATCH(D28,$D$4:$D$567,0))</f>
        <v>0.0029976851851851866</v>
      </c>
    </row>
    <row r="29" spans="1:9" s="1" customFormat="1" ht="15" customHeight="1">
      <c r="A29" s="32">
        <v>26</v>
      </c>
      <c r="B29" s="59" t="s">
        <v>334</v>
      </c>
      <c r="C29" s="60"/>
      <c r="D29" s="48" t="s">
        <v>291</v>
      </c>
      <c r="E29" s="47" t="s">
        <v>329</v>
      </c>
      <c r="F29" s="52">
        <v>0.022951388888888886</v>
      </c>
      <c r="G29" s="18" t="str">
        <f t="shared" si="0"/>
        <v>3.29/km</v>
      </c>
      <c r="H29" s="19">
        <f t="shared" si="1"/>
        <v>0.003796296296296294</v>
      </c>
      <c r="I29" s="19">
        <f>F29-INDEX($F$4:$F$567,MATCH(D29,$D$4:$D$567,0))</f>
        <v>0.003124999999999996</v>
      </c>
    </row>
    <row r="30" spans="1:9" s="1" customFormat="1" ht="15" customHeight="1">
      <c r="A30" s="32">
        <v>27</v>
      </c>
      <c r="B30" s="59" t="s">
        <v>335</v>
      </c>
      <c r="C30" s="60"/>
      <c r="D30" s="48" t="s">
        <v>291</v>
      </c>
      <c r="E30" s="47" t="s">
        <v>336</v>
      </c>
      <c r="F30" s="52">
        <v>0.02298611111111111</v>
      </c>
      <c r="G30" s="18" t="str">
        <f t="shared" si="0"/>
        <v>3.29/km</v>
      </c>
      <c r="H30" s="19">
        <f t="shared" si="1"/>
        <v>0.0038310185185185183</v>
      </c>
      <c r="I30" s="19">
        <f>F30-INDEX($F$4:$F$567,MATCH(D30,$D$4:$D$567,0))</f>
        <v>0.00315972222222222</v>
      </c>
    </row>
    <row r="31" spans="1:9" s="1" customFormat="1" ht="15" customHeight="1">
      <c r="A31" s="32">
        <v>28</v>
      </c>
      <c r="B31" s="59" t="s">
        <v>337</v>
      </c>
      <c r="C31" s="60"/>
      <c r="D31" s="48" t="s">
        <v>309</v>
      </c>
      <c r="E31" s="47" t="s">
        <v>338</v>
      </c>
      <c r="F31" s="52">
        <v>0.023032407407407404</v>
      </c>
      <c r="G31" s="18" t="str">
        <f t="shared" si="0"/>
        <v>3.29/km</v>
      </c>
      <c r="H31" s="19">
        <f t="shared" si="1"/>
        <v>0.0038773148148148126</v>
      </c>
      <c r="I31" s="19">
        <f>F31-INDEX($F$4:$F$567,MATCH(D31,$D$4:$D$567,0))</f>
        <v>0.0013425925925925897</v>
      </c>
    </row>
    <row r="32" spans="1:9" s="1" customFormat="1" ht="15" customHeight="1">
      <c r="A32" s="32">
        <v>29</v>
      </c>
      <c r="B32" s="59" t="s">
        <v>339</v>
      </c>
      <c r="C32" s="60"/>
      <c r="D32" s="48" t="s">
        <v>309</v>
      </c>
      <c r="E32" s="47" t="s">
        <v>340</v>
      </c>
      <c r="F32" s="52">
        <v>0.023125</v>
      </c>
      <c r="G32" s="18" t="str">
        <f t="shared" si="0"/>
        <v>3.30/km</v>
      </c>
      <c r="H32" s="19">
        <f aca="true" t="shared" si="2" ref="H32:H95">F32-$F$4</f>
        <v>0.003969907407407408</v>
      </c>
      <c r="I32" s="19">
        <f>F32-INDEX($F$4:$F$567,MATCH(D32,$D$4:$D$567,0))</f>
        <v>0.0014351851851851852</v>
      </c>
    </row>
    <row r="33" spans="1:9" s="1" customFormat="1" ht="15" customHeight="1">
      <c r="A33" s="32">
        <v>30</v>
      </c>
      <c r="B33" s="59" t="s">
        <v>341</v>
      </c>
      <c r="C33" s="60"/>
      <c r="D33" s="48" t="s">
        <v>286</v>
      </c>
      <c r="E33" s="47" t="s">
        <v>313</v>
      </c>
      <c r="F33" s="52">
        <v>0.023136574074074077</v>
      </c>
      <c r="G33" s="18" t="str">
        <f t="shared" si="0"/>
        <v>3.30/km</v>
      </c>
      <c r="H33" s="19">
        <f t="shared" si="2"/>
        <v>0.003981481481481485</v>
      </c>
      <c r="I33" s="19">
        <f>F33-INDEX($F$4:$F$567,MATCH(D33,$D$4:$D$567,0))</f>
        <v>0.003981481481481485</v>
      </c>
    </row>
    <row r="34" spans="1:9" s="1" customFormat="1" ht="15" customHeight="1">
      <c r="A34" s="32">
        <v>31</v>
      </c>
      <c r="B34" s="59" t="s">
        <v>342</v>
      </c>
      <c r="C34" s="60"/>
      <c r="D34" s="48" t="s">
        <v>343</v>
      </c>
      <c r="E34" s="47" t="s">
        <v>344</v>
      </c>
      <c r="F34" s="52">
        <v>0.023159722222222224</v>
      </c>
      <c r="G34" s="18" t="str">
        <f t="shared" si="0"/>
        <v>3.31/km</v>
      </c>
      <c r="H34" s="19">
        <f t="shared" si="2"/>
        <v>0.004004629629629632</v>
      </c>
      <c r="I34" s="19">
        <f>F34-INDEX($F$4:$F$567,MATCH(D34,$D$4:$D$567,0))</f>
        <v>0</v>
      </c>
    </row>
    <row r="35" spans="1:9" s="1" customFormat="1" ht="15" customHeight="1">
      <c r="A35" s="32">
        <v>32</v>
      </c>
      <c r="B35" s="59" t="s">
        <v>345</v>
      </c>
      <c r="C35" s="60"/>
      <c r="D35" s="48" t="s">
        <v>286</v>
      </c>
      <c r="E35" s="47" t="s">
        <v>346</v>
      </c>
      <c r="F35" s="52">
        <v>0.023171296296296297</v>
      </c>
      <c r="G35" s="18" t="str">
        <f t="shared" si="0"/>
        <v>3.31/km</v>
      </c>
      <c r="H35" s="19">
        <f t="shared" si="2"/>
        <v>0.004016203703703706</v>
      </c>
      <c r="I35" s="19">
        <f>F35-INDEX($F$4:$F$567,MATCH(D35,$D$4:$D$567,0))</f>
        <v>0.004016203703703706</v>
      </c>
    </row>
    <row r="36" spans="1:9" s="1" customFormat="1" ht="15" customHeight="1">
      <c r="A36" s="32">
        <v>33</v>
      </c>
      <c r="B36" s="59" t="s">
        <v>347</v>
      </c>
      <c r="C36" s="60"/>
      <c r="D36" s="48" t="s">
        <v>309</v>
      </c>
      <c r="E36" s="47" t="s">
        <v>322</v>
      </c>
      <c r="F36" s="52">
        <v>0.023252314814814812</v>
      </c>
      <c r="G36" s="18" t="str">
        <f t="shared" si="0"/>
        <v>3.31/km</v>
      </c>
      <c r="H36" s="19">
        <f t="shared" si="2"/>
        <v>0.004097222222222221</v>
      </c>
      <c r="I36" s="19">
        <f>F36-INDEX($F$4:$F$567,MATCH(D36,$D$4:$D$567,0))</f>
        <v>0.001562499999999998</v>
      </c>
    </row>
    <row r="37" spans="1:9" s="1" customFormat="1" ht="15" customHeight="1">
      <c r="A37" s="32">
        <v>34</v>
      </c>
      <c r="B37" s="59" t="s">
        <v>348</v>
      </c>
      <c r="C37" s="60"/>
      <c r="D37" s="48" t="s">
        <v>291</v>
      </c>
      <c r="E37" s="47" t="s">
        <v>313</v>
      </c>
      <c r="F37" s="52">
        <v>0.02326388888888889</v>
      </c>
      <c r="G37" s="18" t="str">
        <f t="shared" si="0"/>
        <v>3.32/km</v>
      </c>
      <c r="H37" s="19">
        <f t="shared" si="2"/>
        <v>0.004108796296296298</v>
      </c>
      <c r="I37" s="19">
        <f>F37-INDEX($F$4:$F$567,MATCH(D37,$D$4:$D$567,0))</f>
        <v>0.0034374999999999996</v>
      </c>
    </row>
    <row r="38" spans="1:9" s="1" customFormat="1" ht="15" customHeight="1">
      <c r="A38" s="32">
        <v>35</v>
      </c>
      <c r="B38" s="59" t="s">
        <v>349</v>
      </c>
      <c r="C38" s="60"/>
      <c r="D38" s="48" t="s">
        <v>291</v>
      </c>
      <c r="E38" s="47" t="s">
        <v>350</v>
      </c>
      <c r="F38" s="52">
        <v>0.023333333333333334</v>
      </c>
      <c r="G38" s="18" t="str">
        <f t="shared" si="0"/>
        <v>3.32/km</v>
      </c>
      <c r="H38" s="19">
        <f t="shared" si="2"/>
        <v>0.004178240740740743</v>
      </c>
      <c r="I38" s="19">
        <f>F38-INDEX($F$4:$F$567,MATCH(D38,$D$4:$D$567,0))</f>
        <v>0.0035069444444444445</v>
      </c>
    </row>
    <row r="39" spans="1:9" s="1" customFormat="1" ht="15" customHeight="1">
      <c r="A39" s="32">
        <v>36</v>
      </c>
      <c r="B39" s="59" t="s">
        <v>351</v>
      </c>
      <c r="C39" s="60"/>
      <c r="D39" s="48" t="s">
        <v>286</v>
      </c>
      <c r="E39" s="47" t="s">
        <v>324</v>
      </c>
      <c r="F39" s="52">
        <v>0.023344907407407408</v>
      </c>
      <c r="G39" s="18" t="str">
        <f t="shared" si="0"/>
        <v>3.32/km</v>
      </c>
      <c r="H39" s="19">
        <f t="shared" si="2"/>
        <v>0.004189814814814816</v>
      </c>
      <c r="I39" s="19">
        <f>F39-INDEX($F$4:$F$567,MATCH(D39,$D$4:$D$567,0))</f>
        <v>0.004189814814814816</v>
      </c>
    </row>
    <row r="40" spans="1:9" s="1" customFormat="1" ht="15" customHeight="1">
      <c r="A40" s="32">
        <v>37</v>
      </c>
      <c r="B40" s="59" t="s">
        <v>352</v>
      </c>
      <c r="C40" s="60"/>
      <c r="D40" s="48" t="s">
        <v>306</v>
      </c>
      <c r="E40" s="47" t="s">
        <v>353</v>
      </c>
      <c r="F40" s="52">
        <v>0.02337962962962963</v>
      </c>
      <c r="G40" s="18" t="str">
        <f t="shared" si="0"/>
        <v>3.33/km</v>
      </c>
      <c r="H40" s="19">
        <f t="shared" si="2"/>
        <v>0.004224537037037037</v>
      </c>
      <c r="I40" s="19">
        <f>F40-INDEX($F$4:$F$567,MATCH(D40,$D$4:$D$567,0))</f>
        <v>0.0018055555555555533</v>
      </c>
    </row>
    <row r="41" spans="1:9" s="1" customFormat="1" ht="15" customHeight="1">
      <c r="A41" s="32">
        <v>38</v>
      </c>
      <c r="B41" s="59" t="s">
        <v>354</v>
      </c>
      <c r="C41" s="60"/>
      <c r="D41" s="48" t="s">
        <v>306</v>
      </c>
      <c r="E41" s="47" t="s">
        <v>355</v>
      </c>
      <c r="F41" s="52">
        <v>0.0234375</v>
      </c>
      <c r="G41" s="18" t="str">
        <f t="shared" si="0"/>
        <v>3.33/km</v>
      </c>
      <c r="H41" s="19">
        <f t="shared" si="2"/>
        <v>0.004282407407407408</v>
      </c>
      <c r="I41" s="19">
        <f>F41-INDEX($F$4:$F$567,MATCH(D41,$D$4:$D$567,0))</f>
        <v>0.0018634259259259246</v>
      </c>
    </row>
    <row r="42" spans="1:9" s="1" customFormat="1" ht="15" customHeight="1">
      <c r="A42" s="32">
        <v>39</v>
      </c>
      <c r="B42" s="59" t="s">
        <v>356</v>
      </c>
      <c r="C42" s="60"/>
      <c r="D42" s="48" t="s">
        <v>309</v>
      </c>
      <c r="E42" s="47" t="s">
        <v>357</v>
      </c>
      <c r="F42" s="52">
        <v>0.02344907407407407</v>
      </c>
      <c r="G42" s="18" t="str">
        <f t="shared" si="0"/>
        <v>3.33/km</v>
      </c>
      <c r="H42" s="19">
        <f t="shared" si="2"/>
        <v>0.0042939814814814785</v>
      </c>
      <c r="I42" s="19">
        <f>F42-INDEX($F$4:$F$567,MATCH(D42,$D$4:$D$567,0))</f>
        <v>0.0017592592592592556</v>
      </c>
    </row>
    <row r="43" spans="1:9" s="1" customFormat="1" ht="15" customHeight="1">
      <c r="A43" s="32">
        <v>40</v>
      </c>
      <c r="B43" s="59" t="s">
        <v>358</v>
      </c>
      <c r="C43" s="60"/>
      <c r="D43" s="48" t="s">
        <v>319</v>
      </c>
      <c r="E43" s="47" t="s">
        <v>359</v>
      </c>
      <c r="F43" s="52">
        <v>0.023460648148148147</v>
      </c>
      <c r="G43" s="18" t="str">
        <f t="shared" si="0"/>
        <v>3.33/km</v>
      </c>
      <c r="H43" s="19">
        <f t="shared" si="2"/>
        <v>0.0043055555555555555</v>
      </c>
      <c r="I43" s="19">
        <f>F43-INDEX($F$4:$F$567,MATCH(D43,$D$4:$D$567,0))</f>
        <v>0.0010648148148148136</v>
      </c>
    </row>
    <row r="44" spans="1:9" s="1" customFormat="1" ht="15" customHeight="1">
      <c r="A44" s="32">
        <v>41</v>
      </c>
      <c r="B44" s="59" t="s">
        <v>360</v>
      </c>
      <c r="C44" s="60"/>
      <c r="D44" s="48" t="s">
        <v>306</v>
      </c>
      <c r="E44" s="47" t="s">
        <v>326</v>
      </c>
      <c r="F44" s="52">
        <v>0.023472222222222217</v>
      </c>
      <c r="G44" s="18" t="str">
        <f t="shared" si="0"/>
        <v>3.33/km</v>
      </c>
      <c r="H44" s="19">
        <f t="shared" si="2"/>
        <v>0.004317129629629626</v>
      </c>
      <c r="I44" s="19">
        <f>F44-INDEX($F$4:$F$567,MATCH(D44,$D$4:$D$567,0))</f>
        <v>0.0018981481481481419</v>
      </c>
    </row>
    <row r="45" spans="1:9" s="1" customFormat="1" ht="15" customHeight="1">
      <c r="A45" s="32">
        <v>42</v>
      </c>
      <c r="B45" s="59" t="s">
        <v>361</v>
      </c>
      <c r="C45" s="60"/>
      <c r="D45" s="48" t="s">
        <v>286</v>
      </c>
      <c r="E45" s="47" t="s">
        <v>292</v>
      </c>
      <c r="F45" s="52">
        <v>0.023622685185185188</v>
      </c>
      <c r="G45" s="18" t="str">
        <f t="shared" si="0"/>
        <v>3.35/km</v>
      </c>
      <c r="H45" s="19">
        <f t="shared" si="2"/>
        <v>0.004467592592592596</v>
      </c>
      <c r="I45" s="19">
        <f>F45-INDEX($F$4:$F$567,MATCH(D45,$D$4:$D$567,0))</f>
        <v>0.004467592592592596</v>
      </c>
    </row>
    <row r="46" spans="1:9" s="1" customFormat="1" ht="15" customHeight="1">
      <c r="A46" s="32">
        <v>43</v>
      </c>
      <c r="B46" s="59" t="s">
        <v>362</v>
      </c>
      <c r="C46" s="60"/>
      <c r="D46" s="48" t="s">
        <v>286</v>
      </c>
      <c r="E46" s="47" t="s">
        <v>363</v>
      </c>
      <c r="F46" s="52">
        <v>0.023657407407407408</v>
      </c>
      <c r="G46" s="18" t="str">
        <f t="shared" si="0"/>
        <v>3.35/km</v>
      </c>
      <c r="H46" s="19">
        <f t="shared" si="2"/>
        <v>0.004502314814814817</v>
      </c>
      <c r="I46" s="19">
        <f>F46-INDEX($F$4:$F$567,MATCH(D46,$D$4:$D$567,0))</f>
        <v>0.004502314814814817</v>
      </c>
    </row>
    <row r="47" spans="1:9" s="1" customFormat="1" ht="15" customHeight="1">
      <c r="A47" s="32">
        <v>44</v>
      </c>
      <c r="B47" s="59" t="s">
        <v>364</v>
      </c>
      <c r="C47" s="60"/>
      <c r="D47" s="48" t="s">
        <v>309</v>
      </c>
      <c r="E47" s="47" t="s">
        <v>365</v>
      </c>
      <c r="F47" s="52">
        <v>0.02369212962962963</v>
      </c>
      <c r="G47" s="18" t="str">
        <f t="shared" si="0"/>
        <v>3.35/km</v>
      </c>
      <c r="H47" s="19">
        <f t="shared" si="2"/>
        <v>0.004537037037037037</v>
      </c>
      <c r="I47" s="19">
        <f>F47-INDEX($F$4:$F$567,MATCH(D47,$D$4:$D$567,0))</f>
        <v>0.0020023148148148144</v>
      </c>
    </row>
    <row r="48" spans="1:9" s="1" customFormat="1" ht="15" customHeight="1">
      <c r="A48" s="32">
        <v>45</v>
      </c>
      <c r="B48" s="59" t="s">
        <v>366</v>
      </c>
      <c r="C48" s="60"/>
      <c r="D48" s="48" t="s">
        <v>367</v>
      </c>
      <c r="E48" s="47" t="s">
        <v>368</v>
      </c>
      <c r="F48" s="52">
        <v>0.023738425925925923</v>
      </c>
      <c r="G48" s="18" t="str">
        <f t="shared" si="0"/>
        <v>3.36/km</v>
      </c>
      <c r="H48" s="19">
        <f t="shared" si="2"/>
        <v>0.004583333333333332</v>
      </c>
      <c r="I48" s="19">
        <f>F48-INDEX($F$4:$F$567,MATCH(D48,$D$4:$D$567,0))</f>
        <v>0</v>
      </c>
    </row>
    <row r="49" spans="1:9" s="1" customFormat="1" ht="15" customHeight="1">
      <c r="A49" s="32">
        <v>46</v>
      </c>
      <c r="B49" s="59" t="s">
        <v>369</v>
      </c>
      <c r="C49" s="60"/>
      <c r="D49" s="48" t="s">
        <v>286</v>
      </c>
      <c r="E49" s="47" t="s">
        <v>353</v>
      </c>
      <c r="F49" s="52">
        <v>0.02375</v>
      </c>
      <c r="G49" s="18" t="str">
        <f t="shared" si="0"/>
        <v>3.36/km</v>
      </c>
      <c r="H49" s="19">
        <f t="shared" si="2"/>
        <v>0.004594907407407409</v>
      </c>
      <c r="I49" s="19">
        <f>F49-INDEX($F$4:$F$567,MATCH(D49,$D$4:$D$567,0))</f>
        <v>0.004594907407407409</v>
      </c>
    </row>
    <row r="50" spans="1:9" s="1" customFormat="1" ht="15" customHeight="1">
      <c r="A50" s="32">
        <v>47</v>
      </c>
      <c r="B50" s="59" t="s">
        <v>370</v>
      </c>
      <c r="C50" s="60"/>
      <c r="D50" s="48" t="s">
        <v>309</v>
      </c>
      <c r="E50" s="47" t="s">
        <v>371</v>
      </c>
      <c r="F50" s="52">
        <v>0.02377314814814815</v>
      </c>
      <c r="G50" s="18" t="str">
        <f t="shared" si="0"/>
        <v>3.36/km</v>
      </c>
      <c r="H50" s="19">
        <f t="shared" si="2"/>
        <v>0.004618055555555559</v>
      </c>
      <c r="I50" s="19">
        <f>F50-INDEX($F$4:$F$567,MATCH(D50,$D$4:$D$567,0))</f>
        <v>0.0020833333333333363</v>
      </c>
    </row>
    <row r="51" spans="1:9" s="1" customFormat="1" ht="15" customHeight="1">
      <c r="A51" s="32">
        <v>48</v>
      </c>
      <c r="B51" s="59" t="s">
        <v>372</v>
      </c>
      <c r="C51" s="60"/>
      <c r="D51" s="48" t="s">
        <v>319</v>
      </c>
      <c r="E51" s="47" t="s">
        <v>357</v>
      </c>
      <c r="F51" s="52">
        <v>0.023796296296296298</v>
      </c>
      <c r="G51" s="18" t="str">
        <f t="shared" si="0"/>
        <v>3.36/km</v>
      </c>
      <c r="H51" s="19">
        <f t="shared" si="2"/>
        <v>0.004641203703703706</v>
      </c>
      <c r="I51" s="19">
        <f>F51-INDEX($F$4:$F$567,MATCH(D51,$D$4:$D$567,0))</f>
        <v>0.0014004629629629645</v>
      </c>
    </row>
    <row r="52" spans="1:9" s="1" customFormat="1" ht="15" customHeight="1">
      <c r="A52" s="32">
        <v>49</v>
      </c>
      <c r="B52" s="59" t="s">
        <v>373</v>
      </c>
      <c r="C52" s="60"/>
      <c r="D52" s="48" t="s">
        <v>374</v>
      </c>
      <c r="E52" s="47" t="s">
        <v>324</v>
      </c>
      <c r="F52" s="52">
        <v>0.023807870370370368</v>
      </c>
      <c r="G52" s="18" t="str">
        <f t="shared" si="0"/>
        <v>3.37/km</v>
      </c>
      <c r="H52" s="19">
        <f t="shared" si="2"/>
        <v>0.0046527777777777765</v>
      </c>
      <c r="I52" s="19">
        <f>F52-INDEX($F$4:$F$567,MATCH(D52,$D$4:$D$567,0))</f>
        <v>0</v>
      </c>
    </row>
    <row r="53" spans="1:9" s="3" customFormat="1" ht="15" customHeight="1">
      <c r="A53" s="32">
        <v>50</v>
      </c>
      <c r="B53" s="59" t="s">
        <v>375</v>
      </c>
      <c r="C53" s="60"/>
      <c r="D53" s="48" t="s">
        <v>306</v>
      </c>
      <c r="E53" s="47" t="s">
        <v>365</v>
      </c>
      <c r="F53" s="52">
        <v>0.023819444444444445</v>
      </c>
      <c r="G53" s="18" t="str">
        <f t="shared" si="0"/>
        <v>3.37/km</v>
      </c>
      <c r="H53" s="19">
        <f t="shared" si="2"/>
        <v>0.0046643518518518536</v>
      </c>
      <c r="I53" s="19">
        <f>F53-INDEX($F$4:$F$567,MATCH(D53,$D$4:$D$567,0))</f>
        <v>0.00224537037037037</v>
      </c>
    </row>
    <row r="54" spans="1:9" s="1" customFormat="1" ht="15" customHeight="1">
      <c r="A54" s="32">
        <v>51</v>
      </c>
      <c r="B54" s="59" t="s">
        <v>376</v>
      </c>
      <c r="C54" s="60"/>
      <c r="D54" s="48" t="s">
        <v>291</v>
      </c>
      <c r="E54" s="47" t="s">
        <v>292</v>
      </c>
      <c r="F54" s="52">
        <v>0.023842592592592596</v>
      </c>
      <c r="G54" s="18" t="str">
        <f t="shared" si="0"/>
        <v>3.37/km</v>
      </c>
      <c r="H54" s="19">
        <f t="shared" si="2"/>
        <v>0.004687500000000004</v>
      </c>
      <c r="I54" s="19">
        <f>F54-INDEX($F$4:$F$567,MATCH(D54,$D$4:$D$567,0))</f>
        <v>0.004016203703703706</v>
      </c>
    </row>
    <row r="55" spans="1:9" s="1" customFormat="1" ht="15" customHeight="1">
      <c r="A55" s="32">
        <v>52</v>
      </c>
      <c r="B55" s="59" t="s">
        <v>377</v>
      </c>
      <c r="C55" s="60"/>
      <c r="D55" s="48" t="s">
        <v>319</v>
      </c>
      <c r="E55" s="47" t="s">
        <v>378</v>
      </c>
      <c r="F55" s="52">
        <v>0.023865740740740743</v>
      </c>
      <c r="G55" s="18" t="str">
        <f t="shared" si="0"/>
        <v>3.37/km</v>
      </c>
      <c r="H55" s="19">
        <f t="shared" si="2"/>
        <v>0.004710648148148151</v>
      </c>
      <c r="I55" s="19">
        <f>F55-INDEX($F$4:$F$567,MATCH(D55,$D$4:$D$567,0))</f>
        <v>0.0014699074074074094</v>
      </c>
    </row>
    <row r="56" spans="1:9" s="1" customFormat="1" ht="15" customHeight="1">
      <c r="A56" s="32">
        <v>53</v>
      </c>
      <c r="B56" s="59" t="s">
        <v>379</v>
      </c>
      <c r="C56" s="60"/>
      <c r="D56" s="48" t="s">
        <v>309</v>
      </c>
      <c r="E56" s="47" t="s">
        <v>307</v>
      </c>
      <c r="F56" s="52">
        <v>0.023877314814814813</v>
      </c>
      <c r="G56" s="18" t="str">
        <f t="shared" si="0"/>
        <v>3.37/km</v>
      </c>
      <c r="H56" s="19">
        <f t="shared" si="2"/>
        <v>0.004722222222222221</v>
      </c>
      <c r="I56" s="19">
        <f>F56-INDEX($F$4:$F$567,MATCH(D56,$D$4:$D$567,0))</f>
        <v>0.0021874999999999985</v>
      </c>
    </row>
    <row r="57" spans="1:9" s="1" customFormat="1" ht="15" customHeight="1">
      <c r="A57" s="32">
        <v>54</v>
      </c>
      <c r="B57" s="59" t="s">
        <v>380</v>
      </c>
      <c r="C57" s="60"/>
      <c r="D57" s="48" t="s">
        <v>286</v>
      </c>
      <c r="E57" s="47" t="s">
        <v>381</v>
      </c>
      <c r="F57" s="52">
        <v>0.02388888888888889</v>
      </c>
      <c r="G57" s="18" t="str">
        <f t="shared" si="0"/>
        <v>3.37/km</v>
      </c>
      <c r="H57" s="19">
        <f t="shared" si="2"/>
        <v>0.0047337962962962984</v>
      </c>
      <c r="I57" s="19">
        <f>F57-INDEX($F$4:$F$567,MATCH(D57,$D$4:$D$567,0))</f>
        <v>0.0047337962962962984</v>
      </c>
    </row>
    <row r="58" spans="1:9" s="1" customFormat="1" ht="15" customHeight="1">
      <c r="A58" s="32">
        <v>55</v>
      </c>
      <c r="B58" s="59" t="s">
        <v>382</v>
      </c>
      <c r="C58" s="60"/>
      <c r="D58" s="48" t="s">
        <v>306</v>
      </c>
      <c r="E58" s="47" t="s">
        <v>340</v>
      </c>
      <c r="F58" s="52">
        <v>0.02390046296296296</v>
      </c>
      <c r="G58" s="18" t="str">
        <f t="shared" si="0"/>
        <v>3.37/km</v>
      </c>
      <c r="H58" s="19">
        <f t="shared" si="2"/>
        <v>0.0047453703703703685</v>
      </c>
      <c r="I58" s="19">
        <f>F58-INDEX($F$4:$F$567,MATCH(D58,$D$4:$D$567,0))</f>
        <v>0.002326388888888885</v>
      </c>
    </row>
    <row r="59" spans="1:9" s="1" customFormat="1" ht="15" customHeight="1">
      <c r="A59" s="32">
        <v>56</v>
      </c>
      <c r="B59" s="59" t="s">
        <v>383</v>
      </c>
      <c r="C59" s="60"/>
      <c r="D59" s="48" t="s">
        <v>286</v>
      </c>
      <c r="E59" s="47" t="s">
        <v>329</v>
      </c>
      <c r="F59" s="52">
        <v>0.023923611111111114</v>
      </c>
      <c r="G59" s="18" t="str">
        <f t="shared" si="0"/>
        <v>3.38/km</v>
      </c>
      <c r="H59" s="19">
        <f t="shared" si="2"/>
        <v>0.004768518518518523</v>
      </c>
      <c r="I59" s="19">
        <f>F59-INDEX($F$4:$F$567,MATCH(D59,$D$4:$D$567,0))</f>
        <v>0.004768518518518523</v>
      </c>
    </row>
    <row r="60" spans="1:9" s="1" customFormat="1" ht="15" customHeight="1">
      <c r="A60" s="32">
        <v>57</v>
      </c>
      <c r="B60" s="59" t="s">
        <v>384</v>
      </c>
      <c r="C60" s="60"/>
      <c r="D60" s="48" t="s">
        <v>286</v>
      </c>
      <c r="E60" s="47" t="s">
        <v>353</v>
      </c>
      <c r="F60" s="52">
        <v>0.02395833333333333</v>
      </c>
      <c r="G60" s="18" t="str">
        <f t="shared" si="0"/>
        <v>3.38/km</v>
      </c>
      <c r="H60" s="19">
        <f t="shared" si="2"/>
        <v>0.00480324074074074</v>
      </c>
      <c r="I60" s="19">
        <f>F60-INDEX($F$4:$F$567,MATCH(D60,$D$4:$D$567,0))</f>
        <v>0.00480324074074074</v>
      </c>
    </row>
    <row r="61" spans="1:9" s="1" customFormat="1" ht="15" customHeight="1">
      <c r="A61" s="32">
        <v>58</v>
      </c>
      <c r="B61" s="59" t="s">
        <v>385</v>
      </c>
      <c r="C61" s="60"/>
      <c r="D61" s="48" t="s">
        <v>306</v>
      </c>
      <c r="E61" s="47" t="s">
        <v>353</v>
      </c>
      <c r="F61" s="52">
        <v>0.02396990740740741</v>
      </c>
      <c r="G61" s="18" t="str">
        <f t="shared" si="0"/>
        <v>3.38/km</v>
      </c>
      <c r="H61" s="19">
        <f t="shared" si="2"/>
        <v>0.004814814814814817</v>
      </c>
      <c r="I61" s="19">
        <f>F61-INDEX($F$4:$F$567,MATCH(D61,$D$4:$D$567,0))</f>
        <v>0.002395833333333333</v>
      </c>
    </row>
    <row r="62" spans="1:9" s="1" customFormat="1" ht="15" customHeight="1">
      <c r="A62" s="32">
        <v>59</v>
      </c>
      <c r="B62" s="59" t="s">
        <v>386</v>
      </c>
      <c r="C62" s="60"/>
      <c r="D62" s="48" t="s">
        <v>291</v>
      </c>
      <c r="E62" s="47" t="s">
        <v>307</v>
      </c>
      <c r="F62" s="52">
        <v>0.02398148148148148</v>
      </c>
      <c r="G62" s="18" t="str">
        <f t="shared" si="0"/>
        <v>3.38/km</v>
      </c>
      <c r="H62" s="19">
        <f t="shared" si="2"/>
        <v>0.004826388888888887</v>
      </c>
      <c r="I62" s="19">
        <f>F62-INDEX($F$4:$F$567,MATCH(D62,$D$4:$D$567,0))</f>
        <v>0.004155092592592589</v>
      </c>
    </row>
    <row r="63" spans="1:9" s="1" customFormat="1" ht="15" customHeight="1">
      <c r="A63" s="32">
        <v>60</v>
      </c>
      <c r="B63" s="59" t="s">
        <v>387</v>
      </c>
      <c r="C63" s="60"/>
      <c r="D63" s="48" t="s">
        <v>291</v>
      </c>
      <c r="E63" s="47" t="s">
        <v>388</v>
      </c>
      <c r="F63" s="52">
        <v>0.024027777777777776</v>
      </c>
      <c r="G63" s="18" t="str">
        <f t="shared" si="0"/>
        <v>3.39/km</v>
      </c>
      <c r="H63" s="19">
        <f t="shared" si="2"/>
        <v>0.004872685185185185</v>
      </c>
      <c r="I63" s="19">
        <f>F63-INDEX($F$4:$F$567,MATCH(D63,$D$4:$D$567,0))</f>
        <v>0.0042013888888888865</v>
      </c>
    </row>
    <row r="64" spans="1:9" s="1" customFormat="1" ht="15" customHeight="1">
      <c r="A64" s="32">
        <v>61</v>
      </c>
      <c r="B64" s="59" t="s">
        <v>389</v>
      </c>
      <c r="C64" s="60"/>
      <c r="D64" s="48" t="s">
        <v>306</v>
      </c>
      <c r="E64" s="47" t="s">
        <v>390</v>
      </c>
      <c r="F64" s="52">
        <v>0.024189814814814817</v>
      </c>
      <c r="G64" s="18" t="str">
        <f t="shared" si="0"/>
        <v>3.40/km</v>
      </c>
      <c r="H64" s="19">
        <f t="shared" si="2"/>
        <v>0.005034722222222225</v>
      </c>
      <c r="I64" s="19">
        <f>F64-INDEX($F$4:$F$567,MATCH(D64,$D$4:$D$567,0))</f>
        <v>0.0026157407407407414</v>
      </c>
    </row>
    <row r="65" spans="1:9" s="1" customFormat="1" ht="15" customHeight="1">
      <c r="A65" s="32">
        <v>62</v>
      </c>
      <c r="B65" s="59" t="s">
        <v>391</v>
      </c>
      <c r="C65" s="60"/>
      <c r="D65" s="48" t="s">
        <v>291</v>
      </c>
      <c r="E65" s="47" t="s">
        <v>307</v>
      </c>
      <c r="F65" s="52">
        <v>0.024201388888888887</v>
      </c>
      <c r="G65" s="18" t="str">
        <f t="shared" si="0"/>
        <v>3.40/km</v>
      </c>
      <c r="H65" s="19">
        <f t="shared" si="2"/>
        <v>0.005046296296296295</v>
      </c>
      <c r="I65" s="19">
        <f>F65-INDEX($F$4:$F$567,MATCH(D65,$D$4:$D$567,0))</f>
        <v>0.004374999999999997</v>
      </c>
    </row>
    <row r="66" spans="1:9" s="1" customFormat="1" ht="15" customHeight="1">
      <c r="A66" s="32">
        <v>63</v>
      </c>
      <c r="B66" s="59" t="s">
        <v>392</v>
      </c>
      <c r="C66" s="60"/>
      <c r="D66" s="48" t="s">
        <v>319</v>
      </c>
      <c r="E66" s="47" t="s">
        <v>326</v>
      </c>
      <c r="F66" s="52">
        <v>0.02424768518518518</v>
      </c>
      <c r="G66" s="18" t="str">
        <f t="shared" si="0"/>
        <v>3.41/km</v>
      </c>
      <c r="H66" s="19">
        <f t="shared" si="2"/>
        <v>0.0050925925925925895</v>
      </c>
      <c r="I66" s="19">
        <f>F66-INDEX($F$4:$F$567,MATCH(D66,$D$4:$D$567,0))</f>
        <v>0.0018518518518518476</v>
      </c>
    </row>
    <row r="67" spans="1:9" s="1" customFormat="1" ht="15" customHeight="1">
      <c r="A67" s="32">
        <v>64</v>
      </c>
      <c r="B67" s="59" t="s">
        <v>393</v>
      </c>
      <c r="C67" s="60"/>
      <c r="D67" s="48" t="s">
        <v>394</v>
      </c>
      <c r="E67" s="47" t="s">
        <v>313</v>
      </c>
      <c r="F67" s="52">
        <v>0.024305555555555556</v>
      </c>
      <c r="G67" s="18" t="str">
        <f t="shared" si="0"/>
        <v>3.41/km</v>
      </c>
      <c r="H67" s="19">
        <f t="shared" si="2"/>
        <v>0.005150462962962964</v>
      </c>
      <c r="I67" s="19">
        <f>F67-INDEX($F$4:$F$567,MATCH(D67,$D$4:$D$567,0))</f>
        <v>0</v>
      </c>
    </row>
    <row r="68" spans="1:9" s="1" customFormat="1" ht="15" customHeight="1">
      <c r="A68" s="32">
        <v>65</v>
      </c>
      <c r="B68" s="59" t="s">
        <v>395</v>
      </c>
      <c r="C68" s="60"/>
      <c r="D68" s="48" t="s">
        <v>319</v>
      </c>
      <c r="E68" s="47" t="s">
        <v>322</v>
      </c>
      <c r="F68" s="52">
        <v>0.024305555555555556</v>
      </c>
      <c r="G68" s="18" t="str">
        <f aca="true" t="shared" si="3" ref="G68:G131">TEXT(INT((HOUR(F68)*3600+MINUTE(F68)*60+SECOND(F68))/$I$2/60),"0")&amp;"."&amp;TEXT(MOD((HOUR(F68)*3600+MINUTE(F68)*60+SECOND(F68))/$I$2,60),"00")&amp;"/km"</f>
        <v>3.41/km</v>
      </c>
      <c r="H68" s="19">
        <f t="shared" si="2"/>
        <v>0.005150462962962964</v>
      </c>
      <c r="I68" s="19">
        <f>F68-INDEX($F$4:$F$567,MATCH(D68,$D$4:$D$567,0))</f>
        <v>0.0019097222222222224</v>
      </c>
    </row>
    <row r="69" spans="1:9" s="1" customFormat="1" ht="15" customHeight="1">
      <c r="A69" s="32">
        <v>66</v>
      </c>
      <c r="B69" s="59" t="s">
        <v>396</v>
      </c>
      <c r="C69" s="60"/>
      <c r="D69" s="48" t="s">
        <v>309</v>
      </c>
      <c r="E69" s="47" t="s">
        <v>397</v>
      </c>
      <c r="F69" s="52">
        <v>0.024351851851851857</v>
      </c>
      <c r="G69" s="18" t="str">
        <f t="shared" si="3"/>
        <v>3.41/km</v>
      </c>
      <c r="H69" s="19">
        <f t="shared" si="2"/>
        <v>0.0051967592592592655</v>
      </c>
      <c r="I69" s="19">
        <f>F69-INDEX($F$4:$F$567,MATCH(D69,$D$4:$D$567,0))</f>
        <v>0.0026620370370370426</v>
      </c>
    </row>
    <row r="70" spans="1:9" s="1" customFormat="1" ht="15" customHeight="1">
      <c r="A70" s="32">
        <v>67</v>
      </c>
      <c r="B70" s="59" t="s">
        <v>398</v>
      </c>
      <c r="C70" s="60"/>
      <c r="D70" s="48" t="s">
        <v>306</v>
      </c>
      <c r="E70" s="47" t="s">
        <v>399</v>
      </c>
      <c r="F70" s="52">
        <v>0.024363425925925927</v>
      </c>
      <c r="G70" s="18" t="str">
        <f t="shared" si="3"/>
        <v>3.42/km</v>
      </c>
      <c r="H70" s="19">
        <f t="shared" si="2"/>
        <v>0.005208333333333336</v>
      </c>
      <c r="I70" s="19">
        <f>F70-INDEX($F$4:$F$567,MATCH(D70,$D$4:$D$567,0))</f>
        <v>0.002789351851851852</v>
      </c>
    </row>
    <row r="71" spans="1:9" s="1" customFormat="1" ht="15" customHeight="1">
      <c r="A71" s="32">
        <v>68</v>
      </c>
      <c r="B71" s="59" t="s">
        <v>400</v>
      </c>
      <c r="C71" s="60"/>
      <c r="D71" s="48" t="s">
        <v>319</v>
      </c>
      <c r="E71" s="47" t="s">
        <v>338</v>
      </c>
      <c r="F71" s="52">
        <v>0.024375</v>
      </c>
      <c r="G71" s="18" t="str">
        <f t="shared" si="3"/>
        <v>3.42/km</v>
      </c>
      <c r="H71" s="19">
        <f t="shared" si="2"/>
        <v>0.005219907407407409</v>
      </c>
      <c r="I71" s="19">
        <f>F71-INDEX($F$4:$F$567,MATCH(D71,$D$4:$D$567,0))</f>
        <v>0.0019791666666666673</v>
      </c>
    </row>
    <row r="72" spans="1:9" s="1" customFormat="1" ht="15" customHeight="1">
      <c r="A72" s="32">
        <v>69</v>
      </c>
      <c r="B72" s="59" t="s">
        <v>401</v>
      </c>
      <c r="C72" s="60"/>
      <c r="D72" s="48" t="s">
        <v>309</v>
      </c>
      <c r="E72" s="47" t="s">
        <v>317</v>
      </c>
      <c r="F72" s="52">
        <v>0.02440972222222222</v>
      </c>
      <c r="G72" s="18" t="str">
        <f t="shared" si="3"/>
        <v>3.42/km</v>
      </c>
      <c r="H72" s="19">
        <f t="shared" si="2"/>
        <v>0.00525462962962963</v>
      </c>
      <c r="I72" s="19">
        <f>F72-INDEX($F$4:$F$567,MATCH(D72,$D$4:$D$567,0))</f>
        <v>0.002719907407407407</v>
      </c>
    </row>
    <row r="73" spans="1:9" s="1" customFormat="1" ht="15" customHeight="1">
      <c r="A73" s="32">
        <v>70</v>
      </c>
      <c r="B73" s="59" t="s">
        <v>402</v>
      </c>
      <c r="C73" s="60"/>
      <c r="D73" s="48" t="s">
        <v>309</v>
      </c>
      <c r="E73" s="47" t="s">
        <v>403</v>
      </c>
      <c r="F73" s="52">
        <v>0.02443287037037037</v>
      </c>
      <c r="G73" s="18" t="str">
        <f t="shared" si="3"/>
        <v>3.42/km</v>
      </c>
      <c r="H73" s="19">
        <f t="shared" si="2"/>
        <v>0.005277777777777777</v>
      </c>
      <c r="I73" s="19">
        <f>F73-INDEX($F$4:$F$567,MATCH(D73,$D$4:$D$567,0))</f>
        <v>0.002743055555555554</v>
      </c>
    </row>
    <row r="74" spans="1:9" s="1" customFormat="1" ht="15" customHeight="1">
      <c r="A74" s="32">
        <v>71</v>
      </c>
      <c r="B74" s="59" t="s">
        <v>404</v>
      </c>
      <c r="C74" s="60"/>
      <c r="D74" s="48" t="s">
        <v>306</v>
      </c>
      <c r="E74" s="47" t="s">
        <v>350</v>
      </c>
      <c r="F74" s="52">
        <v>0.02449074074074074</v>
      </c>
      <c r="G74" s="18" t="str">
        <f t="shared" si="3"/>
        <v>3.43/km</v>
      </c>
      <c r="H74" s="19">
        <f t="shared" si="2"/>
        <v>0.005335648148148148</v>
      </c>
      <c r="I74" s="19">
        <f>F74-INDEX($F$4:$F$567,MATCH(D74,$D$4:$D$567,0))</f>
        <v>0.0029166666666666646</v>
      </c>
    </row>
    <row r="75" spans="1:9" s="1" customFormat="1" ht="15" customHeight="1">
      <c r="A75" s="32">
        <v>72</v>
      </c>
      <c r="B75" s="59" t="s">
        <v>405</v>
      </c>
      <c r="C75" s="60"/>
      <c r="D75" s="48" t="s">
        <v>309</v>
      </c>
      <c r="E75" s="47" t="s">
        <v>292</v>
      </c>
      <c r="F75" s="52">
        <v>0.024502314814814814</v>
      </c>
      <c r="G75" s="18" t="str">
        <f t="shared" si="3"/>
        <v>3.43/km</v>
      </c>
      <c r="H75" s="19">
        <f t="shared" si="2"/>
        <v>0.005347222222222222</v>
      </c>
      <c r="I75" s="19">
        <f>F75-INDEX($F$4:$F$567,MATCH(D75,$D$4:$D$567,0))</f>
        <v>0.002812499999999999</v>
      </c>
    </row>
    <row r="76" spans="1:9" s="1" customFormat="1" ht="15" customHeight="1">
      <c r="A76" s="32">
        <v>73</v>
      </c>
      <c r="B76" s="59" t="s">
        <v>406</v>
      </c>
      <c r="C76" s="60"/>
      <c r="D76" s="48" t="s">
        <v>286</v>
      </c>
      <c r="E76" s="47" t="s">
        <v>368</v>
      </c>
      <c r="F76" s="52">
        <v>0.024537037037037038</v>
      </c>
      <c r="G76" s="18" t="str">
        <f t="shared" si="3"/>
        <v>3.43/km</v>
      </c>
      <c r="H76" s="19">
        <f t="shared" si="2"/>
        <v>0.005381944444444446</v>
      </c>
      <c r="I76" s="19">
        <f>F76-INDEX($F$4:$F$567,MATCH(D76,$D$4:$D$567,0))</f>
        <v>0.005381944444444446</v>
      </c>
    </row>
    <row r="77" spans="1:9" s="1" customFormat="1" ht="15" customHeight="1">
      <c r="A77" s="32">
        <v>74</v>
      </c>
      <c r="B77" s="59" t="s">
        <v>407</v>
      </c>
      <c r="C77" s="60"/>
      <c r="D77" s="48" t="s">
        <v>306</v>
      </c>
      <c r="E77" s="47" t="s">
        <v>332</v>
      </c>
      <c r="F77" s="52">
        <v>0.024548611111111115</v>
      </c>
      <c r="G77" s="18" t="str">
        <f t="shared" si="3"/>
        <v>3.43/km</v>
      </c>
      <c r="H77" s="19">
        <f t="shared" si="2"/>
        <v>0.005393518518518523</v>
      </c>
      <c r="I77" s="19">
        <f>F77-INDEX($F$4:$F$567,MATCH(D77,$D$4:$D$567,0))</f>
        <v>0.0029745370370370394</v>
      </c>
    </row>
    <row r="78" spans="1:9" s="1" customFormat="1" ht="15" customHeight="1">
      <c r="A78" s="32">
        <v>75</v>
      </c>
      <c r="B78" s="59" t="s">
        <v>408</v>
      </c>
      <c r="C78" s="60"/>
      <c r="D78" s="48" t="s">
        <v>291</v>
      </c>
      <c r="E78" s="47" t="s">
        <v>332</v>
      </c>
      <c r="F78" s="52">
        <v>0.024571759259259262</v>
      </c>
      <c r="G78" s="18" t="str">
        <f t="shared" si="3"/>
        <v>3.43/km</v>
      </c>
      <c r="H78" s="19">
        <f t="shared" si="2"/>
        <v>0.00541666666666667</v>
      </c>
      <c r="I78" s="19">
        <f>F78-INDEX($F$4:$F$567,MATCH(D78,$D$4:$D$567,0))</f>
        <v>0.004745370370370372</v>
      </c>
    </row>
    <row r="79" spans="1:9" s="1" customFormat="1" ht="15" customHeight="1">
      <c r="A79" s="32">
        <v>76</v>
      </c>
      <c r="B79" s="59" t="s">
        <v>409</v>
      </c>
      <c r="C79" s="60"/>
      <c r="D79" s="48" t="s">
        <v>394</v>
      </c>
      <c r="E79" s="47" t="s">
        <v>410</v>
      </c>
      <c r="F79" s="52">
        <v>0.024583333333333332</v>
      </c>
      <c r="G79" s="18" t="str">
        <f t="shared" si="3"/>
        <v>3.44/km</v>
      </c>
      <c r="H79" s="19">
        <f t="shared" si="2"/>
        <v>0.00542824074074074</v>
      </c>
      <c r="I79" s="19">
        <f>F79-INDEX($F$4:$F$567,MATCH(D79,$D$4:$D$567,0))</f>
        <v>0.0002777777777777761</v>
      </c>
    </row>
    <row r="80" spans="1:9" s="3" customFormat="1" ht="15" customHeight="1">
      <c r="A80" s="32">
        <v>77</v>
      </c>
      <c r="B80" s="59" t="s">
        <v>411</v>
      </c>
      <c r="C80" s="60"/>
      <c r="D80" s="48" t="s">
        <v>291</v>
      </c>
      <c r="E80" s="47" t="s">
        <v>390</v>
      </c>
      <c r="F80" s="52">
        <v>0.02460648148148148</v>
      </c>
      <c r="G80" s="18" t="str">
        <f t="shared" si="3"/>
        <v>3.44/km</v>
      </c>
      <c r="H80" s="19">
        <f t="shared" si="2"/>
        <v>0.0054513888888888876</v>
      </c>
      <c r="I80" s="19">
        <f>F80-INDEX($F$4:$F$567,MATCH(D80,$D$4:$D$567,0))</f>
        <v>0.004780092592592589</v>
      </c>
    </row>
    <row r="81" spans="1:9" s="1" customFormat="1" ht="15" customHeight="1">
      <c r="A81" s="32">
        <v>78</v>
      </c>
      <c r="B81" s="59" t="s">
        <v>412</v>
      </c>
      <c r="C81" s="60"/>
      <c r="D81" s="48" t="s">
        <v>291</v>
      </c>
      <c r="E81" s="47" t="s">
        <v>292</v>
      </c>
      <c r="F81" s="52">
        <v>0.02462962962962963</v>
      </c>
      <c r="G81" s="18" t="str">
        <f t="shared" si="3"/>
        <v>3.44/km</v>
      </c>
      <c r="H81" s="19">
        <f t="shared" si="2"/>
        <v>0.005474537037037038</v>
      </c>
      <c r="I81" s="19">
        <f>F81-INDEX($F$4:$F$567,MATCH(D81,$D$4:$D$567,0))</f>
        <v>0.00480324074074074</v>
      </c>
    </row>
    <row r="82" spans="1:9" s="1" customFormat="1" ht="15" customHeight="1">
      <c r="A82" s="32">
        <v>79</v>
      </c>
      <c r="B82" s="59" t="s">
        <v>413</v>
      </c>
      <c r="C82" s="60"/>
      <c r="D82" s="48" t="s">
        <v>286</v>
      </c>
      <c r="E82" s="47" t="s">
        <v>381</v>
      </c>
      <c r="F82" s="52">
        <v>0.024675925925925924</v>
      </c>
      <c r="G82" s="18" t="str">
        <f t="shared" si="3"/>
        <v>3.44/km</v>
      </c>
      <c r="H82" s="19">
        <f t="shared" si="2"/>
        <v>0.0055208333333333325</v>
      </c>
      <c r="I82" s="19">
        <f>F82-INDEX($F$4:$F$567,MATCH(D82,$D$4:$D$567,0))</f>
        <v>0.0055208333333333325</v>
      </c>
    </row>
    <row r="83" spans="1:9" s="1" customFormat="1" ht="15" customHeight="1">
      <c r="A83" s="32">
        <v>80</v>
      </c>
      <c r="B83" s="59" t="s">
        <v>414</v>
      </c>
      <c r="C83" s="60"/>
      <c r="D83" s="48" t="s">
        <v>306</v>
      </c>
      <c r="E83" s="47" t="s">
        <v>307</v>
      </c>
      <c r="F83" s="52">
        <v>0.024710648148148148</v>
      </c>
      <c r="G83" s="18" t="str">
        <f t="shared" si="3"/>
        <v>3.45/km</v>
      </c>
      <c r="H83" s="19">
        <f t="shared" si="2"/>
        <v>0.005555555555555557</v>
      </c>
      <c r="I83" s="19">
        <f>F83-INDEX($F$4:$F$567,MATCH(D83,$D$4:$D$567,0))</f>
        <v>0.003136574074074073</v>
      </c>
    </row>
    <row r="84" spans="1:9" ht="15" customHeight="1">
      <c r="A84" s="32">
        <v>81</v>
      </c>
      <c r="B84" s="59" t="s">
        <v>415</v>
      </c>
      <c r="C84" s="60"/>
      <c r="D84" s="48" t="s">
        <v>291</v>
      </c>
      <c r="E84" s="47" t="s">
        <v>363</v>
      </c>
      <c r="F84" s="52">
        <v>0.024756944444444443</v>
      </c>
      <c r="G84" s="18" t="str">
        <f t="shared" si="3"/>
        <v>3.45/km</v>
      </c>
      <c r="H84" s="19">
        <f t="shared" si="2"/>
        <v>0.005601851851851851</v>
      </c>
      <c r="I84" s="19">
        <f>F84-INDEX($F$4:$F$567,MATCH(D84,$D$4:$D$567,0))</f>
        <v>0.004930555555555553</v>
      </c>
    </row>
    <row r="85" spans="1:9" ht="15" customHeight="1">
      <c r="A85" s="32">
        <v>82</v>
      </c>
      <c r="B85" s="59" t="s">
        <v>416</v>
      </c>
      <c r="C85" s="60"/>
      <c r="D85" s="48" t="s">
        <v>309</v>
      </c>
      <c r="E85" s="47" t="s">
        <v>417</v>
      </c>
      <c r="F85" s="52">
        <v>0.024837962962962964</v>
      </c>
      <c r="G85" s="18" t="str">
        <f t="shared" si="3"/>
        <v>3.46/km</v>
      </c>
      <c r="H85" s="19">
        <f t="shared" si="2"/>
        <v>0.005682870370370373</v>
      </c>
      <c r="I85" s="19">
        <f>F85-INDEX($F$4:$F$567,MATCH(D85,$D$4:$D$567,0))</f>
        <v>0.00314814814814815</v>
      </c>
    </row>
    <row r="86" spans="1:9" ht="15" customHeight="1">
      <c r="A86" s="32">
        <v>83</v>
      </c>
      <c r="B86" s="59" t="s">
        <v>418</v>
      </c>
      <c r="C86" s="60"/>
      <c r="D86" s="48" t="s">
        <v>309</v>
      </c>
      <c r="E86" s="47" t="s">
        <v>419</v>
      </c>
      <c r="F86" s="52">
        <v>0.02488425925925926</v>
      </c>
      <c r="G86" s="18" t="str">
        <f t="shared" si="3"/>
        <v>3.46/km</v>
      </c>
      <c r="H86" s="19">
        <f t="shared" si="2"/>
        <v>0.005729166666666667</v>
      </c>
      <c r="I86" s="19">
        <f>F86-INDEX($F$4:$F$567,MATCH(D86,$D$4:$D$567,0))</f>
        <v>0.003194444444444444</v>
      </c>
    </row>
    <row r="87" spans="1:9" ht="15" customHeight="1">
      <c r="A87" s="32">
        <v>84</v>
      </c>
      <c r="B87" s="59" t="s">
        <v>420</v>
      </c>
      <c r="C87" s="60"/>
      <c r="D87" s="48" t="s">
        <v>309</v>
      </c>
      <c r="E87" s="47" t="s">
        <v>311</v>
      </c>
      <c r="F87" s="52">
        <v>0.024895833333333336</v>
      </c>
      <c r="G87" s="18" t="str">
        <f t="shared" si="3"/>
        <v>3.46/km</v>
      </c>
      <c r="H87" s="19">
        <f t="shared" si="2"/>
        <v>0.005740740740740744</v>
      </c>
      <c r="I87" s="19">
        <f>F87-INDEX($F$4:$F$567,MATCH(D87,$D$4:$D$567,0))</f>
        <v>0.0032060185185185212</v>
      </c>
    </row>
    <row r="88" spans="1:9" ht="15" customHeight="1">
      <c r="A88" s="32">
        <v>85</v>
      </c>
      <c r="B88" s="59" t="s">
        <v>421</v>
      </c>
      <c r="C88" s="60"/>
      <c r="D88" s="48" t="s">
        <v>286</v>
      </c>
      <c r="E88" s="47" t="s">
        <v>340</v>
      </c>
      <c r="F88" s="52">
        <v>0.024918981481481483</v>
      </c>
      <c r="G88" s="18" t="str">
        <f t="shared" si="3"/>
        <v>3.47/km</v>
      </c>
      <c r="H88" s="19">
        <f t="shared" si="2"/>
        <v>0.005763888888888891</v>
      </c>
      <c r="I88" s="19">
        <f>F88-INDEX($F$4:$F$567,MATCH(D88,$D$4:$D$567,0))</f>
        <v>0.005763888888888891</v>
      </c>
    </row>
    <row r="89" spans="1:9" ht="15" customHeight="1">
      <c r="A89" s="32">
        <v>86</v>
      </c>
      <c r="B89" s="59" t="s">
        <v>422</v>
      </c>
      <c r="C89" s="60"/>
      <c r="D89" s="48" t="s">
        <v>309</v>
      </c>
      <c r="E89" s="47" t="s">
        <v>324</v>
      </c>
      <c r="F89" s="52">
        <v>0.025011574074074075</v>
      </c>
      <c r="G89" s="18" t="str">
        <f t="shared" si="3"/>
        <v>3.47/km</v>
      </c>
      <c r="H89" s="19">
        <f t="shared" si="2"/>
        <v>0.005856481481481483</v>
      </c>
      <c r="I89" s="19">
        <f>F89-INDEX($F$4:$F$567,MATCH(D89,$D$4:$D$567,0))</f>
        <v>0.0033217592592592604</v>
      </c>
    </row>
    <row r="90" spans="1:9" ht="15" customHeight="1">
      <c r="A90" s="32">
        <v>87</v>
      </c>
      <c r="B90" s="59" t="s">
        <v>423</v>
      </c>
      <c r="C90" s="60"/>
      <c r="D90" s="48" t="s">
        <v>374</v>
      </c>
      <c r="E90" s="47" t="s">
        <v>424</v>
      </c>
      <c r="F90" s="52">
        <v>0.025034722222222222</v>
      </c>
      <c r="G90" s="18" t="str">
        <f t="shared" si="3"/>
        <v>3.48/km</v>
      </c>
      <c r="H90" s="19">
        <f t="shared" si="2"/>
        <v>0.0058796296296296305</v>
      </c>
      <c r="I90" s="19">
        <f>F90-INDEX($F$4:$F$567,MATCH(D90,$D$4:$D$567,0))</f>
        <v>0.001226851851851854</v>
      </c>
    </row>
    <row r="91" spans="1:9" ht="15" customHeight="1">
      <c r="A91" s="32">
        <v>88</v>
      </c>
      <c r="B91" s="59" t="s">
        <v>425</v>
      </c>
      <c r="C91" s="60"/>
      <c r="D91" s="48" t="s">
        <v>319</v>
      </c>
      <c r="E91" s="47" t="s">
        <v>365</v>
      </c>
      <c r="F91" s="52">
        <v>0.025057870370370373</v>
      </c>
      <c r="G91" s="18" t="str">
        <f t="shared" si="3"/>
        <v>3.48/km</v>
      </c>
      <c r="H91" s="19">
        <f t="shared" si="2"/>
        <v>0.005902777777777781</v>
      </c>
      <c r="I91" s="19">
        <f>F91-INDEX($F$4:$F$567,MATCH(D91,$D$4:$D$567,0))</f>
        <v>0.002662037037037039</v>
      </c>
    </row>
    <row r="92" spans="1:9" ht="15" customHeight="1">
      <c r="A92" s="32">
        <v>89</v>
      </c>
      <c r="B92" s="59" t="s">
        <v>426</v>
      </c>
      <c r="C92" s="60"/>
      <c r="D92" s="48" t="s">
        <v>427</v>
      </c>
      <c r="E92" s="47" t="s">
        <v>363</v>
      </c>
      <c r="F92" s="52">
        <v>0.025069444444444446</v>
      </c>
      <c r="G92" s="18" t="str">
        <f t="shared" si="3"/>
        <v>3.48/km</v>
      </c>
      <c r="H92" s="19">
        <f t="shared" si="2"/>
        <v>0.005914351851851855</v>
      </c>
      <c r="I92" s="19">
        <f>F92-INDEX($F$4:$F$567,MATCH(D92,$D$4:$D$567,0))</f>
        <v>0</v>
      </c>
    </row>
    <row r="93" spans="1:9" ht="15" customHeight="1">
      <c r="A93" s="32">
        <v>90</v>
      </c>
      <c r="B93" s="59" t="s">
        <v>428</v>
      </c>
      <c r="C93" s="60"/>
      <c r="D93" s="48" t="s">
        <v>309</v>
      </c>
      <c r="E93" s="47" t="s">
        <v>292</v>
      </c>
      <c r="F93" s="52">
        <v>0.02511574074074074</v>
      </c>
      <c r="G93" s="18" t="str">
        <f t="shared" si="3"/>
        <v>3.48/km</v>
      </c>
      <c r="H93" s="19">
        <f aca="true" t="shared" si="4" ref="H93:H156">F93-$F$4</f>
        <v>0.005960648148148149</v>
      </c>
      <c r="I93" s="19">
        <f aca="true" t="shared" si="5" ref="I93:I156">F93-INDEX($F$4:$F$567,MATCH(D93,$D$4:$D$567,0))</f>
        <v>0.003425925925925926</v>
      </c>
    </row>
    <row r="94" spans="1:9" ht="15" customHeight="1">
      <c r="A94" s="32">
        <v>91</v>
      </c>
      <c r="B94" s="59" t="s">
        <v>429</v>
      </c>
      <c r="C94" s="60"/>
      <c r="D94" s="48" t="s">
        <v>319</v>
      </c>
      <c r="E94" s="47" t="s">
        <v>322</v>
      </c>
      <c r="F94" s="52">
        <v>0.02513888888888889</v>
      </c>
      <c r="G94" s="18" t="str">
        <f t="shared" si="3"/>
        <v>3.49/km</v>
      </c>
      <c r="H94" s="19">
        <f t="shared" si="4"/>
        <v>0.0059837962962962996</v>
      </c>
      <c r="I94" s="19">
        <f t="shared" si="5"/>
        <v>0.0027430555555555576</v>
      </c>
    </row>
    <row r="95" spans="1:9" ht="15" customHeight="1">
      <c r="A95" s="32">
        <v>92</v>
      </c>
      <c r="B95" s="59" t="s">
        <v>430</v>
      </c>
      <c r="C95" s="60"/>
      <c r="D95" s="48" t="s">
        <v>309</v>
      </c>
      <c r="E95" s="47" t="s">
        <v>399</v>
      </c>
      <c r="F95" s="52">
        <v>0.02516203703703704</v>
      </c>
      <c r="G95" s="18" t="str">
        <f t="shared" si="3"/>
        <v>3.49/km</v>
      </c>
      <c r="H95" s="19">
        <f t="shared" si="4"/>
        <v>0.006006944444444447</v>
      </c>
      <c r="I95" s="19">
        <f t="shared" si="5"/>
        <v>0.0034722222222222238</v>
      </c>
    </row>
    <row r="96" spans="1:9" ht="15" customHeight="1">
      <c r="A96" s="32">
        <v>93</v>
      </c>
      <c r="B96" s="59" t="s">
        <v>431</v>
      </c>
      <c r="C96" s="60"/>
      <c r="D96" s="48" t="s">
        <v>427</v>
      </c>
      <c r="E96" s="47" t="s">
        <v>317</v>
      </c>
      <c r="F96" s="52">
        <v>0.025208333333333333</v>
      </c>
      <c r="G96" s="18" t="str">
        <f t="shared" si="3"/>
        <v>3.49/km</v>
      </c>
      <c r="H96" s="19">
        <f t="shared" si="4"/>
        <v>0.006053240740740741</v>
      </c>
      <c r="I96" s="19">
        <f t="shared" si="5"/>
        <v>0.00013888888888888631</v>
      </c>
    </row>
    <row r="97" spans="1:9" ht="15" customHeight="1">
      <c r="A97" s="32">
        <v>94</v>
      </c>
      <c r="B97" s="59" t="s">
        <v>432</v>
      </c>
      <c r="C97" s="60"/>
      <c r="D97" s="48" t="s">
        <v>309</v>
      </c>
      <c r="E97" s="47" t="s">
        <v>390</v>
      </c>
      <c r="F97" s="52">
        <v>0.025231481481481483</v>
      </c>
      <c r="G97" s="18" t="str">
        <f t="shared" si="3"/>
        <v>3.49/km</v>
      </c>
      <c r="H97" s="19">
        <f t="shared" si="4"/>
        <v>0.006076388888888892</v>
      </c>
      <c r="I97" s="19">
        <f t="shared" si="5"/>
        <v>0.0035416666666666687</v>
      </c>
    </row>
    <row r="98" spans="1:9" ht="15" customHeight="1">
      <c r="A98" s="32">
        <v>95</v>
      </c>
      <c r="B98" s="59" t="s">
        <v>433</v>
      </c>
      <c r="C98" s="60"/>
      <c r="D98" s="48" t="s">
        <v>394</v>
      </c>
      <c r="E98" s="47" t="s">
        <v>434</v>
      </c>
      <c r="F98" s="52">
        <v>0.025243055555555557</v>
      </c>
      <c r="G98" s="18" t="str">
        <f t="shared" si="3"/>
        <v>3.50/km</v>
      </c>
      <c r="H98" s="19">
        <f t="shared" si="4"/>
        <v>0.006087962962962965</v>
      </c>
      <c r="I98" s="19">
        <f t="shared" si="5"/>
        <v>0.0009375000000000008</v>
      </c>
    </row>
    <row r="99" spans="1:9" ht="15" customHeight="1">
      <c r="A99" s="32">
        <v>96</v>
      </c>
      <c r="B99" s="59" t="s">
        <v>435</v>
      </c>
      <c r="C99" s="60"/>
      <c r="D99" s="48" t="s">
        <v>291</v>
      </c>
      <c r="E99" s="47" t="s">
        <v>322</v>
      </c>
      <c r="F99" s="52">
        <v>0.02533564814814815</v>
      </c>
      <c r="G99" s="18" t="str">
        <f t="shared" si="3"/>
        <v>3.50/km</v>
      </c>
      <c r="H99" s="19">
        <f t="shared" si="4"/>
        <v>0.006180555555555557</v>
      </c>
      <c r="I99" s="19">
        <f t="shared" si="5"/>
        <v>0.005509259259259259</v>
      </c>
    </row>
    <row r="100" spans="1:9" ht="15" customHeight="1">
      <c r="A100" s="32">
        <v>97</v>
      </c>
      <c r="B100" s="59" t="s">
        <v>436</v>
      </c>
      <c r="C100" s="60"/>
      <c r="D100" s="48" t="s">
        <v>374</v>
      </c>
      <c r="E100" s="47" t="s">
        <v>329</v>
      </c>
      <c r="F100" s="52">
        <v>0.025370370370370366</v>
      </c>
      <c r="G100" s="18" t="str">
        <f t="shared" si="3"/>
        <v>3.51/km</v>
      </c>
      <c r="H100" s="19">
        <f t="shared" si="4"/>
        <v>0.006215277777777774</v>
      </c>
      <c r="I100" s="19">
        <f t="shared" si="5"/>
        <v>0.001562499999999998</v>
      </c>
    </row>
    <row r="101" spans="1:9" ht="15" customHeight="1">
      <c r="A101" s="32">
        <v>98</v>
      </c>
      <c r="B101" s="59" t="s">
        <v>437</v>
      </c>
      <c r="C101" s="60"/>
      <c r="D101" s="48" t="s">
        <v>319</v>
      </c>
      <c r="E101" s="47" t="s">
        <v>438</v>
      </c>
      <c r="F101" s="52">
        <v>0.025439814814814814</v>
      </c>
      <c r="G101" s="18" t="str">
        <f t="shared" si="3"/>
        <v>3.51/km</v>
      </c>
      <c r="H101" s="19">
        <f t="shared" si="4"/>
        <v>0.006284722222222223</v>
      </c>
      <c r="I101" s="19">
        <f t="shared" si="5"/>
        <v>0.003043981481481481</v>
      </c>
    </row>
    <row r="102" spans="1:9" ht="15" customHeight="1">
      <c r="A102" s="32">
        <v>99</v>
      </c>
      <c r="B102" s="59" t="s">
        <v>439</v>
      </c>
      <c r="C102" s="60"/>
      <c r="D102" s="48" t="s">
        <v>309</v>
      </c>
      <c r="E102" s="47" t="s">
        <v>381</v>
      </c>
      <c r="F102" s="52">
        <v>0.02546296296296296</v>
      </c>
      <c r="G102" s="18" t="str">
        <f t="shared" si="3"/>
        <v>3.52/km</v>
      </c>
      <c r="H102" s="19">
        <f t="shared" si="4"/>
        <v>0.00630787037037037</v>
      </c>
      <c r="I102" s="19">
        <f t="shared" si="5"/>
        <v>0.003773148148148147</v>
      </c>
    </row>
    <row r="103" spans="1:9" ht="15" customHeight="1">
      <c r="A103" s="32">
        <v>100</v>
      </c>
      <c r="B103" s="59" t="s">
        <v>440</v>
      </c>
      <c r="C103" s="60"/>
      <c r="D103" s="48" t="s">
        <v>291</v>
      </c>
      <c r="E103" s="47" t="s">
        <v>324</v>
      </c>
      <c r="F103" s="52">
        <v>0.025486111111111112</v>
      </c>
      <c r="G103" s="18" t="str">
        <f t="shared" si="3"/>
        <v>3.52/km</v>
      </c>
      <c r="H103" s="19">
        <f t="shared" si="4"/>
        <v>0.0063310185185185205</v>
      </c>
      <c r="I103" s="19">
        <f t="shared" si="5"/>
        <v>0.005659722222222222</v>
      </c>
    </row>
    <row r="104" spans="1:9" ht="15" customHeight="1">
      <c r="A104" s="32">
        <v>101</v>
      </c>
      <c r="B104" s="59" t="s">
        <v>441</v>
      </c>
      <c r="C104" s="60"/>
      <c r="D104" s="48" t="s">
        <v>309</v>
      </c>
      <c r="E104" s="47" t="s">
        <v>292</v>
      </c>
      <c r="F104" s="52">
        <v>0.02549768518518519</v>
      </c>
      <c r="G104" s="18" t="str">
        <f t="shared" si="3"/>
        <v>3.52/km</v>
      </c>
      <c r="H104" s="19">
        <f t="shared" si="4"/>
        <v>0.006342592592592598</v>
      </c>
      <c r="I104" s="19">
        <f t="shared" si="5"/>
        <v>0.0038078703703703747</v>
      </c>
    </row>
    <row r="105" spans="1:9" ht="15" customHeight="1">
      <c r="A105" s="32">
        <v>102</v>
      </c>
      <c r="B105" s="59" t="s">
        <v>442</v>
      </c>
      <c r="C105" s="60"/>
      <c r="D105" s="48" t="s">
        <v>306</v>
      </c>
      <c r="E105" s="47" t="s">
        <v>353</v>
      </c>
      <c r="F105" s="52">
        <v>0.025520833333333336</v>
      </c>
      <c r="G105" s="18" t="str">
        <f t="shared" si="3"/>
        <v>3.52/km</v>
      </c>
      <c r="H105" s="19">
        <f t="shared" si="4"/>
        <v>0.006365740740740745</v>
      </c>
      <c r="I105" s="19">
        <f t="shared" si="5"/>
        <v>0.003946759259259261</v>
      </c>
    </row>
    <row r="106" spans="1:9" ht="15" customHeight="1">
      <c r="A106" s="32">
        <v>103</v>
      </c>
      <c r="B106" s="59" t="s">
        <v>443</v>
      </c>
      <c r="C106" s="60"/>
      <c r="D106" s="48" t="s">
        <v>291</v>
      </c>
      <c r="E106" s="47" t="s">
        <v>292</v>
      </c>
      <c r="F106" s="52">
        <v>0.025532407407407406</v>
      </c>
      <c r="G106" s="18" t="str">
        <f t="shared" si="3"/>
        <v>3.52/km</v>
      </c>
      <c r="H106" s="19">
        <f t="shared" si="4"/>
        <v>0.006377314814814815</v>
      </c>
      <c r="I106" s="19">
        <f t="shared" si="5"/>
        <v>0.0057060185185185165</v>
      </c>
    </row>
    <row r="107" spans="1:9" ht="15" customHeight="1">
      <c r="A107" s="32">
        <v>104</v>
      </c>
      <c r="B107" s="59" t="s">
        <v>444</v>
      </c>
      <c r="C107" s="60"/>
      <c r="D107" s="48" t="s">
        <v>374</v>
      </c>
      <c r="E107" s="47" t="s">
        <v>324</v>
      </c>
      <c r="F107" s="52">
        <v>0.025555555555555554</v>
      </c>
      <c r="G107" s="18" t="str">
        <f t="shared" si="3"/>
        <v>3.52/km</v>
      </c>
      <c r="H107" s="19">
        <f t="shared" si="4"/>
        <v>0.006400462962962962</v>
      </c>
      <c r="I107" s="19">
        <f t="shared" si="5"/>
        <v>0.0017476851851851855</v>
      </c>
    </row>
    <row r="108" spans="1:9" ht="15" customHeight="1">
      <c r="A108" s="32">
        <v>105</v>
      </c>
      <c r="B108" s="59" t="s">
        <v>445</v>
      </c>
      <c r="C108" s="60"/>
      <c r="D108" s="48" t="s">
        <v>319</v>
      </c>
      <c r="E108" s="47" t="s">
        <v>446</v>
      </c>
      <c r="F108" s="52">
        <v>0.025567129629629634</v>
      </c>
      <c r="G108" s="18" t="str">
        <f t="shared" si="3"/>
        <v>3.53/km</v>
      </c>
      <c r="H108" s="19">
        <f t="shared" si="4"/>
        <v>0.0064120370370370425</v>
      </c>
      <c r="I108" s="19">
        <f t="shared" si="5"/>
        <v>0.0031712962962963005</v>
      </c>
    </row>
    <row r="109" spans="1:9" ht="15" customHeight="1">
      <c r="A109" s="32">
        <v>106</v>
      </c>
      <c r="B109" s="59" t="s">
        <v>447</v>
      </c>
      <c r="C109" s="60"/>
      <c r="D109" s="48" t="s">
        <v>291</v>
      </c>
      <c r="E109" s="47" t="s">
        <v>292</v>
      </c>
      <c r="F109" s="52">
        <v>0.025625</v>
      </c>
      <c r="G109" s="18" t="str">
        <f t="shared" si="3"/>
        <v>3.53/km</v>
      </c>
      <c r="H109" s="19">
        <f t="shared" si="4"/>
        <v>0.006469907407407407</v>
      </c>
      <c r="I109" s="19">
        <f t="shared" si="5"/>
        <v>0.0057986111111111086</v>
      </c>
    </row>
    <row r="110" spans="1:9" ht="15" customHeight="1">
      <c r="A110" s="32">
        <v>107</v>
      </c>
      <c r="B110" s="59" t="s">
        <v>448</v>
      </c>
      <c r="C110" s="60"/>
      <c r="D110" s="48" t="s">
        <v>306</v>
      </c>
      <c r="E110" s="47" t="s">
        <v>357</v>
      </c>
      <c r="F110" s="52">
        <v>0.025648148148148146</v>
      </c>
      <c r="G110" s="18" t="str">
        <f t="shared" si="3"/>
        <v>3.53/km</v>
      </c>
      <c r="H110" s="19">
        <f t="shared" si="4"/>
        <v>0.006493055555555554</v>
      </c>
      <c r="I110" s="19">
        <f t="shared" si="5"/>
        <v>0.00407407407407407</v>
      </c>
    </row>
    <row r="111" spans="1:9" ht="15" customHeight="1">
      <c r="A111" s="32">
        <v>108</v>
      </c>
      <c r="B111" s="59" t="s">
        <v>449</v>
      </c>
      <c r="C111" s="60"/>
      <c r="D111" s="48" t="s">
        <v>291</v>
      </c>
      <c r="E111" s="47" t="s">
        <v>450</v>
      </c>
      <c r="F111" s="52">
        <v>0.025659722222222223</v>
      </c>
      <c r="G111" s="18" t="str">
        <f t="shared" si="3"/>
        <v>3.53/km</v>
      </c>
      <c r="H111" s="19">
        <f t="shared" si="4"/>
        <v>0.006504629629629631</v>
      </c>
      <c r="I111" s="19">
        <f t="shared" si="5"/>
        <v>0.005833333333333333</v>
      </c>
    </row>
    <row r="112" spans="1:9" ht="15" customHeight="1">
      <c r="A112" s="32">
        <v>109</v>
      </c>
      <c r="B112" s="59" t="s">
        <v>451</v>
      </c>
      <c r="C112" s="60"/>
      <c r="D112" s="48" t="s">
        <v>286</v>
      </c>
      <c r="E112" s="47" t="s">
        <v>340</v>
      </c>
      <c r="F112" s="52">
        <v>0.02568287037037037</v>
      </c>
      <c r="G112" s="18" t="str">
        <f t="shared" si="3"/>
        <v>3.54/km</v>
      </c>
      <c r="H112" s="19">
        <f t="shared" si="4"/>
        <v>0.006527777777777778</v>
      </c>
      <c r="I112" s="19">
        <f t="shared" si="5"/>
        <v>0.006527777777777778</v>
      </c>
    </row>
    <row r="113" spans="1:9" ht="15" customHeight="1">
      <c r="A113" s="32">
        <v>110</v>
      </c>
      <c r="B113" s="59" t="s">
        <v>452</v>
      </c>
      <c r="C113" s="60"/>
      <c r="D113" s="48" t="s">
        <v>453</v>
      </c>
      <c r="E113" s="47" t="s">
        <v>332</v>
      </c>
      <c r="F113" s="52">
        <v>0.025717592592592594</v>
      </c>
      <c r="G113" s="18" t="str">
        <f t="shared" si="3"/>
        <v>3.54/km</v>
      </c>
      <c r="H113" s="19">
        <f t="shared" si="4"/>
        <v>0.006562500000000002</v>
      </c>
      <c r="I113" s="19">
        <f t="shared" si="5"/>
        <v>0</v>
      </c>
    </row>
    <row r="114" spans="1:9" ht="15" customHeight="1">
      <c r="A114" s="32">
        <v>111</v>
      </c>
      <c r="B114" s="59" t="s">
        <v>454</v>
      </c>
      <c r="C114" s="60"/>
      <c r="D114" s="48" t="s">
        <v>309</v>
      </c>
      <c r="E114" s="47" t="s">
        <v>313</v>
      </c>
      <c r="F114" s="52">
        <v>0.025775462962962962</v>
      </c>
      <c r="G114" s="18" t="str">
        <f t="shared" si="3"/>
        <v>3.54/km</v>
      </c>
      <c r="H114" s="19">
        <f t="shared" si="4"/>
        <v>0.00662037037037037</v>
      </c>
      <c r="I114" s="19">
        <f t="shared" si="5"/>
        <v>0.004085648148148147</v>
      </c>
    </row>
    <row r="115" spans="1:9" ht="15" customHeight="1">
      <c r="A115" s="32">
        <v>112</v>
      </c>
      <c r="B115" s="59" t="s">
        <v>455</v>
      </c>
      <c r="C115" s="60"/>
      <c r="D115" s="48" t="s">
        <v>309</v>
      </c>
      <c r="E115" s="47" t="s">
        <v>315</v>
      </c>
      <c r="F115" s="52">
        <v>0.02579861111111111</v>
      </c>
      <c r="G115" s="18" t="str">
        <f t="shared" si="3"/>
        <v>3.55/km</v>
      </c>
      <c r="H115" s="19">
        <f t="shared" si="4"/>
        <v>0.006643518518518517</v>
      </c>
      <c r="I115" s="19">
        <f t="shared" si="5"/>
        <v>0.004108796296296294</v>
      </c>
    </row>
    <row r="116" spans="1:9" ht="15" customHeight="1">
      <c r="A116" s="32">
        <v>113</v>
      </c>
      <c r="B116" s="59" t="s">
        <v>456</v>
      </c>
      <c r="C116" s="60"/>
      <c r="D116" s="48" t="s">
        <v>457</v>
      </c>
      <c r="E116" s="47" t="s">
        <v>458</v>
      </c>
      <c r="F116" s="52">
        <v>0.025810185185185183</v>
      </c>
      <c r="G116" s="18" t="str">
        <f t="shared" si="3"/>
        <v>3.55/km</v>
      </c>
      <c r="H116" s="19">
        <f t="shared" si="4"/>
        <v>0.006655092592592591</v>
      </c>
      <c r="I116" s="19">
        <f t="shared" si="5"/>
        <v>0</v>
      </c>
    </row>
    <row r="117" spans="1:9" ht="15" customHeight="1">
      <c r="A117" s="32">
        <v>114</v>
      </c>
      <c r="B117" s="59" t="s">
        <v>459</v>
      </c>
      <c r="C117" s="60"/>
      <c r="D117" s="48" t="s">
        <v>457</v>
      </c>
      <c r="E117" s="47" t="s">
        <v>460</v>
      </c>
      <c r="F117" s="52">
        <v>0.025821759259259256</v>
      </c>
      <c r="G117" s="18" t="str">
        <f t="shared" si="3"/>
        <v>3.55/km</v>
      </c>
      <c r="H117" s="19">
        <f t="shared" si="4"/>
        <v>0.0066666666666666645</v>
      </c>
      <c r="I117" s="19">
        <f t="shared" si="5"/>
        <v>1.157407407407357E-05</v>
      </c>
    </row>
    <row r="118" spans="1:9" ht="15" customHeight="1">
      <c r="A118" s="32">
        <v>115</v>
      </c>
      <c r="B118" s="59" t="s">
        <v>461</v>
      </c>
      <c r="C118" s="60"/>
      <c r="D118" s="48" t="s">
        <v>286</v>
      </c>
      <c r="E118" s="47" t="s">
        <v>462</v>
      </c>
      <c r="F118" s="52">
        <v>0.025833333333333333</v>
      </c>
      <c r="G118" s="18" t="str">
        <f t="shared" si="3"/>
        <v>3.55/km</v>
      </c>
      <c r="H118" s="19">
        <f t="shared" si="4"/>
        <v>0.0066782407407407415</v>
      </c>
      <c r="I118" s="19">
        <f t="shared" si="5"/>
        <v>0.0066782407407407415</v>
      </c>
    </row>
    <row r="119" spans="1:9" ht="15" customHeight="1">
      <c r="A119" s="32">
        <v>116</v>
      </c>
      <c r="B119" s="59" t="s">
        <v>463</v>
      </c>
      <c r="C119" s="60"/>
      <c r="D119" s="48" t="s">
        <v>306</v>
      </c>
      <c r="E119" s="47" t="s">
        <v>292</v>
      </c>
      <c r="F119" s="52">
        <v>0.025868055555555557</v>
      </c>
      <c r="G119" s="18" t="str">
        <f t="shared" si="3"/>
        <v>3.55/km</v>
      </c>
      <c r="H119" s="19">
        <f t="shared" si="4"/>
        <v>0.006712962962962966</v>
      </c>
      <c r="I119" s="19">
        <f t="shared" si="5"/>
        <v>0.004293981481481482</v>
      </c>
    </row>
    <row r="120" spans="1:9" ht="15" customHeight="1">
      <c r="A120" s="32">
        <v>117</v>
      </c>
      <c r="B120" s="59" t="s">
        <v>464</v>
      </c>
      <c r="C120" s="60"/>
      <c r="D120" s="48" t="s">
        <v>306</v>
      </c>
      <c r="E120" s="47" t="s">
        <v>329</v>
      </c>
      <c r="F120" s="52">
        <v>0.025983796296296297</v>
      </c>
      <c r="G120" s="18" t="str">
        <f t="shared" si="3"/>
        <v>3.56/km</v>
      </c>
      <c r="H120" s="19">
        <f t="shared" si="4"/>
        <v>0.006828703703703705</v>
      </c>
      <c r="I120" s="19">
        <f t="shared" si="5"/>
        <v>0.004409722222222221</v>
      </c>
    </row>
    <row r="121" spans="1:9" ht="15" customHeight="1">
      <c r="A121" s="32">
        <v>118</v>
      </c>
      <c r="B121" s="59" t="s">
        <v>465</v>
      </c>
      <c r="C121" s="60"/>
      <c r="D121" s="48" t="s">
        <v>457</v>
      </c>
      <c r="E121" s="47" t="s">
        <v>399</v>
      </c>
      <c r="F121" s="52">
        <v>0.025995370370370367</v>
      </c>
      <c r="G121" s="18" t="str">
        <f t="shared" si="3"/>
        <v>3.56/km</v>
      </c>
      <c r="H121" s="19">
        <f t="shared" si="4"/>
        <v>0.006840277777777775</v>
      </c>
      <c r="I121" s="19">
        <f t="shared" si="5"/>
        <v>0.00018518518518518406</v>
      </c>
    </row>
    <row r="122" spans="1:9" ht="15" customHeight="1">
      <c r="A122" s="32">
        <v>119</v>
      </c>
      <c r="B122" s="59" t="s">
        <v>466</v>
      </c>
      <c r="C122" s="60"/>
      <c r="D122" s="48" t="s">
        <v>309</v>
      </c>
      <c r="E122" s="47" t="s">
        <v>467</v>
      </c>
      <c r="F122" s="52">
        <v>0.02601851851851852</v>
      </c>
      <c r="G122" s="18" t="str">
        <f t="shared" si="3"/>
        <v>3.57/km</v>
      </c>
      <c r="H122" s="19">
        <f t="shared" si="4"/>
        <v>0.006863425925925929</v>
      </c>
      <c r="I122" s="19">
        <f t="shared" si="5"/>
        <v>0.004328703703703706</v>
      </c>
    </row>
    <row r="123" spans="1:9" ht="15" customHeight="1">
      <c r="A123" s="32">
        <v>120</v>
      </c>
      <c r="B123" s="59" t="s">
        <v>468</v>
      </c>
      <c r="C123" s="60"/>
      <c r="D123" s="48" t="s">
        <v>286</v>
      </c>
      <c r="E123" s="47" t="s">
        <v>326</v>
      </c>
      <c r="F123" s="52">
        <v>0.026030092592592594</v>
      </c>
      <c r="G123" s="18" t="str">
        <f t="shared" si="3"/>
        <v>3.57/km</v>
      </c>
      <c r="H123" s="19">
        <f t="shared" si="4"/>
        <v>0.006875000000000003</v>
      </c>
      <c r="I123" s="19">
        <f t="shared" si="5"/>
        <v>0.006875000000000003</v>
      </c>
    </row>
    <row r="124" spans="1:9" ht="15" customHeight="1">
      <c r="A124" s="32">
        <v>121</v>
      </c>
      <c r="B124" s="59" t="s">
        <v>0</v>
      </c>
      <c r="C124" s="60"/>
      <c r="D124" s="48" t="s">
        <v>457</v>
      </c>
      <c r="E124" s="47" t="s">
        <v>365</v>
      </c>
      <c r="F124" s="52">
        <v>0.026053240740740738</v>
      </c>
      <c r="G124" s="18" t="str">
        <f t="shared" si="3"/>
        <v>3.57/km</v>
      </c>
      <c r="H124" s="19">
        <f t="shared" si="4"/>
        <v>0.006898148148148146</v>
      </c>
      <c r="I124" s="19">
        <f t="shared" si="5"/>
        <v>0.00024305555555555539</v>
      </c>
    </row>
    <row r="125" spans="1:9" ht="15" customHeight="1">
      <c r="A125" s="32">
        <v>122</v>
      </c>
      <c r="B125" s="59" t="s">
        <v>1</v>
      </c>
      <c r="C125" s="60"/>
      <c r="D125" s="48" t="s">
        <v>286</v>
      </c>
      <c r="E125" s="47" t="s">
        <v>446</v>
      </c>
      <c r="F125" s="52">
        <v>0.026122685185185183</v>
      </c>
      <c r="G125" s="18" t="str">
        <f t="shared" si="3"/>
        <v>3.58/km</v>
      </c>
      <c r="H125" s="19">
        <f t="shared" si="4"/>
        <v>0.006967592592592591</v>
      </c>
      <c r="I125" s="19">
        <f t="shared" si="5"/>
        <v>0.006967592592592591</v>
      </c>
    </row>
    <row r="126" spans="1:9" ht="15" customHeight="1">
      <c r="A126" s="32">
        <v>123</v>
      </c>
      <c r="B126" s="59" t="s">
        <v>2</v>
      </c>
      <c r="C126" s="60"/>
      <c r="D126" s="48" t="s">
        <v>309</v>
      </c>
      <c r="E126" s="47" t="s">
        <v>326</v>
      </c>
      <c r="F126" s="52">
        <v>0.02613425925925926</v>
      </c>
      <c r="G126" s="18" t="str">
        <f t="shared" si="3"/>
        <v>3.58/km</v>
      </c>
      <c r="H126" s="19">
        <f t="shared" si="4"/>
        <v>0.006979166666666668</v>
      </c>
      <c r="I126" s="19">
        <f t="shared" si="5"/>
        <v>0.004444444444444445</v>
      </c>
    </row>
    <row r="127" spans="1:9" ht="15" customHeight="1">
      <c r="A127" s="32">
        <v>124</v>
      </c>
      <c r="B127" s="59" t="s">
        <v>3</v>
      </c>
      <c r="C127" s="60"/>
      <c r="D127" s="48" t="s">
        <v>309</v>
      </c>
      <c r="E127" s="47" t="s">
        <v>365</v>
      </c>
      <c r="F127" s="52">
        <v>0.026180555555555558</v>
      </c>
      <c r="G127" s="18" t="str">
        <f t="shared" si="3"/>
        <v>3.58/km</v>
      </c>
      <c r="H127" s="19">
        <f t="shared" si="4"/>
        <v>0.007025462962962966</v>
      </c>
      <c r="I127" s="19">
        <f t="shared" si="5"/>
        <v>0.004490740740740743</v>
      </c>
    </row>
    <row r="128" spans="1:9" ht="15" customHeight="1">
      <c r="A128" s="32">
        <v>125</v>
      </c>
      <c r="B128" s="59" t="s">
        <v>4</v>
      </c>
      <c r="C128" s="60"/>
      <c r="D128" s="48" t="s">
        <v>286</v>
      </c>
      <c r="E128" s="47" t="s">
        <v>326</v>
      </c>
      <c r="F128" s="52">
        <v>0.026203703703703705</v>
      </c>
      <c r="G128" s="18" t="str">
        <f t="shared" si="3"/>
        <v>3.58/km</v>
      </c>
      <c r="H128" s="19">
        <f t="shared" si="4"/>
        <v>0.007048611111111113</v>
      </c>
      <c r="I128" s="19">
        <f t="shared" si="5"/>
        <v>0.007048611111111113</v>
      </c>
    </row>
    <row r="129" spans="1:9" ht="15" customHeight="1">
      <c r="A129" s="32">
        <v>126</v>
      </c>
      <c r="B129" s="59" t="s">
        <v>5</v>
      </c>
      <c r="C129" s="60"/>
      <c r="D129" s="48" t="s">
        <v>286</v>
      </c>
      <c r="E129" s="47" t="s">
        <v>450</v>
      </c>
      <c r="F129" s="52">
        <v>0.02630787037037037</v>
      </c>
      <c r="G129" s="18" t="str">
        <f t="shared" si="3"/>
        <v>3.59/km</v>
      </c>
      <c r="H129" s="19">
        <f t="shared" si="4"/>
        <v>0.007152777777777779</v>
      </c>
      <c r="I129" s="19">
        <f t="shared" si="5"/>
        <v>0.007152777777777779</v>
      </c>
    </row>
    <row r="130" spans="1:9" ht="15" customHeight="1">
      <c r="A130" s="32">
        <v>127</v>
      </c>
      <c r="B130" s="59" t="s">
        <v>6</v>
      </c>
      <c r="C130" s="60"/>
      <c r="D130" s="48" t="s">
        <v>319</v>
      </c>
      <c r="E130" s="47" t="s">
        <v>324</v>
      </c>
      <c r="F130" s="52">
        <v>0.026331018518518517</v>
      </c>
      <c r="G130" s="18" t="str">
        <f t="shared" si="3"/>
        <v>3.59/km</v>
      </c>
      <c r="H130" s="19">
        <f t="shared" si="4"/>
        <v>0.007175925925925926</v>
      </c>
      <c r="I130" s="19">
        <f t="shared" si="5"/>
        <v>0.003935185185185184</v>
      </c>
    </row>
    <row r="131" spans="1:9" ht="15" customHeight="1">
      <c r="A131" s="32">
        <v>128</v>
      </c>
      <c r="B131" s="59" t="s">
        <v>7</v>
      </c>
      <c r="C131" s="60"/>
      <c r="D131" s="48" t="s">
        <v>8</v>
      </c>
      <c r="E131" s="47" t="s">
        <v>9</v>
      </c>
      <c r="F131" s="52">
        <v>0.026354166666666668</v>
      </c>
      <c r="G131" s="18" t="str">
        <f t="shared" si="3"/>
        <v>3.60/km</v>
      </c>
      <c r="H131" s="19">
        <f t="shared" si="4"/>
        <v>0.0071990740740740765</v>
      </c>
      <c r="I131" s="19">
        <f t="shared" si="5"/>
        <v>0</v>
      </c>
    </row>
    <row r="132" spans="1:9" ht="15" customHeight="1">
      <c r="A132" s="32">
        <v>129</v>
      </c>
      <c r="B132" s="59" t="s">
        <v>10</v>
      </c>
      <c r="C132" s="60"/>
      <c r="D132" s="48" t="s">
        <v>306</v>
      </c>
      <c r="E132" s="47" t="s">
        <v>322</v>
      </c>
      <c r="F132" s="52">
        <v>0.026377314814814815</v>
      </c>
      <c r="G132" s="18" t="str">
        <f aca="true" t="shared" si="6" ref="G132:G195">TEXT(INT((HOUR(F132)*3600+MINUTE(F132)*60+SECOND(F132))/$I$2/60),"0")&amp;"."&amp;TEXT(MOD((HOUR(F132)*3600+MINUTE(F132)*60+SECOND(F132))/$I$2,60),"00")&amp;"/km"</f>
        <v>3.60/km</v>
      </c>
      <c r="H132" s="19">
        <f t="shared" si="4"/>
        <v>0.007222222222222224</v>
      </c>
      <c r="I132" s="19">
        <f t="shared" si="5"/>
        <v>0.00480324074074074</v>
      </c>
    </row>
    <row r="133" spans="1:9" ht="15" customHeight="1">
      <c r="A133" s="32">
        <v>130</v>
      </c>
      <c r="B133" s="59" t="s">
        <v>11</v>
      </c>
      <c r="C133" s="60"/>
      <c r="D133" s="48" t="s">
        <v>306</v>
      </c>
      <c r="E133" s="47" t="s">
        <v>340</v>
      </c>
      <c r="F133" s="52">
        <v>0.02642361111111111</v>
      </c>
      <c r="G133" s="18" t="str">
        <f t="shared" si="6"/>
        <v>4.00/km</v>
      </c>
      <c r="H133" s="19">
        <f t="shared" si="4"/>
        <v>0.007268518518518518</v>
      </c>
      <c r="I133" s="19">
        <f t="shared" si="5"/>
        <v>0.004849537037037034</v>
      </c>
    </row>
    <row r="134" spans="1:9" ht="15" customHeight="1">
      <c r="A134" s="32">
        <v>131</v>
      </c>
      <c r="B134" s="59" t="s">
        <v>12</v>
      </c>
      <c r="C134" s="60"/>
      <c r="D134" s="48" t="s">
        <v>394</v>
      </c>
      <c r="E134" s="47" t="s">
        <v>13</v>
      </c>
      <c r="F134" s="52">
        <v>0.026458333333333334</v>
      </c>
      <c r="G134" s="18" t="str">
        <f t="shared" si="6"/>
        <v>4.01/km</v>
      </c>
      <c r="H134" s="19">
        <f t="shared" si="4"/>
        <v>0.007303240740740742</v>
      </c>
      <c r="I134" s="19">
        <f t="shared" si="5"/>
        <v>0.0021527777777777778</v>
      </c>
    </row>
    <row r="135" spans="1:9" ht="15" customHeight="1">
      <c r="A135" s="32">
        <v>132</v>
      </c>
      <c r="B135" s="59" t="s">
        <v>14</v>
      </c>
      <c r="C135" s="60"/>
      <c r="D135" s="48" t="s">
        <v>319</v>
      </c>
      <c r="E135" s="47" t="s">
        <v>365</v>
      </c>
      <c r="F135" s="52">
        <v>0.02652777777777778</v>
      </c>
      <c r="G135" s="18" t="str">
        <f t="shared" si="6"/>
        <v>4.01/km</v>
      </c>
      <c r="H135" s="19">
        <f t="shared" si="4"/>
        <v>0.007372685185185187</v>
      </c>
      <c r="I135" s="19">
        <f t="shared" si="5"/>
        <v>0.004131944444444445</v>
      </c>
    </row>
    <row r="136" spans="1:9" ht="15" customHeight="1">
      <c r="A136" s="32">
        <v>133</v>
      </c>
      <c r="B136" s="59" t="s">
        <v>15</v>
      </c>
      <c r="C136" s="60"/>
      <c r="D136" s="48" t="s">
        <v>306</v>
      </c>
      <c r="E136" s="47" t="s">
        <v>417</v>
      </c>
      <c r="F136" s="52">
        <v>0.026539351851851852</v>
      </c>
      <c r="G136" s="18" t="str">
        <f t="shared" si="6"/>
        <v>4.01/km</v>
      </c>
      <c r="H136" s="19">
        <f t="shared" si="4"/>
        <v>0.0073842592592592605</v>
      </c>
      <c r="I136" s="19">
        <f t="shared" si="5"/>
        <v>0.004965277777777777</v>
      </c>
    </row>
    <row r="137" spans="1:9" ht="15" customHeight="1">
      <c r="A137" s="32">
        <v>134</v>
      </c>
      <c r="B137" s="59" t="s">
        <v>16</v>
      </c>
      <c r="C137" s="60"/>
      <c r="D137" s="48" t="s">
        <v>319</v>
      </c>
      <c r="E137" s="47" t="s">
        <v>340</v>
      </c>
      <c r="F137" s="52">
        <v>0.0265625</v>
      </c>
      <c r="G137" s="18" t="str">
        <f t="shared" si="6"/>
        <v>4.02/km</v>
      </c>
      <c r="H137" s="19">
        <f t="shared" si="4"/>
        <v>0.007407407407407408</v>
      </c>
      <c r="I137" s="19">
        <f t="shared" si="5"/>
        <v>0.004166666666666666</v>
      </c>
    </row>
    <row r="138" spans="1:9" ht="15" customHeight="1">
      <c r="A138" s="32">
        <v>135</v>
      </c>
      <c r="B138" s="59" t="s">
        <v>17</v>
      </c>
      <c r="C138" s="60"/>
      <c r="D138" s="48" t="s">
        <v>306</v>
      </c>
      <c r="E138" s="47" t="s">
        <v>340</v>
      </c>
      <c r="F138" s="52">
        <v>0.026585648148148146</v>
      </c>
      <c r="G138" s="18" t="str">
        <f t="shared" si="6"/>
        <v>4.02/km</v>
      </c>
      <c r="H138" s="19">
        <f t="shared" si="4"/>
        <v>0.007430555555555555</v>
      </c>
      <c r="I138" s="19">
        <f t="shared" si="5"/>
        <v>0.005011574074074071</v>
      </c>
    </row>
    <row r="139" spans="1:9" ht="15" customHeight="1">
      <c r="A139" s="32">
        <v>136</v>
      </c>
      <c r="B139" s="59" t="s">
        <v>284</v>
      </c>
      <c r="C139" s="60"/>
      <c r="D139" s="48" t="s">
        <v>291</v>
      </c>
      <c r="E139" s="47" t="s">
        <v>313</v>
      </c>
      <c r="F139" s="52">
        <v>0.026620370370370374</v>
      </c>
      <c r="G139" s="18" t="str">
        <f t="shared" si="6"/>
        <v>4.02/km</v>
      </c>
      <c r="H139" s="19">
        <f t="shared" si="4"/>
        <v>0.0074652777777777825</v>
      </c>
      <c r="I139" s="19">
        <f t="shared" si="5"/>
        <v>0.006793981481481484</v>
      </c>
    </row>
    <row r="140" spans="1:9" ht="15" customHeight="1">
      <c r="A140" s="32">
        <v>137</v>
      </c>
      <c r="B140" s="59" t="s">
        <v>18</v>
      </c>
      <c r="C140" s="60"/>
      <c r="D140" s="48" t="s">
        <v>309</v>
      </c>
      <c r="E140" s="47" t="s">
        <v>357</v>
      </c>
      <c r="F140" s="52">
        <v>0.02664351851851852</v>
      </c>
      <c r="G140" s="18" t="str">
        <f t="shared" si="6"/>
        <v>4.02/km</v>
      </c>
      <c r="H140" s="19">
        <f t="shared" si="4"/>
        <v>0.00748842592592593</v>
      </c>
      <c r="I140" s="19">
        <f t="shared" si="5"/>
        <v>0.004953703703703707</v>
      </c>
    </row>
    <row r="141" spans="1:9" ht="15" customHeight="1">
      <c r="A141" s="32">
        <v>138</v>
      </c>
      <c r="B141" s="59" t="s">
        <v>19</v>
      </c>
      <c r="C141" s="60"/>
      <c r="D141" s="48" t="s">
        <v>306</v>
      </c>
      <c r="E141" s="47" t="s">
        <v>292</v>
      </c>
      <c r="F141" s="52">
        <v>0.02666666666666667</v>
      </c>
      <c r="G141" s="18" t="str">
        <f t="shared" si="6"/>
        <v>4.03/km</v>
      </c>
      <c r="H141" s="19">
        <f t="shared" si="4"/>
        <v>0.007511574074074077</v>
      </c>
      <c r="I141" s="19">
        <f t="shared" si="5"/>
        <v>0.005092592592592593</v>
      </c>
    </row>
    <row r="142" spans="1:9" ht="15" customHeight="1">
      <c r="A142" s="32">
        <v>139</v>
      </c>
      <c r="B142" s="59" t="s">
        <v>20</v>
      </c>
      <c r="C142" s="60"/>
      <c r="D142" s="48" t="s">
        <v>457</v>
      </c>
      <c r="E142" s="47" t="s">
        <v>13</v>
      </c>
      <c r="F142" s="52">
        <v>0.02670138888888889</v>
      </c>
      <c r="G142" s="18" t="str">
        <f t="shared" si="6"/>
        <v>4.03/km</v>
      </c>
      <c r="H142" s="19">
        <f t="shared" si="4"/>
        <v>0.0075462962962962975</v>
      </c>
      <c r="I142" s="19">
        <f t="shared" si="5"/>
        <v>0.0008912037037037066</v>
      </c>
    </row>
    <row r="143" spans="1:9" ht="15" customHeight="1">
      <c r="A143" s="32">
        <v>140</v>
      </c>
      <c r="B143" s="59" t="s">
        <v>21</v>
      </c>
      <c r="C143" s="60"/>
      <c r="D143" s="48" t="s">
        <v>319</v>
      </c>
      <c r="E143" s="47" t="s">
        <v>22</v>
      </c>
      <c r="F143" s="52">
        <v>0.026724537037037036</v>
      </c>
      <c r="G143" s="18" t="str">
        <f t="shared" si="6"/>
        <v>4.03/km</v>
      </c>
      <c r="H143" s="19">
        <f t="shared" si="4"/>
        <v>0.007569444444444445</v>
      </c>
      <c r="I143" s="19">
        <f t="shared" si="5"/>
        <v>0.004328703703703703</v>
      </c>
    </row>
    <row r="144" spans="1:9" ht="15" customHeight="1">
      <c r="A144" s="32">
        <v>141</v>
      </c>
      <c r="B144" s="59" t="s">
        <v>23</v>
      </c>
      <c r="C144" s="60"/>
      <c r="D144" s="48" t="s">
        <v>309</v>
      </c>
      <c r="E144" s="47" t="s">
        <v>317</v>
      </c>
      <c r="F144" s="52">
        <v>0.026747685185185183</v>
      </c>
      <c r="G144" s="18" t="str">
        <f t="shared" si="6"/>
        <v>4.03/km</v>
      </c>
      <c r="H144" s="19">
        <f t="shared" si="4"/>
        <v>0.007592592592592592</v>
      </c>
      <c r="I144" s="19">
        <f t="shared" si="5"/>
        <v>0.005057870370370369</v>
      </c>
    </row>
    <row r="145" spans="1:9" ht="15" customHeight="1">
      <c r="A145" s="32">
        <v>142</v>
      </c>
      <c r="B145" s="59" t="s">
        <v>24</v>
      </c>
      <c r="C145" s="60"/>
      <c r="D145" s="48" t="s">
        <v>309</v>
      </c>
      <c r="E145" s="47" t="s">
        <v>307</v>
      </c>
      <c r="F145" s="52">
        <v>0.02677083333333333</v>
      </c>
      <c r="G145" s="18" t="str">
        <f t="shared" si="6"/>
        <v>4.03/km</v>
      </c>
      <c r="H145" s="19">
        <f t="shared" si="4"/>
        <v>0.007615740740740739</v>
      </c>
      <c r="I145" s="19">
        <f t="shared" si="5"/>
        <v>0.005081018518518516</v>
      </c>
    </row>
    <row r="146" spans="1:9" ht="15" customHeight="1">
      <c r="A146" s="32">
        <v>143</v>
      </c>
      <c r="B146" s="59" t="s">
        <v>25</v>
      </c>
      <c r="C146" s="60"/>
      <c r="D146" s="48" t="s">
        <v>394</v>
      </c>
      <c r="E146" s="47" t="s">
        <v>390</v>
      </c>
      <c r="F146" s="52">
        <v>0.026793981481481485</v>
      </c>
      <c r="G146" s="18" t="str">
        <f t="shared" si="6"/>
        <v>4.04/km</v>
      </c>
      <c r="H146" s="19">
        <f t="shared" si="4"/>
        <v>0.007638888888888893</v>
      </c>
      <c r="I146" s="19">
        <f t="shared" si="5"/>
        <v>0.0024884259259259287</v>
      </c>
    </row>
    <row r="147" spans="1:9" ht="15" customHeight="1">
      <c r="A147" s="32">
        <v>144</v>
      </c>
      <c r="B147" s="59" t="s">
        <v>26</v>
      </c>
      <c r="C147" s="60"/>
      <c r="D147" s="48" t="s">
        <v>309</v>
      </c>
      <c r="E147" s="47" t="s">
        <v>292</v>
      </c>
      <c r="F147" s="52">
        <v>0.026805555555555555</v>
      </c>
      <c r="G147" s="18" t="str">
        <f t="shared" si="6"/>
        <v>4.04/km</v>
      </c>
      <c r="H147" s="19">
        <f t="shared" si="4"/>
        <v>0.007650462962962963</v>
      </c>
      <c r="I147" s="19">
        <f t="shared" si="5"/>
        <v>0.00511574074074074</v>
      </c>
    </row>
    <row r="148" spans="1:9" ht="15" customHeight="1">
      <c r="A148" s="32">
        <v>145</v>
      </c>
      <c r="B148" s="59" t="s">
        <v>27</v>
      </c>
      <c r="C148" s="60"/>
      <c r="D148" s="48" t="s">
        <v>343</v>
      </c>
      <c r="E148" s="47" t="s">
        <v>311</v>
      </c>
      <c r="F148" s="52">
        <v>0.02685185185185185</v>
      </c>
      <c r="G148" s="18" t="str">
        <f t="shared" si="6"/>
        <v>4.04/km</v>
      </c>
      <c r="H148" s="19">
        <f t="shared" si="4"/>
        <v>0.007696759259259257</v>
      </c>
      <c r="I148" s="19">
        <f t="shared" si="5"/>
        <v>0.003692129629629625</v>
      </c>
    </row>
    <row r="149" spans="1:9" ht="15" customHeight="1">
      <c r="A149" s="32">
        <v>146</v>
      </c>
      <c r="B149" s="59" t="s">
        <v>28</v>
      </c>
      <c r="C149" s="60"/>
      <c r="D149" s="48" t="s">
        <v>309</v>
      </c>
      <c r="E149" s="47" t="s">
        <v>357</v>
      </c>
      <c r="F149" s="52">
        <v>0.026898148148148147</v>
      </c>
      <c r="G149" s="18" t="str">
        <f t="shared" si="6"/>
        <v>4.05/km</v>
      </c>
      <c r="H149" s="19">
        <f t="shared" si="4"/>
        <v>0.007743055555555555</v>
      </c>
      <c r="I149" s="19">
        <f t="shared" si="5"/>
        <v>0.005208333333333332</v>
      </c>
    </row>
    <row r="150" spans="1:9" ht="15" customHeight="1">
      <c r="A150" s="32">
        <v>147</v>
      </c>
      <c r="B150" s="59" t="s">
        <v>29</v>
      </c>
      <c r="C150" s="60"/>
      <c r="D150" s="48" t="s">
        <v>306</v>
      </c>
      <c r="E150" s="47" t="s">
        <v>365</v>
      </c>
      <c r="F150" s="52">
        <v>0.02693287037037037</v>
      </c>
      <c r="G150" s="18" t="str">
        <f t="shared" si="6"/>
        <v>4.05/km</v>
      </c>
      <c r="H150" s="19">
        <f t="shared" si="4"/>
        <v>0.007777777777777779</v>
      </c>
      <c r="I150" s="19">
        <f t="shared" si="5"/>
        <v>0.0053587962962962955</v>
      </c>
    </row>
    <row r="151" spans="1:9" ht="15" customHeight="1">
      <c r="A151" s="32">
        <v>148</v>
      </c>
      <c r="B151" s="59" t="s">
        <v>30</v>
      </c>
      <c r="C151" s="60"/>
      <c r="D151" s="48" t="s">
        <v>457</v>
      </c>
      <c r="E151" s="47" t="s">
        <v>390</v>
      </c>
      <c r="F151" s="52">
        <v>0.02695601851851852</v>
      </c>
      <c r="G151" s="18" t="str">
        <f t="shared" si="6"/>
        <v>4.05/km</v>
      </c>
      <c r="H151" s="19">
        <f t="shared" si="4"/>
        <v>0.00780092592592593</v>
      </c>
      <c r="I151" s="19">
        <f t="shared" si="5"/>
        <v>0.001145833333333339</v>
      </c>
    </row>
    <row r="152" spans="1:9" ht="15" customHeight="1">
      <c r="A152" s="32">
        <v>149</v>
      </c>
      <c r="B152" s="59" t="s">
        <v>31</v>
      </c>
      <c r="C152" s="60"/>
      <c r="D152" s="48" t="s">
        <v>374</v>
      </c>
      <c r="E152" s="47" t="s">
        <v>371</v>
      </c>
      <c r="F152" s="52">
        <v>0.026967592592592595</v>
      </c>
      <c r="G152" s="18" t="str">
        <f t="shared" si="6"/>
        <v>4.05/km</v>
      </c>
      <c r="H152" s="19">
        <f t="shared" si="4"/>
        <v>0.007812500000000003</v>
      </c>
      <c r="I152" s="19">
        <f t="shared" si="5"/>
        <v>0.003159722222222227</v>
      </c>
    </row>
    <row r="153" spans="1:9" ht="15" customHeight="1">
      <c r="A153" s="32">
        <v>150</v>
      </c>
      <c r="B153" s="59" t="s">
        <v>32</v>
      </c>
      <c r="C153" s="60"/>
      <c r="D153" s="48" t="s">
        <v>319</v>
      </c>
      <c r="E153" s="47" t="s">
        <v>460</v>
      </c>
      <c r="F153" s="52">
        <v>0.027002314814814812</v>
      </c>
      <c r="G153" s="18" t="str">
        <f t="shared" si="6"/>
        <v>4.06/km</v>
      </c>
      <c r="H153" s="19">
        <f t="shared" si="4"/>
        <v>0.00784722222222222</v>
      </c>
      <c r="I153" s="19">
        <f t="shared" si="5"/>
        <v>0.004606481481481479</v>
      </c>
    </row>
    <row r="154" spans="1:9" ht="15" customHeight="1">
      <c r="A154" s="32">
        <v>151</v>
      </c>
      <c r="B154" s="59" t="s">
        <v>33</v>
      </c>
      <c r="C154" s="60"/>
      <c r="D154" s="48" t="s">
        <v>306</v>
      </c>
      <c r="E154" s="47" t="s">
        <v>450</v>
      </c>
      <c r="F154" s="52">
        <v>0.02701388888888889</v>
      </c>
      <c r="G154" s="18" t="str">
        <f t="shared" si="6"/>
        <v>4.06/km</v>
      </c>
      <c r="H154" s="19">
        <f t="shared" si="4"/>
        <v>0.007858796296296298</v>
      </c>
      <c r="I154" s="19">
        <f t="shared" si="5"/>
        <v>0.005439814814814814</v>
      </c>
    </row>
    <row r="155" spans="1:9" ht="15" customHeight="1">
      <c r="A155" s="32">
        <v>152</v>
      </c>
      <c r="B155" s="59" t="s">
        <v>34</v>
      </c>
      <c r="C155" s="60"/>
      <c r="D155" s="48" t="s">
        <v>291</v>
      </c>
      <c r="E155" s="47" t="s">
        <v>326</v>
      </c>
      <c r="F155" s="52">
        <v>0.027071759259259257</v>
      </c>
      <c r="G155" s="18" t="str">
        <f t="shared" si="6"/>
        <v>4.06/km</v>
      </c>
      <c r="H155" s="19">
        <f t="shared" si="4"/>
        <v>0.007916666666666666</v>
      </c>
      <c r="I155" s="19">
        <f t="shared" si="5"/>
        <v>0.007245370370370367</v>
      </c>
    </row>
    <row r="156" spans="1:9" ht="15" customHeight="1">
      <c r="A156" s="32">
        <v>153</v>
      </c>
      <c r="B156" s="59" t="s">
        <v>35</v>
      </c>
      <c r="C156" s="60"/>
      <c r="D156" s="48" t="s">
        <v>306</v>
      </c>
      <c r="E156" s="47" t="s">
        <v>326</v>
      </c>
      <c r="F156" s="52">
        <v>0.027094907407407404</v>
      </c>
      <c r="G156" s="18" t="str">
        <f t="shared" si="6"/>
        <v>4.06/km</v>
      </c>
      <c r="H156" s="19">
        <f t="shared" si="4"/>
        <v>0.007939814814814813</v>
      </c>
      <c r="I156" s="19">
        <f t="shared" si="5"/>
        <v>0.005520833333333329</v>
      </c>
    </row>
    <row r="157" spans="1:9" ht="15" customHeight="1">
      <c r="A157" s="32">
        <v>154</v>
      </c>
      <c r="B157" s="59" t="s">
        <v>36</v>
      </c>
      <c r="C157" s="60"/>
      <c r="D157" s="48" t="s">
        <v>306</v>
      </c>
      <c r="E157" s="47" t="s">
        <v>37</v>
      </c>
      <c r="F157" s="52">
        <v>0.02711805555555555</v>
      </c>
      <c r="G157" s="18" t="str">
        <f t="shared" si="6"/>
        <v>4.07/km</v>
      </c>
      <c r="H157" s="19">
        <f aca="true" t="shared" si="7" ref="H157:H220">F157-$F$4</f>
        <v>0.00796296296296296</v>
      </c>
      <c r="I157" s="19">
        <f aca="true" t="shared" si="8" ref="I157:I220">F157-INDEX($F$4:$F$567,MATCH(D157,$D$4:$D$567,0))</f>
        <v>0.005543981481481476</v>
      </c>
    </row>
    <row r="158" spans="1:9" ht="15" customHeight="1">
      <c r="A158" s="32">
        <v>155</v>
      </c>
      <c r="B158" s="59" t="s">
        <v>38</v>
      </c>
      <c r="C158" s="60"/>
      <c r="D158" s="48" t="s">
        <v>291</v>
      </c>
      <c r="E158" s="47" t="s">
        <v>381</v>
      </c>
      <c r="F158" s="52">
        <v>0.027129629629629632</v>
      </c>
      <c r="G158" s="18" t="str">
        <f t="shared" si="6"/>
        <v>4.07/km</v>
      </c>
      <c r="H158" s="19">
        <f t="shared" si="7"/>
        <v>0.00797453703703704</v>
      </c>
      <c r="I158" s="19">
        <f t="shared" si="8"/>
        <v>0.007303240740740742</v>
      </c>
    </row>
    <row r="159" spans="1:9" ht="15" customHeight="1">
      <c r="A159" s="32">
        <v>156</v>
      </c>
      <c r="B159" s="59" t="s">
        <v>39</v>
      </c>
      <c r="C159" s="60"/>
      <c r="D159" s="48" t="s">
        <v>286</v>
      </c>
      <c r="E159" s="47" t="s">
        <v>363</v>
      </c>
      <c r="F159" s="52">
        <v>0.02715277777777778</v>
      </c>
      <c r="G159" s="18" t="str">
        <f t="shared" si="6"/>
        <v>4.07/km</v>
      </c>
      <c r="H159" s="19">
        <f t="shared" si="7"/>
        <v>0.007997685185185188</v>
      </c>
      <c r="I159" s="19">
        <f t="shared" si="8"/>
        <v>0.007997685185185188</v>
      </c>
    </row>
    <row r="160" spans="1:9" ht="15" customHeight="1">
      <c r="A160" s="32">
        <v>157</v>
      </c>
      <c r="B160" s="59" t="s">
        <v>40</v>
      </c>
      <c r="C160" s="60"/>
      <c r="D160" s="48" t="s">
        <v>306</v>
      </c>
      <c r="E160" s="47" t="s">
        <v>365</v>
      </c>
      <c r="F160" s="52">
        <v>0.027175925925925926</v>
      </c>
      <c r="G160" s="18" t="str">
        <f t="shared" si="6"/>
        <v>4.07/km</v>
      </c>
      <c r="H160" s="19">
        <f t="shared" si="7"/>
        <v>0.008020833333333335</v>
      </c>
      <c r="I160" s="19">
        <f t="shared" si="8"/>
        <v>0.005601851851851851</v>
      </c>
    </row>
    <row r="161" spans="1:9" ht="15" customHeight="1">
      <c r="A161" s="32">
        <v>158</v>
      </c>
      <c r="B161" s="59" t="s">
        <v>41</v>
      </c>
      <c r="C161" s="60"/>
      <c r="D161" s="48" t="s">
        <v>319</v>
      </c>
      <c r="E161" s="47" t="s">
        <v>42</v>
      </c>
      <c r="F161" s="52">
        <v>0.027245370370370368</v>
      </c>
      <c r="G161" s="18" t="str">
        <f t="shared" si="6"/>
        <v>4.08/km</v>
      </c>
      <c r="H161" s="19">
        <f t="shared" si="7"/>
        <v>0.008090277777777776</v>
      </c>
      <c r="I161" s="19">
        <f t="shared" si="8"/>
        <v>0.004849537037037034</v>
      </c>
    </row>
    <row r="162" spans="1:9" ht="15" customHeight="1">
      <c r="A162" s="32">
        <v>159</v>
      </c>
      <c r="B162" s="59" t="s">
        <v>43</v>
      </c>
      <c r="C162" s="60"/>
      <c r="D162" s="48" t="s">
        <v>286</v>
      </c>
      <c r="E162" s="47" t="s">
        <v>317</v>
      </c>
      <c r="F162" s="52">
        <v>0.027268518518518515</v>
      </c>
      <c r="G162" s="18" t="str">
        <f t="shared" si="6"/>
        <v>4.08/km</v>
      </c>
      <c r="H162" s="19">
        <f t="shared" si="7"/>
        <v>0.008113425925925923</v>
      </c>
      <c r="I162" s="19">
        <f t="shared" si="8"/>
        <v>0.008113425925925923</v>
      </c>
    </row>
    <row r="163" spans="1:9" ht="15" customHeight="1">
      <c r="A163" s="32">
        <v>160</v>
      </c>
      <c r="B163" s="59" t="s">
        <v>44</v>
      </c>
      <c r="C163" s="60"/>
      <c r="D163" s="48" t="s">
        <v>286</v>
      </c>
      <c r="E163" s="47" t="s">
        <v>292</v>
      </c>
      <c r="F163" s="52">
        <v>0.027303240740740743</v>
      </c>
      <c r="G163" s="18" t="str">
        <f t="shared" si="6"/>
        <v>4.08/km</v>
      </c>
      <c r="H163" s="19">
        <f t="shared" si="7"/>
        <v>0.008148148148148151</v>
      </c>
      <c r="I163" s="19">
        <f t="shared" si="8"/>
        <v>0.008148148148148151</v>
      </c>
    </row>
    <row r="164" spans="1:9" ht="15" customHeight="1">
      <c r="A164" s="32">
        <v>161</v>
      </c>
      <c r="B164" s="59" t="s">
        <v>45</v>
      </c>
      <c r="C164" s="60"/>
      <c r="D164" s="48" t="s">
        <v>319</v>
      </c>
      <c r="E164" s="47" t="s">
        <v>46</v>
      </c>
      <c r="F164" s="52">
        <v>0.027337962962962963</v>
      </c>
      <c r="G164" s="18" t="str">
        <f t="shared" si="6"/>
        <v>4.09/km</v>
      </c>
      <c r="H164" s="19">
        <f t="shared" si="7"/>
        <v>0.008182870370370372</v>
      </c>
      <c r="I164" s="19">
        <f t="shared" si="8"/>
        <v>0.00494212962962963</v>
      </c>
    </row>
    <row r="165" spans="1:9" ht="15" customHeight="1">
      <c r="A165" s="32">
        <v>162</v>
      </c>
      <c r="B165" s="59" t="s">
        <v>47</v>
      </c>
      <c r="C165" s="60"/>
      <c r="D165" s="48" t="s">
        <v>306</v>
      </c>
      <c r="E165" s="47" t="s">
        <v>357</v>
      </c>
      <c r="F165" s="52">
        <v>0.02736111111111111</v>
      </c>
      <c r="G165" s="18" t="str">
        <f t="shared" si="6"/>
        <v>4.09/km</v>
      </c>
      <c r="H165" s="19">
        <f t="shared" si="7"/>
        <v>0.008206018518518519</v>
      </c>
      <c r="I165" s="19">
        <f t="shared" si="8"/>
        <v>0.005787037037037035</v>
      </c>
    </row>
    <row r="166" spans="1:9" ht="15" customHeight="1">
      <c r="A166" s="32">
        <v>163</v>
      </c>
      <c r="B166" s="59" t="s">
        <v>48</v>
      </c>
      <c r="C166" s="60"/>
      <c r="D166" s="48" t="s">
        <v>306</v>
      </c>
      <c r="E166" s="47" t="s">
        <v>49</v>
      </c>
      <c r="F166" s="52">
        <v>0.027384259259259257</v>
      </c>
      <c r="G166" s="18" t="str">
        <f t="shared" si="6"/>
        <v>4.09/km</v>
      </c>
      <c r="H166" s="19">
        <f t="shared" si="7"/>
        <v>0.008229166666666666</v>
      </c>
      <c r="I166" s="19">
        <f t="shared" si="8"/>
        <v>0.005810185185185182</v>
      </c>
    </row>
    <row r="167" spans="1:9" ht="15" customHeight="1">
      <c r="A167" s="32">
        <v>164</v>
      </c>
      <c r="B167" s="59" t="s">
        <v>50</v>
      </c>
      <c r="C167" s="60"/>
      <c r="D167" s="48" t="s">
        <v>453</v>
      </c>
      <c r="E167" s="47" t="s">
        <v>329</v>
      </c>
      <c r="F167" s="52">
        <v>0.027407407407407408</v>
      </c>
      <c r="G167" s="18" t="str">
        <f t="shared" si="6"/>
        <v>4.09/km</v>
      </c>
      <c r="H167" s="19">
        <f t="shared" si="7"/>
        <v>0.008252314814814816</v>
      </c>
      <c r="I167" s="19">
        <f t="shared" si="8"/>
        <v>0.0016898148148148141</v>
      </c>
    </row>
    <row r="168" spans="1:9" ht="15" customHeight="1">
      <c r="A168" s="32">
        <v>165</v>
      </c>
      <c r="B168" s="59" t="s">
        <v>51</v>
      </c>
      <c r="C168" s="60"/>
      <c r="D168" s="48" t="s">
        <v>286</v>
      </c>
      <c r="E168" s="47" t="s">
        <v>353</v>
      </c>
      <c r="F168" s="52">
        <v>0.027430555555555555</v>
      </c>
      <c r="G168" s="18" t="str">
        <f t="shared" si="6"/>
        <v>4.09/km</v>
      </c>
      <c r="H168" s="19">
        <f t="shared" si="7"/>
        <v>0.008275462962962964</v>
      </c>
      <c r="I168" s="19">
        <f t="shared" si="8"/>
        <v>0.008275462962962964</v>
      </c>
    </row>
    <row r="169" spans="1:9" ht="15" customHeight="1">
      <c r="A169" s="32">
        <v>166</v>
      </c>
      <c r="B169" s="59" t="s">
        <v>52</v>
      </c>
      <c r="C169" s="60"/>
      <c r="D169" s="48" t="s">
        <v>319</v>
      </c>
      <c r="E169" s="47" t="s">
        <v>53</v>
      </c>
      <c r="F169" s="52">
        <v>0.027442129629629632</v>
      </c>
      <c r="G169" s="18" t="str">
        <f t="shared" si="6"/>
        <v>4.10/km</v>
      </c>
      <c r="H169" s="19">
        <f t="shared" si="7"/>
        <v>0.00828703703703704</v>
      </c>
      <c r="I169" s="19">
        <f t="shared" si="8"/>
        <v>0.005046296296296299</v>
      </c>
    </row>
    <row r="170" spans="1:9" ht="15" customHeight="1">
      <c r="A170" s="32">
        <v>167</v>
      </c>
      <c r="B170" s="59" t="s">
        <v>54</v>
      </c>
      <c r="C170" s="60"/>
      <c r="D170" s="48" t="s">
        <v>309</v>
      </c>
      <c r="E170" s="47" t="s">
        <v>450</v>
      </c>
      <c r="F170" s="52">
        <v>0.027465277777777772</v>
      </c>
      <c r="G170" s="18" t="str">
        <f t="shared" si="6"/>
        <v>4.10/km</v>
      </c>
      <c r="H170" s="19">
        <f t="shared" si="7"/>
        <v>0.008310185185185181</v>
      </c>
      <c r="I170" s="19">
        <f t="shared" si="8"/>
        <v>0.005775462962962958</v>
      </c>
    </row>
    <row r="171" spans="1:9" ht="15" customHeight="1">
      <c r="A171" s="32">
        <v>168</v>
      </c>
      <c r="B171" s="59" t="s">
        <v>55</v>
      </c>
      <c r="C171" s="60"/>
      <c r="D171" s="48" t="s">
        <v>309</v>
      </c>
      <c r="E171" s="47" t="s">
        <v>326</v>
      </c>
      <c r="F171" s="52">
        <v>0.027476851851851853</v>
      </c>
      <c r="G171" s="18" t="str">
        <f t="shared" si="6"/>
        <v>4.10/km</v>
      </c>
      <c r="H171" s="19">
        <f t="shared" si="7"/>
        <v>0.008321759259259261</v>
      </c>
      <c r="I171" s="19">
        <f t="shared" si="8"/>
        <v>0.0057870370370370385</v>
      </c>
    </row>
    <row r="172" spans="1:9" ht="15" customHeight="1">
      <c r="A172" s="32">
        <v>169</v>
      </c>
      <c r="B172" s="59" t="s">
        <v>56</v>
      </c>
      <c r="C172" s="60"/>
      <c r="D172" s="48" t="s">
        <v>319</v>
      </c>
      <c r="E172" s="47" t="s">
        <v>326</v>
      </c>
      <c r="F172" s="52">
        <v>0.027488425925925927</v>
      </c>
      <c r="G172" s="18" t="str">
        <f t="shared" si="6"/>
        <v>4.10/km</v>
      </c>
      <c r="H172" s="19">
        <f t="shared" si="7"/>
        <v>0.008333333333333335</v>
      </c>
      <c r="I172" s="19">
        <f t="shared" si="8"/>
        <v>0.005092592592592593</v>
      </c>
    </row>
    <row r="173" spans="1:9" ht="15" customHeight="1">
      <c r="A173" s="32">
        <v>170</v>
      </c>
      <c r="B173" s="59" t="s">
        <v>57</v>
      </c>
      <c r="C173" s="60"/>
      <c r="D173" s="48" t="s">
        <v>374</v>
      </c>
      <c r="E173" s="47" t="s">
        <v>365</v>
      </c>
      <c r="F173" s="52">
        <v>0.027557870370370368</v>
      </c>
      <c r="G173" s="18" t="str">
        <f t="shared" si="6"/>
        <v>4.11/km</v>
      </c>
      <c r="H173" s="19">
        <f t="shared" si="7"/>
        <v>0.008402777777777776</v>
      </c>
      <c r="I173" s="19">
        <f t="shared" si="8"/>
        <v>0.00375</v>
      </c>
    </row>
    <row r="174" spans="1:9" ht="15" customHeight="1">
      <c r="A174" s="32">
        <v>171</v>
      </c>
      <c r="B174" s="59" t="s">
        <v>58</v>
      </c>
      <c r="C174" s="60"/>
      <c r="D174" s="48" t="s">
        <v>309</v>
      </c>
      <c r="E174" s="47" t="s">
        <v>371</v>
      </c>
      <c r="F174" s="52">
        <v>0.02758101851851852</v>
      </c>
      <c r="G174" s="18" t="str">
        <f t="shared" si="6"/>
        <v>4.11/km</v>
      </c>
      <c r="H174" s="19">
        <f t="shared" si="7"/>
        <v>0.008425925925925927</v>
      </c>
      <c r="I174" s="19">
        <f t="shared" si="8"/>
        <v>0.005891203703703704</v>
      </c>
    </row>
    <row r="175" spans="1:9" ht="15" customHeight="1">
      <c r="A175" s="32">
        <v>172</v>
      </c>
      <c r="B175" s="59" t="s">
        <v>59</v>
      </c>
      <c r="C175" s="60"/>
      <c r="D175" s="48" t="s">
        <v>319</v>
      </c>
      <c r="E175" s="47" t="s">
        <v>365</v>
      </c>
      <c r="F175" s="52">
        <v>0.027604166666666666</v>
      </c>
      <c r="G175" s="18" t="str">
        <f t="shared" si="6"/>
        <v>4.11/km</v>
      </c>
      <c r="H175" s="19">
        <f t="shared" si="7"/>
        <v>0.008449074074074074</v>
      </c>
      <c r="I175" s="19">
        <f t="shared" si="8"/>
        <v>0.005208333333333332</v>
      </c>
    </row>
    <row r="176" spans="1:9" ht="15" customHeight="1">
      <c r="A176" s="32">
        <v>173</v>
      </c>
      <c r="B176" s="59" t="s">
        <v>60</v>
      </c>
      <c r="C176" s="60"/>
      <c r="D176" s="48" t="s">
        <v>306</v>
      </c>
      <c r="E176" s="47" t="s">
        <v>390</v>
      </c>
      <c r="F176" s="52">
        <v>0.027627314814814813</v>
      </c>
      <c r="G176" s="18" t="str">
        <f t="shared" si="6"/>
        <v>4.11/km</v>
      </c>
      <c r="H176" s="19">
        <f t="shared" si="7"/>
        <v>0.008472222222222221</v>
      </c>
      <c r="I176" s="19">
        <f t="shared" si="8"/>
        <v>0.0060532407407407375</v>
      </c>
    </row>
    <row r="177" spans="1:9" ht="15" customHeight="1">
      <c r="A177" s="32">
        <v>174</v>
      </c>
      <c r="B177" s="59" t="s">
        <v>61</v>
      </c>
      <c r="C177" s="60"/>
      <c r="D177" s="48" t="s">
        <v>291</v>
      </c>
      <c r="E177" s="47" t="s">
        <v>311</v>
      </c>
      <c r="F177" s="52">
        <v>0.027650462962962963</v>
      </c>
      <c r="G177" s="18" t="str">
        <f t="shared" si="6"/>
        <v>4.11/km</v>
      </c>
      <c r="H177" s="19">
        <f t="shared" si="7"/>
        <v>0.008495370370370372</v>
      </c>
      <c r="I177" s="19">
        <f t="shared" si="8"/>
        <v>0.007824074074074074</v>
      </c>
    </row>
    <row r="178" spans="1:9" ht="15" customHeight="1">
      <c r="A178" s="32">
        <v>175</v>
      </c>
      <c r="B178" s="59" t="s">
        <v>62</v>
      </c>
      <c r="C178" s="60"/>
      <c r="D178" s="48" t="s">
        <v>309</v>
      </c>
      <c r="E178" s="47" t="s">
        <v>307</v>
      </c>
      <c r="F178" s="52">
        <v>0.02767361111111111</v>
      </c>
      <c r="G178" s="18" t="str">
        <f t="shared" si="6"/>
        <v>4.12/km</v>
      </c>
      <c r="H178" s="19">
        <f t="shared" si="7"/>
        <v>0.008518518518518519</v>
      </c>
      <c r="I178" s="19">
        <f t="shared" si="8"/>
        <v>0.005983796296296296</v>
      </c>
    </row>
    <row r="179" spans="1:9" ht="15" customHeight="1">
      <c r="A179" s="32">
        <v>176</v>
      </c>
      <c r="B179" s="59" t="s">
        <v>63</v>
      </c>
      <c r="C179" s="60"/>
      <c r="D179" s="48" t="s">
        <v>306</v>
      </c>
      <c r="E179" s="47" t="s">
        <v>365</v>
      </c>
      <c r="F179" s="52">
        <v>0.027696759259259258</v>
      </c>
      <c r="G179" s="18" t="str">
        <f t="shared" si="6"/>
        <v>4.12/km</v>
      </c>
      <c r="H179" s="19">
        <f t="shared" si="7"/>
        <v>0.008541666666666666</v>
      </c>
      <c r="I179" s="19">
        <f t="shared" si="8"/>
        <v>0.006122685185185182</v>
      </c>
    </row>
    <row r="180" spans="1:9" ht="15" customHeight="1">
      <c r="A180" s="32">
        <v>177</v>
      </c>
      <c r="B180" s="59" t="s">
        <v>64</v>
      </c>
      <c r="C180" s="60"/>
      <c r="D180" s="48" t="s">
        <v>427</v>
      </c>
      <c r="E180" s="47" t="s">
        <v>307</v>
      </c>
      <c r="F180" s="52">
        <v>0.02770833333333333</v>
      </c>
      <c r="G180" s="18" t="str">
        <f t="shared" si="6"/>
        <v>4.12/km</v>
      </c>
      <c r="H180" s="19">
        <f t="shared" si="7"/>
        <v>0.00855324074074074</v>
      </c>
      <c r="I180" s="19">
        <f t="shared" si="8"/>
        <v>0.002638888888888885</v>
      </c>
    </row>
    <row r="181" spans="1:9" ht="15" customHeight="1">
      <c r="A181" s="32">
        <v>178</v>
      </c>
      <c r="B181" s="59" t="s">
        <v>65</v>
      </c>
      <c r="C181" s="60"/>
      <c r="D181" s="48" t="s">
        <v>306</v>
      </c>
      <c r="E181" s="47" t="s">
        <v>365</v>
      </c>
      <c r="F181" s="52">
        <v>0.02773148148148148</v>
      </c>
      <c r="G181" s="18" t="str">
        <f t="shared" si="6"/>
        <v>4.12/km</v>
      </c>
      <c r="H181" s="19">
        <f t="shared" si="7"/>
        <v>0.008576388888888887</v>
      </c>
      <c r="I181" s="19">
        <f t="shared" si="8"/>
        <v>0.006157407407407403</v>
      </c>
    </row>
    <row r="182" spans="1:9" ht="15" customHeight="1">
      <c r="A182" s="32">
        <v>179</v>
      </c>
      <c r="B182" s="59" t="s">
        <v>66</v>
      </c>
      <c r="C182" s="60"/>
      <c r="D182" s="48" t="s">
        <v>309</v>
      </c>
      <c r="E182" s="47" t="s">
        <v>313</v>
      </c>
      <c r="F182" s="52">
        <v>0.02775462962962963</v>
      </c>
      <c r="G182" s="18" t="str">
        <f t="shared" si="6"/>
        <v>4.12/km</v>
      </c>
      <c r="H182" s="19">
        <f t="shared" si="7"/>
        <v>0.008599537037037037</v>
      </c>
      <c r="I182" s="19">
        <f t="shared" si="8"/>
        <v>0.0060648148148148145</v>
      </c>
    </row>
    <row r="183" spans="1:9" ht="15" customHeight="1">
      <c r="A183" s="32">
        <v>180</v>
      </c>
      <c r="B183" s="59" t="s">
        <v>67</v>
      </c>
      <c r="C183" s="60"/>
      <c r="D183" s="48" t="s">
        <v>309</v>
      </c>
      <c r="E183" s="47" t="s">
        <v>381</v>
      </c>
      <c r="F183" s="52">
        <v>0.027777777777777776</v>
      </c>
      <c r="G183" s="18" t="str">
        <f t="shared" si="6"/>
        <v>4.13/km</v>
      </c>
      <c r="H183" s="19">
        <f t="shared" si="7"/>
        <v>0.008622685185185185</v>
      </c>
      <c r="I183" s="19">
        <f t="shared" si="8"/>
        <v>0.006087962962962962</v>
      </c>
    </row>
    <row r="184" spans="1:9" ht="15" customHeight="1">
      <c r="A184" s="32">
        <v>181</v>
      </c>
      <c r="B184" s="59" t="s">
        <v>68</v>
      </c>
      <c r="C184" s="60"/>
      <c r="D184" s="48" t="s">
        <v>319</v>
      </c>
      <c r="E184" s="47" t="s">
        <v>399</v>
      </c>
      <c r="F184" s="52">
        <v>0.027800925925925923</v>
      </c>
      <c r="G184" s="18" t="str">
        <f t="shared" si="6"/>
        <v>4.13/km</v>
      </c>
      <c r="H184" s="19">
        <f t="shared" si="7"/>
        <v>0.008645833333333332</v>
      </c>
      <c r="I184" s="19">
        <f t="shared" si="8"/>
        <v>0.00540509259259259</v>
      </c>
    </row>
    <row r="185" spans="1:9" ht="15" customHeight="1">
      <c r="A185" s="32">
        <v>182</v>
      </c>
      <c r="B185" s="59" t="s">
        <v>69</v>
      </c>
      <c r="C185" s="60"/>
      <c r="D185" s="48" t="s">
        <v>309</v>
      </c>
      <c r="E185" s="47" t="s">
        <v>313</v>
      </c>
      <c r="F185" s="52">
        <v>0.0278125</v>
      </c>
      <c r="G185" s="18" t="str">
        <f t="shared" si="6"/>
        <v>4.13/km</v>
      </c>
      <c r="H185" s="19">
        <f t="shared" si="7"/>
        <v>0.008657407407407409</v>
      </c>
      <c r="I185" s="19">
        <f t="shared" si="8"/>
        <v>0.006122685185185186</v>
      </c>
    </row>
    <row r="186" spans="1:9" ht="15" customHeight="1">
      <c r="A186" s="32">
        <v>183</v>
      </c>
      <c r="B186" s="59" t="s">
        <v>70</v>
      </c>
      <c r="C186" s="60"/>
      <c r="D186" s="48" t="s">
        <v>343</v>
      </c>
      <c r="E186" s="47" t="s">
        <v>307</v>
      </c>
      <c r="F186" s="52">
        <v>0.027824074074074074</v>
      </c>
      <c r="G186" s="18" t="str">
        <f t="shared" si="6"/>
        <v>4.13/km</v>
      </c>
      <c r="H186" s="19">
        <f t="shared" si="7"/>
        <v>0.008668981481481482</v>
      </c>
      <c r="I186" s="19">
        <f t="shared" si="8"/>
        <v>0.00466435185185185</v>
      </c>
    </row>
    <row r="187" spans="1:9" ht="15" customHeight="1">
      <c r="A187" s="32">
        <v>184</v>
      </c>
      <c r="B187" s="59" t="s">
        <v>71</v>
      </c>
      <c r="C187" s="60"/>
      <c r="D187" s="48" t="s">
        <v>457</v>
      </c>
      <c r="E187" s="47" t="s">
        <v>311</v>
      </c>
      <c r="F187" s="52">
        <v>0.02784722222222222</v>
      </c>
      <c r="G187" s="18" t="str">
        <f t="shared" si="6"/>
        <v>4.13/km</v>
      </c>
      <c r="H187" s="19">
        <f t="shared" si="7"/>
        <v>0.00869212962962963</v>
      </c>
      <c r="I187" s="19">
        <f t="shared" si="8"/>
        <v>0.0020370370370370386</v>
      </c>
    </row>
    <row r="188" spans="1:9" ht="15" customHeight="1">
      <c r="A188" s="32">
        <v>185</v>
      </c>
      <c r="B188" s="59" t="s">
        <v>72</v>
      </c>
      <c r="C188" s="60"/>
      <c r="D188" s="48" t="s">
        <v>427</v>
      </c>
      <c r="E188" s="47" t="s">
        <v>365</v>
      </c>
      <c r="F188" s="52">
        <v>0.02787037037037037</v>
      </c>
      <c r="G188" s="18" t="str">
        <f t="shared" si="6"/>
        <v>4.13/km</v>
      </c>
      <c r="H188" s="19">
        <f t="shared" si="7"/>
        <v>0.008715277777777777</v>
      </c>
      <c r="I188" s="19">
        <f t="shared" si="8"/>
        <v>0.002800925925925922</v>
      </c>
    </row>
    <row r="189" spans="1:9" ht="15" customHeight="1">
      <c r="A189" s="32">
        <v>186</v>
      </c>
      <c r="B189" s="59" t="s">
        <v>73</v>
      </c>
      <c r="C189" s="60"/>
      <c r="D189" s="48" t="s">
        <v>74</v>
      </c>
      <c r="E189" s="47" t="s">
        <v>390</v>
      </c>
      <c r="F189" s="52">
        <v>0.027893518518518515</v>
      </c>
      <c r="G189" s="18" t="str">
        <f t="shared" si="6"/>
        <v>4.14/km</v>
      </c>
      <c r="H189" s="19">
        <f t="shared" si="7"/>
        <v>0.008738425925925924</v>
      </c>
      <c r="I189" s="19">
        <f t="shared" si="8"/>
        <v>0</v>
      </c>
    </row>
    <row r="190" spans="1:9" ht="15" customHeight="1">
      <c r="A190" s="32">
        <v>187</v>
      </c>
      <c r="B190" s="59" t="s">
        <v>75</v>
      </c>
      <c r="C190" s="60"/>
      <c r="D190" s="48" t="s">
        <v>319</v>
      </c>
      <c r="E190" s="47" t="s">
        <v>357</v>
      </c>
      <c r="F190" s="52">
        <v>0.027905092592592592</v>
      </c>
      <c r="G190" s="18" t="str">
        <f t="shared" si="6"/>
        <v>4.14/km</v>
      </c>
      <c r="H190" s="19">
        <f t="shared" si="7"/>
        <v>0.00875</v>
      </c>
      <c r="I190" s="19">
        <f t="shared" si="8"/>
        <v>0.005509259259259259</v>
      </c>
    </row>
    <row r="191" spans="1:9" ht="15" customHeight="1">
      <c r="A191" s="32">
        <v>188</v>
      </c>
      <c r="B191" s="59" t="s">
        <v>76</v>
      </c>
      <c r="C191" s="60"/>
      <c r="D191" s="48" t="s">
        <v>309</v>
      </c>
      <c r="E191" s="47" t="s">
        <v>326</v>
      </c>
      <c r="F191" s="52">
        <v>0.02791666666666667</v>
      </c>
      <c r="G191" s="18" t="str">
        <f t="shared" si="6"/>
        <v>4.14/km</v>
      </c>
      <c r="H191" s="19">
        <f t="shared" si="7"/>
        <v>0.008761574074074078</v>
      </c>
      <c r="I191" s="19">
        <f t="shared" si="8"/>
        <v>0.006226851851851855</v>
      </c>
    </row>
    <row r="192" spans="1:9" ht="15" customHeight="1">
      <c r="A192" s="32">
        <v>189</v>
      </c>
      <c r="B192" s="59" t="s">
        <v>77</v>
      </c>
      <c r="C192" s="60"/>
      <c r="D192" s="48" t="s">
        <v>453</v>
      </c>
      <c r="E192" s="47" t="s">
        <v>317</v>
      </c>
      <c r="F192" s="52">
        <v>0.027939814814814817</v>
      </c>
      <c r="G192" s="18" t="str">
        <f t="shared" si="6"/>
        <v>4.14/km</v>
      </c>
      <c r="H192" s="19">
        <f t="shared" si="7"/>
        <v>0.008784722222222225</v>
      </c>
      <c r="I192" s="19">
        <f t="shared" si="8"/>
        <v>0.0022222222222222227</v>
      </c>
    </row>
    <row r="193" spans="1:9" ht="15" customHeight="1">
      <c r="A193" s="32">
        <v>190</v>
      </c>
      <c r="B193" s="59" t="s">
        <v>78</v>
      </c>
      <c r="C193" s="60"/>
      <c r="D193" s="48" t="s">
        <v>319</v>
      </c>
      <c r="E193" s="47" t="s">
        <v>326</v>
      </c>
      <c r="F193" s="52">
        <v>0.027951388888888887</v>
      </c>
      <c r="G193" s="18" t="str">
        <f t="shared" si="6"/>
        <v>4.14/km</v>
      </c>
      <c r="H193" s="19">
        <f t="shared" si="7"/>
        <v>0.008796296296296295</v>
      </c>
      <c r="I193" s="19">
        <f t="shared" si="8"/>
        <v>0.005555555555555553</v>
      </c>
    </row>
    <row r="194" spans="1:9" ht="15" customHeight="1">
      <c r="A194" s="32">
        <v>191</v>
      </c>
      <c r="B194" s="59" t="s">
        <v>79</v>
      </c>
      <c r="C194" s="60"/>
      <c r="D194" s="48" t="s">
        <v>291</v>
      </c>
      <c r="E194" s="47" t="s">
        <v>292</v>
      </c>
      <c r="F194" s="52">
        <v>0.027997685185185184</v>
      </c>
      <c r="G194" s="18" t="str">
        <f t="shared" si="6"/>
        <v>4.15/km</v>
      </c>
      <c r="H194" s="19">
        <f t="shared" si="7"/>
        <v>0.008842592592592593</v>
      </c>
      <c r="I194" s="19">
        <f t="shared" si="8"/>
        <v>0.008171296296296295</v>
      </c>
    </row>
    <row r="195" spans="1:9" ht="15" customHeight="1">
      <c r="A195" s="32">
        <v>192</v>
      </c>
      <c r="B195" s="59" t="s">
        <v>80</v>
      </c>
      <c r="C195" s="60"/>
      <c r="D195" s="48" t="s">
        <v>306</v>
      </c>
      <c r="E195" s="47" t="s">
        <v>81</v>
      </c>
      <c r="F195" s="52">
        <v>0.02802083333333333</v>
      </c>
      <c r="G195" s="18" t="str">
        <f t="shared" si="6"/>
        <v>4.15/km</v>
      </c>
      <c r="H195" s="19">
        <f t="shared" si="7"/>
        <v>0.00886574074074074</v>
      </c>
      <c r="I195" s="19">
        <f t="shared" si="8"/>
        <v>0.006446759259259256</v>
      </c>
    </row>
    <row r="196" spans="1:9" ht="15" customHeight="1">
      <c r="A196" s="32">
        <v>193</v>
      </c>
      <c r="B196" s="59" t="s">
        <v>82</v>
      </c>
      <c r="C196" s="60"/>
      <c r="D196" s="48" t="s">
        <v>286</v>
      </c>
      <c r="E196" s="47" t="s">
        <v>381</v>
      </c>
      <c r="F196" s="52">
        <v>0.028055555555555556</v>
      </c>
      <c r="G196" s="18" t="str">
        <f aca="true" t="shared" si="9" ref="G196:G259">TEXT(INT((HOUR(F196)*3600+MINUTE(F196)*60+SECOND(F196))/$I$2/60),"0")&amp;"."&amp;TEXT(MOD((HOUR(F196)*3600+MINUTE(F196)*60+SECOND(F196))/$I$2,60),"00")&amp;"/km"</f>
        <v>4.15/km</v>
      </c>
      <c r="H196" s="19">
        <f t="shared" si="7"/>
        <v>0.008900462962962964</v>
      </c>
      <c r="I196" s="19">
        <f t="shared" si="8"/>
        <v>0.008900462962962964</v>
      </c>
    </row>
    <row r="197" spans="1:9" ht="15" customHeight="1">
      <c r="A197" s="32">
        <v>194</v>
      </c>
      <c r="B197" s="59" t="s">
        <v>83</v>
      </c>
      <c r="C197" s="60"/>
      <c r="D197" s="48" t="s">
        <v>309</v>
      </c>
      <c r="E197" s="47" t="s">
        <v>371</v>
      </c>
      <c r="F197" s="52">
        <v>0.028078703703703703</v>
      </c>
      <c r="G197" s="18" t="str">
        <f t="shared" si="9"/>
        <v>4.15/km</v>
      </c>
      <c r="H197" s="19">
        <f t="shared" si="7"/>
        <v>0.008923611111111111</v>
      </c>
      <c r="I197" s="19">
        <f t="shared" si="8"/>
        <v>0.006388888888888888</v>
      </c>
    </row>
    <row r="198" spans="1:9" ht="15" customHeight="1">
      <c r="A198" s="32">
        <v>195</v>
      </c>
      <c r="B198" s="59" t="s">
        <v>84</v>
      </c>
      <c r="C198" s="60"/>
      <c r="D198" s="48" t="s">
        <v>85</v>
      </c>
      <c r="E198" s="47" t="s">
        <v>307</v>
      </c>
      <c r="F198" s="52">
        <v>0.028113425925925927</v>
      </c>
      <c r="G198" s="18" t="str">
        <f t="shared" si="9"/>
        <v>4.16/km</v>
      </c>
      <c r="H198" s="19">
        <f t="shared" si="7"/>
        <v>0.008958333333333336</v>
      </c>
      <c r="I198" s="19">
        <f t="shared" si="8"/>
        <v>0</v>
      </c>
    </row>
    <row r="199" spans="1:9" ht="15" customHeight="1">
      <c r="A199" s="32">
        <v>196</v>
      </c>
      <c r="B199" s="59" t="s">
        <v>86</v>
      </c>
      <c r="C199" s="60"/>
      <c r="D199" s="48" t="s">
        <v>343</v>
      </c>
      <c r="E199" s="47" t="s">
        <v>390</v>
      </c>
      <c r="F199" s="52">
        <v>0.028125</v>
      </c>
      <c r="G199" s="18" t="str">
        <f t="shared" si="9"/>
        <v>4.16/km</v>
      </c>
      <c r="H199" s="19">
        <f t="shared" si="7"/>
        <v>0.008969907407407409</v>
      </c>
      <c r="I199" s="19">
        <f t="shared" si="8"/>
        <v>0.004965277777777777</v>
      </c>
    </row>
    <row r="200" spans="1:9" ht="15" customHeight="1">
      <c r="A200" s="32">
        <v>197</v>
      </c>
      <c r="B200" s="59" t="s">
        <v>87</v>
      </c>
      <c r="C200" s="60"/>
      <c r="D200" s="48" t="s">
        <v>286</v>
      </c>
      <c r="E200" s="47" t="s">
        <v>450</v>
      </c>
      <c r="F200" s="52">
        <v>0.028229166666666666</v>
      </c>
      <c r="G200" s="18" t="str">
        <f t="shared" si="9"/>
        <v>4.17/km</v>
      </c>
      <c r="H200" s="19">
        <f t="shared" si="7"/>
        <v>0.009074074074074075</v>
      </c>
      <c r="I200" s="19">
        <f t="shared" si="8"/>
        <v>0.009074074074074075</v>
      </c>
    </row>
    <row r="201" spans="1:9" ht="15" customHeight="1">
      <c r="A201" s="32">
        <v>198</v>
      </c>
      <c r="B201" s="59" t="s">
        <v>88</v>
      </c>
      <c r="C201" s="60"/>
      <c r="D201" s="48" t="s">
        <v>306</v>
      </c>
      <c r="E201" s="47" t="s">
        <v>89</v>
      </c>
      <c r="F201" s="52">
        <v>0.028252314814814813</v>
      </c>
      <c r="G201" s="18" t="str">
        <f t="shared" si="9"/>
        <v>4.17/km</v>
      </c>
      <c r="H201" s="19">
        <f t="shared" si="7"/>
        <v>0.009097222222222222</v>
      </c>
      <c r="I201" s="19">
        <f t="shared" si="8"/>
        <v>0.006678240740740738</v>
      </c>
    </row>
    <row r="202" spans="1:9" ht="15" customHeight="1">
      <c r="A202" s="32">
        <v>199</v>
      </c>
      <c r="B202" s="59" t="s">
        <v>90</v>
      </c>
      <c r="C202" s="60"/>
      <c r="D202" s="48" t="s">
        <v>319</v>
      </c>
      <c r="E202" s="47" t="s">
        <v>91</v>
      </c>
      <c r="F202" s="52">
        <v>0.028275462962962964</v>
      </c>
      <c r="G202" s="18" t="str">
        <f t="shared" si="9"/>
        <v>4.17/km</v>
      </c>
      <c r="H202" s="19">
        <f t="shared" si="7"/>
        <v>0.009120370370370372</v>
      </c>
      <c r="I202" s="19">
        <f t="shared" si="8"/>
        <v>0.0058796296296296305</v>
      </c>
    </row>
    <row r="203" spans="1:9" ht="15" customHeight="1">
      <c r="A203" s="32">
        <v>200</v>
      </c>
      <c r="B203" s="59" t="s">
        <v>92</v>
      </c>
      <c r="C203" s="60"/>
      <c r="D203" s="48" t="s">
        <v>343</v>
      </c>
      <c r="E203" s="47" t="s">
        <v>311</v>
      </c>
      <c r="F203" s="52">
        <v>0.028287037037037038</v>
      </c>
      <c r="G203" s="18" t="str">
        <f t="shared" si="9"/>
        <v>4.17/km</v>
      </c>
      <c r="H203" s="19">
        <f t="shared" si="7"/>
        <v>0.009131944444444446</v>
      </c>
      <c r="I203" s="19">
        <f t="shared" si="8"/>
        <v>0.005127314814814814</v>
      </c>
    </row>
    <row r="204" spans="1:9" ht="15" customHeight="1">
      <c r="A204" s="32">
        <v>201</v>
      </c>
      <c r="B204" s="59" t="s">
        <v>93</v>
      </c>
      <c r="C204" s="60"/>
      <c r="D204" s="48" t="s">
        <v>291</v>
      </c>
      <c r="E204" s="47" t="s">
        <v>450</v>
      </c>
      <c r="F204" s="52">
        <v>0.028333333333333332</v>
      </c>
      <c r="G204" s="18" t="str">
        <f t="shared" si="9"/>
        <v>4.18/km</v>
      </c>
      <c r="H204" s="19">
        <f t="shared" si="7"/>
        <v>0.00917824074074074</v>
      </c>
      <c r="I204" s="19">
        <f t="shared" si="8"/>
        <v>0.008506944444444442</v>
      </c>
    </row>
    <row r="205" spans="1:9" ht="15" customHeight="1">
      <c r="A205" s="32">
        <v>202</v>
      </c>
      <c r="B205" s="59" t="s">
        <v>94</v>
      </c>
      <c r="C205" s="60"/>
      <c r="D205" s="48" t="s">
        <v>291</v>
      </c>
      <c r="E205" s="47" t="s">
        <v>371</v>
      </c>
      <c r="F205" s="52">
        <v>0.02836805555555556</v>
      </c>
      <c r="G205" s="18" t="str">
        <f t="shared" si="9"/>
        <v>4.18/km</v>
      </c>
      <c r="H205" s="19">
        <f t="shared" si="7"/>
        <v>0.009212962962962968</v>
      </c>
      <c r="I205" s="19">
        <f t="shared" si="8"/>
        <v>0.00854166666666667</v>
      </c>
    </row>
    <row r="206" spans="1:9" ht="15" customHeight="1">
      <c r="A206" s="32">
        <v>203</v>
      </c>
      <c r="B206" s="59" t="s">
        <v>95</v>
      </c>
      <c r="C206" s="60"/>
      <c r="D206" s="48" t="s">
        <v>286</v>
      </c>
      <c r="E206" s="47" t="s">
        <v>363</v>
      </c>
      <c r="F206" s="52">
        <v>0.028414351851851847</v>
      </c>
      <c r="G206" s="18" t="str">
        <f t="shared" si="9"/>
        <v>4.18/km</v>
      </c>
      <c r="H206" s="19">
        <f t="shared" si="7"/>
        <v>0.009259259259259255</v>
      </c>
      <c r="I206" s="19">
        <f t="shared" si="8"/>
        <v>0.009259259259259255</v>
      </c>
    </row>
    <row r="207" spans="1:9" ht="15" customHeight="1">
      <c r="A207" s="32">
        <v>204</v>
      </c>
      <c r="B207" s="59" t="s">
        <v>96</v>
      </c>
      <c r="C207" s="60"/>
      <c r="D207" s="48" t="s">
        <v>309</v>
      </c>
      <c r="E207" s="47" t="s">
        <v>390</v>
      </c>
      <c r="F207" s="52">
        <v>0.028483796296296295</v>
      </c>
      <c r="G207" s="18" t="str">
        <f t="shared" si="9"/>
        <v>4.19/km</v>
      </c>
      <c r="H207" s="19">
        <f t="shared" si="7"/>
        <v>0.009328703703703704</v>
      </c>
      <c r="I207" s="19">
        <f t="shared" si="8"/>
        <v>0.006793981481481481</v>
      </c>
    </row>
    <row r="208" spans="1:9" ht="15" customHeight="1">
      <c r="A208" s="32">
        <v>205</v>
      </c>
      <c r="B208" s="59" t="s">
        <v>97</v>
      </c>
      <c r="C208" s="60"/>
      <c r="D208" s="48" t="s">
        <v>306</v>
      </c>
      <c r="E208" s="47" t="s">
        <v>399</v>
      </c>
      <c r="F208" s="52">
        <v>0.02849537037037037</v>
      </c>
      <c r="G208" s="18" t="str">
        <f t="shared" si="9"/>
        <v>4.19/km</v>
      </c>
      <c r="H208" s="19">
        <f t="shared" si="7"/>
        <v>0.009340277777777777</v>
      </c>
      <c r="I208" s="19">
        <f t="shared" si="8"/>
        <v>0.0069212962962962934</v>
      </c>
    </row>
    <row r="209" spans="1:9" ht="15" customHeight="1">
      <c r="A209" s="32">
        <v>206</v>
      </c>
      <c r="B209" s="59" t="s">
        <v>98</v>
      </c>
      <c r="C209" s="60"/>
      <c r="D209" s="48" t="s">
        <v>85</v>
      </c>
      <c r="E209" s="47" t="s">
        <v>99</v>
      </c>
      <c r="F209" s="52">
        <v>0.028518518518518523</v>
      </c>
      <c r="G209" s="18" t="str">
        <f t="shared" si="9"/>
        <v>4.19/km</v>
      </c>
      <c r="H209" s="19">
        <f t="shared" si="7"/>
        <v>0.009363425925925931</v>
      </c>
      <c r="I209" s="19">
        <f t="shared" si="8"/>
        <v>0.0004050925925925958</v>
      </c>
    </row>
    <row r="210" spans="1:9" ht="15" customHeight="1">
      <c r="A210" s="32">
        <v>207</v>
      </c>
      <c r="B210" s="59" t="s">
        <v>100</v>
      </c>
      <c r="C210" s="60"/>
      <c r="D210" s="48" t="s">
        <v>319</v>
      </c>
      <c r="E210" s="47" t="s">
        <v>326</v>
      </c>
      <c r="F210" s="52">
        <v>0.02854166666666667</v>
      </c>
      <c r="G210" s="18" t="str">
        <f t="shared" si="9"/>
        <v>4.20/km</v>
      </c>
      <c r="H210" s="19">
        <f t="shared" si="7"/>
        <v>0.009386574074074078</v>
      </c>
      <c r="I210" s="19">
        <f t="shared" si="8"/>
        <v>0.0061458333333333365</v>
      </c>
    </row>
    <row r="211" spans="1:9" ht="15" customHeight="1">
      <c r="A211" s="32">
        <v>208</v>
      </c>
      <c r="B211" s="59" t="s">
        <v>101</v>
      </c>
      <c r="C211" s="60"/>
      <c r="D211" s="48" t="s">
        <v>286</v>
      </c>
      <c r="E211" s="47" t="s">
        <v>462</v>
      </c>
      <c r="F211" s="52">
        <v>0.02855324074074074</v>
      </c>
      <c r="G211" s="18" t="str">
        <f t="shared" si="9"/>
        <v>4.20/km</v>
      </c>
      <c r="H211" s="19">
        <f t="shared" si="7"/>
        <v>0.009398148148148149</v>
      </c>
      <c r="I211" s="19">
        <f t="shared" si="8"/>
        <v>0.009398148148148149</v>
      </c>
    </row>
    <row r="212" spans="1:9" ht="15" customHeight="1">
      <c r="A212" s="32">
        <v>209</v>
      </c>
      <c r="B212" s="59" t="s">
        <v>102</v>
      </c>
      <c r="C212" s="60"/>
      <c r="D212" s="48" t="s">
        <v>309</v>
      </c>
      <c r="E212" s="47" t="s">
        <v>371</v>
      </c>
      <c r="F212" s="52">
        <v>0.028564814814814817</v>
      </c>
      <c r="G212" s="18" t="str">
        <f t="shared" si="9"/>
        <v>4.20/km</v>
      </c>
      <c r="H212" s="19">
        <f t="shared" si="7"/>
        <v>0.009409722222222226</v>
      </c>
      <c r="I212" s="19">
        <f t="shared" si="8"/>
        <v>0.006875000000000003</v>
      </c>
    </row>
    <row r="213" spans="1:9" ht="15" customHeight="1">
      <c r="A213" s="32">
        <v>210</v>
      </c>
      <c r="B213" s="59" t="s">
        <v>103</v>
      </c>
      <c r="C213" s="60"/>
      <c r="D213" s="48" t="s">
        <v>309</v>
      </c>
      <c r="E213" s="47" t="s">
        <v>450</v>
      </c>
      <c r="F213" s="52">
        <v>0.028576388888888887</v>
      </c>
      <c r="G213" s="18" t="str">
        <f t="shared" si="9"/>
        <v>4.20/km</v>
      </c>
      <c r="H213" s="19">
        <f t="shared" si="7"/>
        <v>0.009421296296296296</v>
      </c>
      <c r="I213" s="19">
        <f t="shared" si="8"/>
        <v>0.006886574074074073</v>
      </c>
    </row>
    <row r="214" spans="1:9" ht="15" customHeight="1">
      <c r="A214" s="32">
        <v>211</v>
      </c>
      <c r="B214" s="59" t="s">
        <v>104</v>
      </c>
      <c r="C214" s="60"/>
      <c r="D214" s="48" t="s">
        <v>286</v>
      </c>
      <c r="E214" s="47" t="s">
        <v>311</v>
      </c>
      <c r="F214" s="52">
        <v>0.028587962962962964</v>
      </c>
      <c r="G214" s="18" t="str">
        <f t="shared" si="9"/>
        <v>4.20/km</v>
      </c>
      <c r="H214" s="19">
        <f t="shared" si="7"/>
        <v>0.009432870370370373</v>
      </c>
      <c r="I214" s="19">
        <f t="shared" si="8"/>
        <v>0.009432870370370373</v>
      </c>
    </row>
    <row r="215" spans="1:9" ht="15" customHeight="1">
      <c r="A215" s="32">
        <v>212</v>
      </c>
      <c r="B215" s="59" t="s">
        <v>105</v>
      </c>
      <c r="C215" s="60"/>
      <c r="D215" s="48" t="s">
        <v>106</v>
      </c>
      <c r="E215" s="47" t="s">
        <v>107</v>
      </c>
      <c r="F215" s="52">
        <v>0.028599537037037034</v>
      </c>
      <c r="G215" s="18" t="str">
        <f t="shared" si="9"/>
        <v>4.20/km</v>
      </c>
      <c r="H215" s="19">
        <f t="shared" si="7"/>
        <v>0.009444444444444443</v>
      </c>
      <c r="I215" s="19">
        <f t="shared" si="8"/>
        <v>0</v>
      </c>
    </row>
    <row r="216" spans="1:9" ht="15" customHeight="1">
      <c r="A216" s="32">
        <v>213</v>
      </c>
      <c r="B216" s="59" t="s">
        <v>108</v>
      </c>
      <c r="C216" s="60"/>
      <c r="D216" s="48" t="s">
        <v>291</v>
      </c>
      <c r="E216" s="47" t="s">
        <v>399</v>
      </c>
      <c r="F216" s="52">
        <v>0.028622685185185185</v>
      </c>
      <c r="G216" s="18" t="str">
        <f t="shared" si="9"/>
        <v>4.20/km</v>
      </c>
      <c r="H216" s="19">
        <f t="shared" si="7"/>
        <v>0.009467592592592593</v>
      </c>
      <c r="I216" s="19">
        <f t="shared" si="8"/>
        <v>0.008796296296296295</v>
      </c>
    </row>
    <row r="217" spans="1:9" ht="15" customHeight="1">
      <c r="A217" s="32">
        <v>214</v>
      </c>
      <c r="B217" s="59" t="s">
        <v>109</v>
      </c>
      <c r="C217" s="60"/>
      <c r="D217" s="48" t="s">
        <v>306</v>
      </c>
      <c r="E217" s="47" t="s">
        <v>292</v>
      </c>
      <c r="F217" s="52">
        <v>0.028634259259259262</v>
      </c>
      <c r="G217" s="18" t="str">
        <f t="shared" si="9"/>
        <v>4.20/km</v>
      </c>
      <c r="H217" s="19">
        <f t="shared" si="7"/>
        <v>0.00947916666666667</v>
      </c>
      <c r="I217" s="19">
        <f t="shared" si="8"/>
        <v>0.007060185185185187</v>
      </c>
    </row>
    <row r="218" spans="1:9" ht="15" customHeight="1">
      <c r="A218" s="32">
        <v>215</v>
      </c>
      <c r="B218" s="59" t="s">
        <v>110</v>
      </c>
      <c r="C218" s="60"/>
      <c r="D218" s="48" t="s">
        <v>319</v>
      </c>
      <c r="E218" s="47" t="s">
        <v>317</v>
      </c>
      <c r="F218" s="52">
        <v>0.028680555555555553</v>
      </c>
      <c r="G218" s="18" t="str">
        <f t="shared" si="9"/>
        <v>4.21/km</v>
      </c>
      <c r="H218" s="19">
        <f t="shared" si="7"/>
        <v>0.009525462962962961</v>
      </c>
      <c r="I218" s="19">
        <f t="shared" si="8"/>
        <v>0.006284722222222219</v>
      </c>
    </row>
    <row r="219" spans="1:9" ht="15" customHeight="1">
      <c r="A219" s="32">
        <v>216</v>
      </c>
      <c r="B219" s="59" t="s">
        <v>111</v>
      </c>
      <c r="C219" s="60"/>
      <c r="D219" s="48" t="s">
        <v>319</v>
      </c>
      <c r="E219" s="47" t="s">
        <v>399</v>
      </c>
      <c r="F219" s="52">
        <v>0.028692129629629633</v>
      </c>
      <c r="G219" s="18" t="str">
        <f t="shared" si="9"/>
        <v>4.21/km</v>
      </c>
      <c r="H219" s="19">
        <f t="shared" si="7"/>
        <v>0.009537037037037042</v>
      </c>
      <c r="I219" s="19">
        <f t="shared" si="8"/>
        <v>0.0062962962962963</v>
      </c>
    </row>
    <row r="220" spans="1:9" ht="15" customHeight="1">
      <c r="A220" s="32">
        <v>217</v>
      </c>
      <c r="B220" s="59" t="s">
        <v>112</v>
      </c>
      <c r="C220" s="60"/>
      <c r="D220" s="48" t="s">
        <v>319</v>
      </c>
      <c r="E220" s="47" t="s">
        <v>365</v>
      </c>
      <c r="F220" s="52">
        <v>0.028703703703703703</v>
      </c>
      <c r="G220" s="18" t="str">
        <f t="shared" si="9"/>
        <v>4.21/km</v>
      </c>
      <c r="H220" s="19">
        <f t="shared" si="7"/>
        <v>0.009548611111111112</v>
      </c>
      <c r="I220" s="19">
        <f t="shared" si="8"/>
        <v>0.00630787037037037</v>
      </c>
    </row>
    <row r="221" spans="1:9" ht="15" customHeight="1">
      <c r="A221" s="32">
        <v>218</v>
      </c>
      <c r="B221" s="59" t="s">
        <v>113</v>
      </c>
      <c r="C221" s="60"/>
      <c r="D221" s="48" t="s">
        <v>306</v>
      </c>
      <c r="E221" s="47" t="s">
        <v>329</v>
      </c>
      <c r="F221" s="52">
        <v>0.028761574074074075</v>
      </c>
      <c r="G221" s="18" t="str">
        <f t="shared" si="9"/>
        <v>4.22/km</v>
      </c>
      <c r="H221" s="19">
        <f aca="true" t="shared" si="10" ref="H221:H284">F221-$F$4</f>
        <v>0.009606481481481483</v>
      </c>
      <c r="I221" s="19">
        <f aca="true" t="shared" si="11" ref="I221:I284">F221-INDEX($F$4:$F$567,MATCH(D221,$D$4:$D$567,0))</f>
        <v>0.0071874999999999994</v>
      </c>
    </row>
    <row r="222" spans="1:9" ht="15" customHeight="1">
      <c r="A222" s="32">
        <v>219</v>
      </c>
      <c r="B222" s="59" t="s">
        <v>114</v>
      </c>
      <c r="C222" s="60"/>
      <c r="D222" s="48" t="s">
        <v>291</v>
      </c>
      <c r="E222" s="47" t="s">
        <v>115</v>
      </c>
      <c r="F222" s="52">
        <v>0.028784722222222225</v>
      </c>
      <c r="G222" s="18" t="str">
        <f t="shared" si="9"/>
        <v>4.22/km</v>
      </c>
      <c r="H222" s="19">
        <f t="shared" si="10"/>
        <v>0.009629629629629634</v>
      </c>
      <c r="I222" s="19">
        <f t="shared" si="11"/>
        <v>0.008958333333333336</v>
      </c>
    </row>
    <row r="223" spans="1:9" ht="15" customHeight="1">
      <c r="A223" s="32">
        <v>220</v>
      </c>
      <c r="B223" s="59" t="s">
        <v>116</v>
      </c>
      <c r="C223" s="60"/>
      <c r="D223" s="48" t="s">
        <v>286</v>
      </c>
      <c r="E223" s="47" t="s">
        <v>326</v>
      </c>
      <c r="F223" s="52">
        <v>0.028796296296296296</v>
      </c>
      <c r="G223" s="18" t="str">
        <f t="shared" si="9"/>
        <v>4.22/km</v>
      </c>
      <c r="H223" s="19">
        <f t="shared" si="10"/>
        <v>0.009641203703703704</v>
      </c>
      <c r="I223" s="19">
        <f t="shared" si="11"/>
        <v>0.009641203703703704</v>
      </c>
    </row>
    <row r="224" spans="1:9" ht="15" customHeight="1">
      <c r="A224" s="32">
        <v>221</v>
      </c>
      <c r="B224" s="59" t="s">
        <v>117</v>
      </c>
      <c r="C224" s="60"/>
      <c r="D224" s="48" t="s">
        <v>394</v>
      </c>
      <c r="E224" s="47" t="s">
        <v>292</v>
      </c>
      <c r="F224" s="52">
        <v>0.02883101851851852</v>
      </c>
      <c r="G224" s="18" t="str">
        <f t="shared" si="9"/>
        <v>4.22/km</v>
      </c>
      <c r="H224" s="19">
        <f t="shared" si="10"/>
        <v>0.009675925925925928</v>
      </c>
      <c r="I224" s="19">
        <f t="shared" si="11"/>
        <v>0.004525462962962964</v>
      </c>
    </row>
    <row r="225" spans="1:9" ht="15" customHeight="1">
      <c r="A225" s="32">
        <v>222</v>
      </c>
      <c r="B225" s="59" t="s">
        <v>118</v>
      </c>
      <c r="C225" s="60"/>
      <c r="D225" s="48" t="s">
        <v>306</v>
      </c>
      <c r="E225" s="47" t="s">
        <v>107</v>
      </c>
      <c r="F225" s="52">
        <v>0.028854166666666667</v>
      </c>
      <c r="G225" s="18" t="str">
        <f t="shared" si="9"/>
        <v>4.22/km</v>
      </c>
      <c r="H225" s="19">
        <f t="shared" si="10"/>
        <v>0.009699074074074075</v>
      </c>
      <c r="I225" s="19">
        <f t="shared" si="11"/>
        <v>0.0072800925925925915</v>
      </c>
    </row>
    <row r="226" spans="1:9" ht="15" customHeight="1">
      <c r="A226" s="32">
        <v>223</v>
      </c>
      <c r="B226" s="59" t="s">
        <v>119</v>
      </c>
      <c r="C226" s="60"/>
      <c r="D226" s="48" t="s">
        <v>319</v>
      </c>
      <c r="E226" s="47" t="s">
        <v>446</v>
      </c>
      <c r="F226" s="52">
        <v>0.028877314814814817</v>
      </c>
      <c r="G226" s="18" t="str">
        <f t="shared" si="9"/>
        <v>4.23/km</v>
      </c>
      <c r="H226" s="19">
        <f t="shared" si="10"/>
        <v>0.009722222222222226</v>
      </c>
      <c r="I226" s="19">
        <f t="shared" si="11"/>
        <v>0.006481481481481484</v>
      </c>
    </row>
    <row r="227" spans="1:9" ht="15" customHeight="1">
      <c r="A227" s="32">
        <v>224</v>
      </c>
      <c r="B227" s="59" t="s">
        <v>120</v>
      </c>
      <c r="C227" s="60"/>
      <c r="D227" s="48" t="s">
        <v>309</v>
      </c>
      <c r="E227" s="47" t="s">
        <v>390</v>
      </c>
      <c r="F227" s="52">
        <v>0.02888888888888889</v>
      </c>
      <c r="G227" s="18" t="str">
        <f t="shared" si="9"/>
        <v>4.23/km</v>
      </c>
      <c r="H227" s="19">
        <f t="shared" si="10"/>
        <v>0.0097337962962963</v>
      </c>
      <c r="I227" s="19">
        <f t="shared" si="11"/>
        <v>0.0071990740740740765</v>
      </c>
    </row>
    <row r="228" spans="1:9" ht="15" customHeight="1">
      <c r="A228" s="32">
        <v>225</v>
      </c>
      <c r="B228" s="59" t="s">
        <v>121</v>
      </c>
      <c r="C228" s="60"/>
      <c r="D228" s="48" t="s">
        <v>343</v>
      </c>
      <c r="E228" s="47" t="s">
        <v>307</v>
      </c>
      <c r="F228" s="52">
        <v>0.028912037037037038</v>
      </c>
      <c r="G228" s="18" t="str">
        <f t="shared" si="9"/>
        <v>4.23/km</v>
      </c>
      <c r="H228" s="19">
        <f t="shared" si="10"/>
        <v>0.009756944444444447</v>
      </c>
      <c r="I228" s="19">
        <f t="shared" si="11"/>
        <v>0.005752314814814814</v>
      </c>
    </row>
    <row r="229" spans="1:9" ht="15" customHeight="1">
      <c r="A229" s="32">
        <v>226</v>
      </c>
      <c r="B229" s="59" t="s">
        <v>122</v>
      </c>
      <c r="C229" s="60"/>
      <c r="D229" s="48" t="s">
        <v>306</v>
      </c>
      <c r="E229" s="47" t="s">
        <v>357</v>
      </c>
      <c r="F229" s="52">
        <v>0.028935185185185185</v>
      </c>
      <c r="G229" s="18" t="str">
        <f t="shared" si="9"/>
        <v>4.23/km</v>
      </c>
      <c r="H229" s="19">
        <f t="shared" si="10"/>
        <v>0.009780092592592594</v>
      </c>
      <c r="I229" s="19">
        <f t="shared" si="11"/>
        <v>0.00736111111111111</v>
      </c>
    </row>
    <row r="230" spans="1:9" ht="15" customHeight="1">
      <c r="A230" s="32">
        <v>227</v>
      </c>
      <c r="B230" s="59" t="s">
        <v>123</v>
      </c>
      <c r="C230" s="60"/>
      <c r="D230" s="48" t="s">
        <v>309</v>
      </c>
      <c r="E230" s="47" t="s">
        <v>317</v>
      </c>
      <c r="F230" s="52">
        <v>0.02900462962962963</v>
      </c>
      <c r="G230" s="18" t="str">
        <f t="shared" si="9"/>
        <v>4.24/km</v>
      </c>
      <c r="H230" s="19">
        <f t="shared" si="10"/>
        <v>0.009849537037037039</v>
      </c>
      <c r="I230" s="19">
        <f t="shared" si="11"/>
        <v>0.007314814814814816</v>
      </c>
    </row>
    <row r="231" spans="1:9" ht="15" customHeight="1">
      <c r="A231" s="32">
        <v>228</v>
      </c>
      <c r="B231" s="59" t="s">
        <v>124</v>
      </c>
      <c r="C231" s="60"/>
      <c r="D231" s="48" t="s">
        <v>306</v>
      </c>
      <c r="E231" s="47" t="s">
        <v>363</v>
      </c>
      <c r="F231" s="52">
        <v>0.029027777777777777</v>
      </c>
      <c r="G231" s="18" t="str">
        <f t="shared" si="9"/>
        <v>4.24/km</v>
      </c>
      <c r="H231" s="19">
        <f t="shared" si="10"/>
        <v>0.009872685185185186</v>
      </c>
      <c r="I231" s="19">
        <f t="shared" si="11"/>
        <v>0.007453703703703702</v>
      </c>
    </row>
    <row r="232" spans="1:9" ht="15" customHeight="1">
      <c r="A232" s="32">
        <v>229</v>
      </c>
      <c r="B232" s="59" t="s">
        <v>125</v>
      </c>
      <c r="C232" s="60"/>
      <c r="D232" s="48" t="s">
        <v>306</v>
      </c>
      <c r="E232" s="47" t="s">
        <v>450</v>
      </c>
      <c r="F232" s="52">
        <v>0.029074074074074075</v>
      </c>
      <c r="G232" s="18" t="str">
        <f t="shared" si="9"/>
        <v>4.24/km</v>
      </c>
      <c r="H232" s="19">
        <f t="shared" si="10"/>
        <v>0.009918981481481483</v>
      </c>
      <c r="I232" s="19">
        <f t="shared" si="11"/>
        <v>0.0075</v>
      </c>
    </row>
    <row r="233" spans="1:9" ht="15" customHeight="1">
      <c r="A233" s="32">
        <v>230</v>
      </c>
      <c r="B233" s="59" t="s">
        <v>126</v>
      </c>
      <c r="C233" s="60"/>
      <c r="D233" s="48" t="s">
        <v>453</v>
      </c>
      <c r="E233" s="47" t="s">
        <v>127</v>
      </c>
      <c r="F233" s="52">
        <v>0.029108796296296296</v>
      </c>
      <c r="G233" s="18" t="str">
        <f t="shared" si="9"/>
        <v>4.25/km</v>
      </c>
      <c r="H233" s="19">
        <f t="shared" si="10"/>
        <v>0.009953703703703704</v>
      </c>
      <c r="I233" s="19">
        <f t="shared" si="11"/>
        <v>0.003391203703703702</v>
      </c>
    </row>
    <row r="234" spans="1:9" ht="15" customHeight="1">
      <c r="A234" s="32">
        <v>231</v>
      </c>
      <c r="B234" s="59" t="s">
        <v>128</v>
      </c>
      <c r="C234" s="60"/>
      <c r="D234" s="48" t="s">
        <v>319</v>
      </c>
      <c r="E234" s="47" t="s">
        <v>107</v>
      </c>
      <c r="F234" s="52">
        <v>0.029120370370370366</v>
      </c>
      <c r="G234" s="18" t="str">
        <f t="shared" si="9"/>
        <v>4.25/km</v>
      </c>
      <c r="H234" s="19">
        <f t="shared" si="10"/>
        <v>0.009965277777777774</v>
      </c>
      <c r="I234" s="19">
        <f t="shared" si="11"/>
        <v>0.006724537037037032</v>
      </c>
    </row>
    <row r="235" spans="1:9" ht="15" customHeight="1">
      <c r="A235" s="32">
        <v>232</v>
      </c>
      <c r="B235" s="59" t="s">
        <v>129</v>
      </c>
      <c r="C235" s="60"/>
      <c r="D235" s="48" t="s">
        <v>291</v>
      </c>
      <c r="E235" s="47" t="s">
        <v>450</v>
      </c>
      <c r="F235" s="52">
        <v>0.029143518518518517</v>
      </c>
      <c r="G235" s="18" t="str">
        <f t="shared" si="9"/>
        <v>4.25/km</v>
      </c>
      <c r="H235" s="19">
        <f t="shared" si="10"/>
        <v>0.009988425925925925</v>
      </c>
      <c r="I235" s="19">
        <f t="shared" si="11"/>
        <v>0.009317129629629627</v>
      </c>
    </row>
    <row r="236" spans="1:9" ht="15" customHeight="1">
      <c r="A236" s="32">
        <v>233</v>
      </c>
      <c r="B236" s="59" t="s">
        <v>130</v>
      </c>
      <c r="C236" s="60"/>
      <c r="D236" s="48" t="s">
        <v>291</v>
      </c>
      <c r="E236" s="47" t="s">
        <v>340</v>
      </c>
      <c r="F236" s="52">
        <v>0.029155092592592594</v>
      </c>
      <c r="G236" s="18" t="str">
        <f t="shared" si="9"/>
        <v>4.25/km</v>
      </c>
      <c r="H236" s="19">
        <f t="shared" si="10"/>
        <v>0.010000000000000002</v>
      </c>
      <c r="I236" s="19">
        <f t="shared" si="11"/>
        <v>0.009328703703703704</v>
      </c>
    </row>
    <row r="237" spans="1:9" ht="15" customHeight="1">
      <c r="A237" s="32">
        <v>234</v>
      </c>
      <c r="B237" s="59" t="s">
        <v>131</v>
      </c>
      <c r="C237" s="60"/>
      <c r="D237" s="48" t="s">
        <v>427</v>
      </c>
      <c r="E237" s="47" t="s">
        <v>390</v>
      </c>
      <c r="F237" s="52">
        <v>0.02917824074074074</v>
      </c>
      <c r="G237" s="18" t="str">
        <f t="shared" si="9"/>
        <v>4.25/km</v>
      </c>
      <c r="H237" s="19">
        <f t="shared" si="10"/>
        <v>0.010023148148148149</v>
      </c>
      <c r="I237" s="19">
        <f t="shared" si="11"/>
        <v>0.004108796296296294</v>
      </c>
    </row>
    <row r="238" spans="1:9" ht="15" customHeight="1">
      <c r="A238" s="32">
        <v>235</v>
      </c>
      <c r="B238" s="59" t="s">
        <v>132</v>
      </c>
      <c r="C238" s="60"/>
      <c r="D238" s="48" t="s">
        <v>306</v>
      </c>
      <c r="E238" s="47" t="s">
        <v>399</v>
      </c>
      <c r="F238" s="52">
        <v>0.029212962962962965</v>
      </c>
      <c r="G238" s="18" t="str">
        <f t="shared" si="9"/>
        <v>4.26/km</v>
      </c>
      <c r="H238" s="19">
        <f t="shared" si="10"/>
        <v>0.010057870370370373</v>
      </c>
      <c r="I238" s="19">
        <f t="shared" si="11"/>
        <v>0.0076388888888888895</v>
      </c>
    </row>
    <row r="239" spans="1:9" ht="15" customHeight="1">
      <c r="A239" s="32">
        <v>236</v>
      </c>
      <c r="B239" s="59" t="s">
        <v>133</v>
      </c>
      <c r="C239" s="60"/>
      <c r="D239" s="48" t="s">
        <v>457</v>
      </c>
      <c r="E239" s="47" t="s">
        <v>340</v>
      </c>
      <c r="F239" s="52">
        <v>0.029236111111111112</v>
      </c>
      <c r="G239" s="18" t="str">
        <f t="shared" si="9"/>
        <v>4.26/km</v>
      </c>
      <c r="H239" s="19">
        <f t="shared" si="10"/>
        <v>0.01008101851851852</v>
      </c>
      <c r="I239" s="19">
        <f t="shared" si="11"/>
        <v>0.0034259259259259295</v>
      </c>
    </row>
    <row r="240" spans="1:9" ht="15" customHeight="1">
      <c r="A240" s="32">
        <v>237</v>
      </c>
      <c r="B240" s="59" t="s">
        <v>134</v>
      </c>
      <c r="C240" s="60"/>
      <c r="D240" s="48" t="s">
        <v>343</v>
      </c>
      <c r="E240" s="47" t="s">
        <v>371</v>
      </c>
      <c r="F240" s="52">
        <v>0.02925925925925926</v>
      </c>
      <c r="G240" s="18" t="str">
        <f t="shared" si="9"/>
        <v>4.26/km</v>
      </c>
      <c r="H240" s="19">
        <f t="shared" si="10"/>
        <v>0.010104166666666668</v>
      </c>
      <c r="I240" s="19">
        <f t="shared" si="11"/>
        <v>0.006099537037037035</v>
      </c>
    </row>
    <row r="241" spans="1:9" ht="15" customHeight="1">
      <c r="A241" s="32">
        <v>238</v>
      </c>
      <c r="B241" s="59" t="s">
        <v>135</v>
      </c>
      <c r="C241" s="60"/>
      <c r="D241" s="48" t="s">
        <v>319</v>
      </c>
      <c r="E241" s="47" t="s">
        <v>317</v>
      </c>
      <c r="F241" s="52">
        <v>0.029282407407407406</v>
      </c>
      <c r="G241" s="18" t="str">
        <f t="shared" si="9"/>
        <v>4.26/km</v>
      </c>
      <c r="H241" s="19">
        <f t="shared" si="10"/>
        <v>0.010127314814814815</v>
      </c>
      <c r="I241" s="19">
        <f t="shared" si="11"/>
        <v>0.006886574074074073</v>
      </c>
    </row>
    <row r="242" spans="1:9" ht="15" customHeight="1">
      <c r="A242" s="32">
        <v>239</v>
      </c>
      <c r="B242" s="59" t="s">
        <v>136</v>
      </c>
      <c r="C242" s="60"/>
      <c r="D242" s="48" t="s">
        <v>309</v>
      </c>
      <c r="E242" s="47" t="s">
        <v>292</v>
      </c>
      <c r="F242" s="52">
        <v>0.02929398148148148</v>
      </c>
      <c r="G242" s="18" t="str">
        <f t="shared" si="9"/>
        <v>4.26/km</v>
      </c>
      <c r="H242" s="19">
        <f t="shared" si="10"/>
        <v>0.010138888888888888</v>
      </c>
      <c r="I242" s="19">
        <f t="shared" si="11"/>
        <v>0.007604166666666665</v>
      </c>
    </row>
    <row r="243" spans="1:9" ht="15" customHeight="1">
      <c r="A243" s="32">
        <v>240</v>
      </c>
      <c r="B243" s="59" t="s">
        <v>137</v>
      </c>
      <c r="C243" s="60"/>
      <c r="D243" s="48" t="s">
        <v>286</v>
      </c>
      <c r="E243" s="47" t="s">
        <v>326</v>
      </c>
      <c r="F243" s="52">
        <v>0.029305555555555557</v>
      </c>
      <c r="G243" s="18" t="str">
        <f t="shared" si="9"/>
        <v>4.27/km</v>
      </c>
      <c r="H243" s="19">
        <f t="shared" si="10"/>
        <v>0.010150462962962965</v>
      </c>
      <c r="I243" s="19">
        <f t="shared" si="11"/>
        <v>0.010150462962962965</v>
      </c>
    </row>
    <row r="244" spans="1:9" ht="15" customHeight="1">
      <c r="A244" s="32">
        <v>241</v>
      </c>
      <c r="B244" s="59" t="s">
        <v>138</v>
      </c>
      <c r="C244" s="60"/>
      <c r="D244" s="48" t="s">
        <v>85</v>
      </c>
      <c r="E244" s="47" t="s">
        <v>99</v>
      </c>
      <c r="F244" s="52">
        <v>0.02936342592592592</v>
      </c>
      <c r="G244" s="18" t="str">
        <f t="shared" si="9"/>
        <v>4.27/km</v>
      </c>
      <c r="H244" s="19">
        <f t="shared" si="10"/>
        <v>0.01020833333333333</v>
      </c>
      <c r="I244" s="19">
        <f t="shared" si="11"/>
        <v>0.0012499999999999942</v>
      </c>
    </row>
    <row r="245" spans="1:9" ht="15" customHeight="1">
      <c r="A245" s="32">
        <v>242</v>
      </c>
      <c r="B245" s="59" t="s">
        <v>139</v>
      </c>
      <c r="C245" s="60"/>
      <c r="D245" s="48" t="s">
        <v>8</v>
      </c>
      <c r="E245" s="47" t="s">
        <v>140</v>
      </c>
      <c r="F245" s="52">
        <v>0.029386574074074075</v>
      </c>
      <c r="G245" s="18" t="str">
        <f t="shared" si="9"/>
        <v>4.27/km</v>
      </c>
      <c r="H245" s="19">
        <f t="shared" si="10"/>
        <v>0.010231481481481484</v>
      </c>
      <c r="I245" s="19">
        <f t="shared" si="11"/>
        <v>0.0030324074074074073</v>
      </c>
    </row>
    <row r="246" spans="1:9" ht="15" customHeight="1">
      <c r="A246" s="32">
        <v>243</v>
      </c>
      <c r="B246" s="59" t="s">
        <v>141</v>
      </c>
      <c r="C246" s="60"/>
      <c r="D246" s="48" t="s">
        <v>306</v>
      </c>
      <c r="E246" s="47" t="s">
        <v>140</v>
      </c>
      <c r="F246" s="52">
        <v>0.02939814814814815</v>
      </c>
      <c r="G246" s="18" t="str">
        <f t="shared" si="9"/>
        <v>4.27/km</v>
      </c>
      <c r="H246" s="19">
        <f t="shared" si="10"/>
        <v>0.010243055555555557</v>
      </c>
      <c r="I246" s="19">
        <f t="shared" si="11"/>
        <v>0.007824074074074074</v>
      </c>
    </row>
    <row r="247" spans="1:9" ht="15" customHeight="1">
      <c r="A247" s="32">
        <v>244</v>
      </c>
      <c r="B247" s="59" t="s">
        <v>142</v>
      </c>
      <c r="C247" s="60"/>
      <c r="D247" s="48" t="s">
        <v>457</v>
      </c>
      <c r="E247" s="47" t="s">
        <v>338</v>
      </c>
      <c r="F247" s="52">
        <v>0.029409722222222223</v>
      </c>
      <c r="G247" s="18" t="str">
        <f t="shared" si="9"/>
        <v>4.27/km</v>
      </c>
      <c r="H247" s="19">
        <f t="shared" si="10"/>
        <v>0.010254629629629631</v>
      </c>
      <c r="I247" s="19">
        <f t="shared" si="11"/>
        <v>0.00359953703703704</v>
      </c>
    </row>
    <row r="248" spans="1:9" ht="15" customHeight="1">
      <c r="A248" s="32">
        <v>245</v>
      </c>
      <c r="B248" s="59" t="s">
        <v>143</v>
      </c>
      <c r="C248" s="60"/>
      <c r="D248" s="48" t="s">
        <v>291</v>
      </c>
      <c r="E248" s="47" t="s">
        <v>144</v>
      </c>
      <c r="F248" s="52">
        <v>0.029456018518518517</v>
      </c>
      <c r="G248" s="18" t="str">
        <f t="shared" si="9"/>
        <v>4.28/km</v>
      </c>
      <c r="H248" s="19">
        <f t="shared" si="10"/>
        <v>0.010300925925925925</v>
      </c>
      <c r="I248" s="19">
        <f t="shared" si="11"/>
        <v>0.009629629629629627</v>
      </c>
    </row>
    <row r="249" spans="1:9" ht="15" customHeight="1">
      <c r="A249" s="32">
        <v>246</v>
      </c>
      <c r="B249" s="59" t="s">
        <v>145</v>
      </c>
      <c r="C249" s="60"/>
      <c r="D249" s="48" t="s">
        <v>85</v>
      </c>
      <c r="E249" s="47" t="s">
        <v>450</v>
      </c>
      <c r="F249" s="52">
        <v>0.02956018518518519</v>
      </c>
      <c r="G249" s="18" t="str">
        <f t="shared" si="9"/>
        <v>4.29/km</v>
      </c>
      <c r="H249" s="19">
        <f t="shared" si="10"/>
        <v>0.010405092592592598</v>
      </c>
      <c r="I249" s="19">
        <f t="shared" si="11"/>
        <v>0.0014467592592592622</v>
      </c>
    </row>
    <row r="250" spans="1:9" ht="15" customHeight="1">
      <c r="A250" s="32">
        <v>247</v>
      </c>
      <c r="B250" s="59" t="s">
        <v>146</v>
      </c>
      <c r="C250" s="60"/>
      <c r="D250" s="48" t="s">
        <v>306</v>
      </c>
      <c r="E250" s="47" t="s">
        <v>292</v>
      </c>
      <c r="F250" s="52">
        <v>0.02957175925925926</v>
      </c>
      <c r="G250" s="18" t="str">
        <f t="shared" si="9"/>
        <v>4.29/km</v>
      </c>
      <c r="H250" s="19">
        <f t="shared" si="10"/>
        <v>0.010416666666666668</v>
      </c>
      <c r="I250" s="19">
        <f t="shared" si="11"/>
        <v>0.007997685185185184</v>
      </c>
    </row>
    <row r="251" spans="1:9" ht="15" customHeight="1">
      <c r="A251" s="32">
        <v>248</v>
      </c>
      <c r="B251" s="59" t="s">
        <v>147</v>
      </c>
      <c r="C251" s="60"/>
      <c r="D251" s="48" t="s">
        <v>457</v>
      </c>
      <c r="E251" s="47" t="s">
        <v>340</v>
      </c>
      <c r="F251" s="52">
        <v>0.029594907407407407</v>
      </c>
      <c r="G251" s="18" t="str">
        <f t="shared" si="9"/>
        <v>4.29/km</v>
      </c>
      <c r="H251" s="19">
        <f t="shared" si="10"/>
        <v>0.010439814814814815</v>
      </c>
      <c r="I251" s="19">
        <f t="shared" si="11"/>
        <v>0.003784722222222224</v>
      </c>
    </row>
    <row r="252" spans="1:9" ht="15" customHeight="1">
      <c r="A252" s="32">
        <v>249</v>
      </c>
      <c r="B252" s="59" t="s">
        <v>148</v>
      </c>
      <c r="C252" s="60"/>
      <c r="D252" s="48" t="s">
        <v>343</v>
      </c>
      <c r="E252" s="47" t="s">
        <v>149</v>
      </c>
      <c r="F252" s="52">
        <v>0.029618055555555554</v>
      </c>
      <c r="G252" s="18" t="str">
        <f t="shared" si="9"/>
        <v>4.29/km</v>
      </c>
      <c r="H252" s="19">
        <f t="shared" si="10"/>
        <v>0.010462962962962962</v>
      </c>
      <c r="I252" s="19">
        <f t="shared" si="11"/>
        <v>0.00645833333333333</v>
      </c>
    </row>
    <row r="253" spans="1:9" ht="15" customHeight="1">
      <c r="A253" s="32">
        <v>250</v>
      </c>
      <c r="B253" s="59" t="s">
        <v>150</v>
      </c>
      <c r="C253" s="60"/>
      <c r="D253" s="48" t="s">
        <v>457</v>
      </c>
      <c r="E253" s="47" t="s">
        <v>399</v>
      </c>
      <c r="F253" s="52">
        <v>0.029699074074074072</v>
      </c>
      <c r="G253" s="18" t="str">
        <f t="shared" si="9"/>
        <v>4.30/km</v>
      </c>
      <c r="H253" s="19">
        <f t="shared" si="10"/>
        <v>0.01054398148148148</v>
      </c>
      <c r="I253" s="19">
        <f t="shared" si="11"/>
        <v>0.0038888888888888896</v>
      </c>
    </row>
    <row r="254" spans="1:9" ht="15" customHeight="1">
      <c r="A254" s="32">
        <v>251</v>
      </c>
      <c r="B254" s="59" t="s">
        <v>151</v>
      </c>
      <c r="C254" s="60"/>
      <c r="D254" s="48" t="s">
        <v>309</v>
      </c>
      <c r="E254" s="47" t="s">
        <v>365</v>
      </c>
      <c r="F254" s="52">
        <v>0.0297337962962963</v>
      </c>
      <c r="G254" s="18" t="str">
        <f t="shared" si="9"/>
        <v>4.30/km</v>
      </c>
      <c r="H254" s="19">
        <f t="shared" si="10"/>
        <v>0.010578703703703708</v>
      </c>
      <c r="I254" s="19">
        <f t="shared" si="11"/>
        <v>0.008043981481481485</v>
      </c>
    </row>
    <row r="255" spans="1:9" ht="15" customHeight="1">
      <c r="A255" s="32">
        <v>252</v>
      </c>
      <c r="B255" s="59" t="s">
        <v>152</v>
      </c>
      <c r="C255" s="60"/>
      <c r="D255" s="48" t="s">
        <v>85</v>
      </c>
      <c r="E255" s="47" t="s">
        <v>317</v>
      </c>
      <c r="F255" s="52">
        <v>0.029791666666666664</v>
      </c>
      <c r="G255" s="18" t="str">
        <f t="shared" si="9"/>
        <v>4.31/km</v>
      </c>
      <c r="H255" s="19">
        <f t="shared" si="10"/>
        <v>0.010636574074074073</v>
      </c>
      <c r="I255" s="19">
        <f t="shared" si="11"/>
        <v>0.001678240740740737</v>
      </c>
    </row>
    <row r="256" spans="1:9" ht="15" customHeight="1">
      <c r="A256" s="32">
        <v>253</v>
      </c>
      <c r="B256" s="59" t="s">
        <v>153</v>
      </c>
      <c r="C256" s="60"/>
      <c r="D256" s="48" t="s">
        <v>291</v>
      </c>
      <c r="E256" s="47" t="s">
        <v>371</v>
      </c>
      <c r="F256" s="52">
        <v>0.029826388888888892</v>
      </c>
      <c r="G256" s="18" t="str">
        <f t="shared" si="9"/>
        <v>4.31/km</v>
      </c>
      <c r="H256" s="19">
        <f t="shared" si="10"/>
        <v>0.0106712962962963</v>
      </c>
      <c r="I256" s="19">
        <f t="shared" si="11"/>
        <v>0.010000000000000002</v>
      </c>
    </row>
    <row r="257" spans="1:9" ht="15" customHeight="1">
      <c r="A257" s="32">
        <v>254</v>
      </c>
      <c r="B257" s="59" t="s">
        <v>154</v>
      </c>
      <c r="C257" s="60"/>
      <c r="D257" s="48" t="s">
        <v>319</v>
      </c>
      <c r="E257" s="47" t="s">
        <v>371</v>
      </c>
      <c r="F257" s="52">
        <v>0.029849537037037036</v>
      </c>
      <c r="G257" s="18" t="str">
        <f t="shared" si="9"/>
        <v>4.31/km</v>
      </c>
      <c r="H257" s="19">
        <f t="shared" si="10"/>
        <v>0.010694444444444444</v>
      </c>
      <c r="I257" s="19">
        <f t="shared" si="11"/>
        <v>0.007453703703703702</v>
      </c>
    </row>
    <row r="258" spans="1:9" ht="15" customHeight="1">
      <c r="A258" s="32">
        <v>255</v>
      </c>
      <c r="B258" s="59" t="s">
        <v>155</v>
      </c>
      <c r="C258" s="60"/>
      <c r="D258" s="48" t="s">
        <v>286</v>
      </c>
      <c r="E258" s="47" t="s">
        <v>390</v>
      </c>
      <c r="F258" s="52">
        <v>0.029872685185185183</v>
      </c>
      <c r="G258" s="18" t="str">
        <f t="shared" si="9"/>
        <v>4.32/km</v>
      </c>
      <c r="H258" s="19">
        <f t="shared" si="10"/>
        <v>0.010717592592592591</v>
      </c>
      <c r="I258" s="19">
        <f t="shared" si="11"/>
        <v>0.010717592592592591</v>
      </c>
    </row>
    <row r="259" spans="1:9" ht="15" customHeight="1">
      <c r="A259" s="32">
        <v>256</v>
      </c>
      <c r="B259" s="59" t="s">
        <v>156</v>
      </c>
      <c r="C259" s="60"/>
      <c r="D259" s="48" t="s">
        <v>306</v>
      </c>
      <c r="E259" s="47" t="s">
        <v>324</v>
      </c>
      <c r="F259" s="52">
        <v>0.02988425925925926</v>
      </c>
      <c r="G259" s="18" t="str">
        <f t="shared" si="9"/>
        <v>4.32/km</v>
      </c>
      <c r="H259" s="19">
        <f t="shared" si="10"/>
        <v>0.010729166666666668</v>
      </c>
      <c r="I259" s="19">
        <f t="shared" si="11"/>
        <v>0.008310185185185184</v>
      </c>
    </row>
    <row r="260" spans="1:9" ht="15" customHeight="1">
      <c r="A260" s="32">
        <v>257</v>
      </c>
      <c r="B260" s="59" t="s">
        <v>157</v>
      </c>
      <c r="C260" s="60"/>
      <c r="D260" s="48" t="s">
        <v>306</v>
      </c>
      <c r="E260" s="47" t="s">
        <v>324</v>
      </c>
      <c r="F260" s="52">
        <v>0.02989583333333333</v>
      </c>
      <c r="G260" s="18" t="str">
        <f aca="true" t="shared" si="12" ref="G260:G323">TEXT(INT((HOUR(F260)*3600+MINUTE(F260)*60+SECOND(F260))/$I$2/60),"0")&amp;"."&amp;TEXT(MOD((HOUR(F260)*3600+MINUTE(F260)*60+SECOND(F260))/$I$2,60),"00")&amp;"/km"</f>
        <v>4.32/km</v>
      </c>
      <c r="H260" s="19">
        <f t="shared" si="10"/>
        <v>0.010740740740740738</v>
      </c>
      <c r="I260" s="19">
        <f t="shared" si="11"/>
        <v>0.008321759259259254</v>
      </c>
    </row>
    <row r="261" spans="1:9" ht="15" customHeight="1">
      <c r="A261" s="32">
        <v>258</v>
      </c>
      <c r="B261" s="59" t="s">
        <v>158</v>
      </c>
      <c r="C261" s="60"/>
      <c r="D261" s="48" t="s">
        <v>457</v>
      </c>
      <c r="E261" s="47" t="s">
        <v>329</v>
      </c>
      <c r="F261" s="52">
        <v>0.02991898148148148</v>
      </c>
      <c r="G261" s="18" t="str">
        <f t="shared" si="12"/>
        <v>4.32/km</v>
      </c>
      <c r="H261" s="19">
        <f t="shared" si="10"/>
        <v>0.010763888888888889</v>
      </c>
      <c r="I261" s="19">
        <f t="shared" si="11"/>
        <v>0.004108796296296298</v>
      </c>
    </row>
    <row r="262" spans="1:9" ht="15" customHeight="1">
      <c r="A262" s="32">
        <v>259</v>
      </c>
      <c r="B262" s="59" t="s">
        <v>159</v>
      </c>
      <c r="C262" s="60"/>
      <c r="D262" s="48" t="s">
        <v>319</v>
      </c>
      <c r="E262" s="47" t="s">
        <v>365</v>
      </c>
      <c r="F262" s="52">
        <v>0.029930555555555557</v>
      </c>
      <c r="G262" s="18" t="str">
        <f t="shared" si="12"/>
        <v>4.32/km</v>
      </c>
      <c r="H262" s="19">
        <f t="shared" si="10"/>
        <v>0.010775462962962966</v>
      </c>
      <c r="I262" s="19">
        <f t="shared" si="11"/>
        <v>0.007534722222222224</v>
      </c>
    </row>
    <row r="263" spans="1:9" ht="15" customHeight="1">
      <c r="A263" s="32">
        <v>260</v>
      </c>
      <c r="B263" s="59" t="s">
        <v>160</v>
      </c>
      <c r="C263" s="60"/>
      <c r="D263" s="48" t="s">
        <v>453</v>
      </c>
      <c r="E263" s="47" t="s">
        <v>326</v>
      </c>
      <c r="F263" s="52">
        <v>0.030046296296296297</v>
      </c>
      <c r="G263" s="18" t="str">
        <f t="shared" si="12"/>
        <v>4.33/km</v>
      </c>
      <c r="H263" s="19">
        <f t="shared" si="10"/>
        <v>0.010891203703703705</v>
      </c>
      <c r="I263" s="19">
        <f t="shared" si="11"/>
        <v>0.004328703703703703</v>
      </c>
    </row>
    <row r="264" spans="1:9" ht="15" customHeight="1">
      <c r="A264" s="32">
        <v>261</v>
      </c>
      <c r="B264" s="59" t="s">
        <v>161</v>
      </c>
      <c r="C264" s="60"/>
      <c r="D264" s="48" t="s">
        <v>85</v>
      </c>
      <c r="E264" s="47" t="s">
        <v>390</v>
      </c>
      <c r="F264" s="52">
        <v>0.03006944444444444</v>
      </c>
      <c r="G264" s="18" t="str">
        <f t="shared" si="12"/>
        <v>4.33/km</v>
      </c>
      <c r="H264" s="19">
        <f t="shared" si="10"/>
        <v>0.010914351851851849</v>
      </c>
      <c r="I264" s="19">
        <f t="shared" si="11"/>
        <v>0.001956018518518513</v>
      </c>
    </row>
    <row r="265" spans="1:9" ht="15" customHeight="1">
      <c r="A265" s="32">
        <v>262</v>
      </c>
      <c r="B265" s="59" t="s">
        <v>162</v>
      </c>
      <c r="C265" s="60"/>
      <c r="D265" s="48" t="s">
        <v>457</v>
      </c>
      <c r="E265" s="47" t="s">
        <v>357</v>
      </c>
      <c r="F265" s="52">
        <v>0.03009259259259259</v>
      </c>
      <c r="G265" s="18" t="str">
        <f t="shared" si="12"/>
        <v>4.34/km</v>
      </c>
      <c r="H265" s="19">
        <f t="shared" si="10"/>
        <v>0.0109375</v>
      </c>
      <c r="I265" s="19">
        <f t="shared" si="11"/>
        <v>0.004282407407407408</v>
      </c>
    </row>
    <row r="266" spans="1:9" ht="15" customHeight="1">
      <c r="A266" s="32">
        <v>263</v>
      </c>
      <c r="B266" s="59" t="s">
        <v>163</v>
      </c>
      <c r="C266" s="60"/>
      <c r="D266" s="48" t="s">
        <v>85</v>
      </c>
      <c r="E266" s="47" t="s">
        <v>164</v>
      </c>
      <c r="F266" s="52">
        <v>0.030150462962962962</v>
      </c>
      <c r="G266" s="18" t="str">
        <f t="shared" si="12"/>
        <v>4.34/km</v>
      </c>
      <c r="H266" s="19">
        <f t="shared" si="10"/>
        <v>0.01099537037037037</v>
      </c>
      <c r="I266" s="19">
        <f t="shared" si="11"/>
        <v>0.002037037037037035</v>
      </c>
    </row>
    <row r="267" spans="1:9" ht="15" customHeight="1">
      <c r="A267" s="32">
        <v>264</v>
      </c>
      <c r="B267" s="59" t="s">
        <v>165</v>
      </c>
      <c r="C267" s="60"/>
      <c r="D267" s="48" t="s">
        <v>319</v>
      </c>
      <c r="E267" s="47" t="s">
        <v>166</v>
      </c>
      <c r="F267" s="52">
        <v>0.030173611111111113</v>
      </c>
      <c r="G267" s="18" t="str">
        <f t="shared" si="12"/>
        <v>4.34/km</v>
      </c>
      <c r="H267" s="19">
        <f t="shared" si="10"/>
        <v>0.011018518518518521</v>
      </c>
      <c r="I267" s="19">
        <f t="shared" si="11"/>
        <v>0.007777777777777779</v>
      </c>
    </row>
    <row r="268" spans="1:9" ht="15" customHeight="1">
      <c r="A268" s="32">
        <v>265</v>
      </c>
      <c r="B268" s="59" t="s">
        <v>167</v>
      </c>
      <c r="C268" s="60"/>
      <c r="D268" s="48" t="s">
        <v>309</v>
      </c>
      <c r="E268" s="47" t="s">
        <v>313</v>
      </c>
      <c r="F268" s="52">
        <v>0.030208333333333334</v>
      </c>
      <c r="G268" s="18" t="str">
        <f t="shared" si="12"/>
        <v>4.35/km</v>
      </c>
      <c r="H268" s="19">
        <f t="shared" si="10"/>
        <v>0.011053240740740742</v>
      </c>
      <c r="I268" s="19">
        <f t="shared" si="11"/>
        <v>0.008518518518518519</v>
      </c>
    </row>
    <row r="269" spans="1:9" ht="15" customHeight="1">
      <c r="A269" s="32">
        <v>266</v>
      </c>
      <c r="B269" s="59" t="s">
        <v>168</v>
      </c>
      <c r="C269" s="60"/>
      <c r="D269" s="48" t="s">
        <v>306</v>
      </c>
      <c r="E269" s="47" t="s">
        <v>292</v>
      </c>
      <c r="F269" s="52">
        <v>0.030219907407407407</v>
      </c>
      <c r="G269" s="18" t="str">
        <f t="shared" si="12"/>
        <v>4.35/km</v>
      </c>
      <c r="H269" s="19">
        <f t="shared" si="10"/>
        <v>0.011064814814814816</v>
      </c>
      <c r="I269" s="19">
        <f t="shared" si="11"/>
        <v>0.008645833333333332</v>
      </c>
    </row>
    <row r="270" spans="1:9" ht="15" customHeight="1">
      <c r="A270" s="32">
        <v>267</v>
      </c>
      <c r="B270" s="59" t="s">
        <v>169</v>
      </c>
      <c r="C270" s="60"/>
      <c r="D270" s="48" t="s">
        <v>457</v>
      </c>
      <c r="E270" s="47" t="s">
        <v>338</v>
      </c>
      <c r="F270" s="52">
        <v>0.030243055555555554</v>
      </c>
      <c r="G270" s="18" t="str">
        <f t="shared" si="12"/>
        <v>4.35/km</v>
      </c>
      <c r="H270" s="19">
        <f t="shared" si="10"/>
        <v>0.011087962962962963</v>
      </c>
      <c r="I270" s="19">
        <f t="shared" si="11"/>
        <v>0.004432870370370372</v>
      </c>
    </row>
    <row r="271" spans="1:9" ht="15" customHeight="1">
      <c r="A271" s="32">
        <v>268</v>
      </c>
      <c r="B271" s="59" t="s">
        <v>170</v>
      </c>
      <c r="C271" s="60"/>
      <c r="D271" s="48" t="s">
        <v>286</v>
      </c>
      <c r="E271" s="47" t="s">
        <v>399</v>
      </c>
      <c r="F271" s="52">
        <v>0.03027777777777778</v>
      </c>
      <c r="G271" s="18" t="str">
        <f t="shared" si="12"/>
        <v>4.35/km</v>
      </c>
      <c r="H271" s="19">
        <f t="shared" si="10"/>
        <v>0.011122685185185187</v>
      </c>
      <c r="I271" s="19">
        <f t="shared" si="11"/>
        <v>0.011122685185185187</v>
      </c>
    </row>
    <row r="272" spans="1:9" ht="15" customHeight="1">
      <c r="A272" s="32">
        <v>269</v>
      </c>
      <c r="B272" s="59" t="s">
        <v>171</v>
      </c>
      <c r="C272" s="60"/>
      <c r="D272" s="48" t="s">
        <v>286</v>
      </c>
      <c r="E272" s="47" t="s">
        <v>365</v>
      </c>
      <c r="F272" s="52">
        <v>0.030300925925925926</v>
      </c>
      <c r="G272" s="18" t="str">
        <f t="shared" si="12"/>
        <v>4.36/km</v>
      </c>
      <c r="H272" s="19">
        <f t="shared" si="10"/>
        <v>0.011145833333333334</v>
      </c>
      <c r="I272" s="19">
        <f t="shared" si="11"/>
        <v>0.011145833333333334</v>
      </c>
    </row>
    <row r="273" spans="1:9" ht="15" customHeight="1">
      <c r="A273" s="32">
        <v>270</v>
      </c>
      <c r="B273" s="59" t="s">
        <v>172</v>
      </c>
      <c r="C273" s="60"/>
      <c r="D273" s="48" t="s">
        <v>319</v>
      </c>
      <c r="E273" s="47" t="s">
        <v>107</v>
      </c>
      <c r="F273" s="52">
        <v>0.030324074074074073</v>
      </c>
      <c r="G273" s="18" t="str">
        <f t="shared" si="12"/>
        <v>4.36/km</v>
      </c>
      <c r="H273" s="19">
        <f t="shared" si="10"/>
        <v>0.011168981481481481</v>
      </c>
      <c r="I273" s="19">
        <f t="shared" si="11"/>
        <v>0.00792824074074074</v>
      </c>
    </row>
    <row r="274" spans="1:9" ht="15" customHeight="1">
      <c r="A274" s="32">
        <v>271</v>
      </c>
      <c r="B274" s="59" t="s">
        <v>173</v>
      </c>
      <c r="C274" s="60"/>
      <c r="D274" s="48" t="s">
        <v>394</v>
      </c>
      <c r="E274" s="47" t="s">
        <v>89</v>
      </c>
      <c r="F274" s="52">
        <v>0.030347222222222223</v>
      </c>
      <c r="G274" s="18" t="str">
        <f t="shared" si="12"/>
        <v>4.36/km</v>
      </c>
      <c r="H274" s="19">
        <f t="shared" si="10"/>
        <v>0.011192129629629632</v>
      </c>
      <c r="I274" s="19">
        <f t="shared" si="11"/>
        <v>0.006041666666666667</v>
      </c>
    </row>
    <row r="275" spans="1:9" ht="15" customHeight="1">
      <c r="A275" s="32">
        <v>272</v>
      </c>
      <c r="B275" s="59" t="s">
        <v>174</v>
      </c>
      <c r="C275" s="60"/>
      <c r="D275" s="48" t="s">
        <v>374</v>
      </c>
      <c r="E275" s="47" t="s">
        <v>357</v>
      </c>
      <c r="F275" s="52">
        <v>0.030381944444444444</v>
      </c>
      <c r="G275" s="18" t="str">
        <f t="shared" si="12"/>
        <v>4.36/km</v>
      </c>
      <c r="H275" s="19">
        <f t="shared" si="10"/>
        <v>0.011226851851851852</v>
      </c>
      <c r="I275" s="19">
        <f t="shared" si="11"/>
        <v>0.006574074074074076</v>
      </c>
    </row>
    <row r="276" spans="1:9" ht="15" customHeight="1">
      <c r="A276" s="32">
        <v>273</v>
      </c>
      <c r="B276" s="59" t="s">
        <v>175</v>
      </c>
      <c r="C276" s="60"/>
      <c r="D276" s="48" t="s">
        <v>319</v>
      </c>
      <c r="E276" s="47" t="s">
        <v>390</v>
      </c>
      <c r="F276" s="52">
        <v>0.030393518518518518</v>
      </c>
      <c r="G276" s="18" t="str">
        <f t="shared" si="12"/>
        <v>4.36/km</v>
      </c>
      <c r="H276" s="19">
        <f t="shared" si="10"/>
        <v>0.011238425925925926</v>
      </c>
      <c r="I276" s="19">
        <f t="shared" si="11"/>
        <v>0.007997685185185184</v>
      </c>
    </row>
    <row r="277" spans="1:9" ht="15" customHeight="1">
      <c r="A277" s="32">
        <v>274</v>
      </c>
      <c r="B277" s="59" t="s">
        <v>176</v>
      </c>
      <c r="C277" s="60"/>
      <c r="D277" s="48" t="s">
        <v>309</v>
      </c>
      <c r="E277" s="47" t="s">
        <v>317</v>
      </c>
      <c r="F277" s="52">
        <v>0.03050925925925926</v>
      </c>
      <c r="G277" s="18" t="str">
        <f t="shared" si="12"/>
        <v>4.37/km</v>
      </c>
      <c r="H277" s="19">
        <f t="shared" si="10"/>
        <v>0.011354166666666669</v>
      </c>
      <c r="I277" s="19">
        <f t="shared" si="11"/>
        <v>0.008819444444444446</v>
      </c>
    </row>
    <row r="278" spans="1:9" ht="15" customHeight="1">
      <c r="A278" s="32">
        <v>275</v>
      </c>
      <c r="B278" s="59" t="s">
        <v>177</v>
      </c>
      <c r="C278" s="60"/>
      <c r="D278" s="48" t="s">
        <v>319</v>
      </c>
      <c r="E278" s="47" t="s">
        <v>450</v>
      </c>
      <c r="F278" s="52">
        <v>0.03053240740740741</v>
      </c>
      <c r="G278" s="18" t="str">
        <f t="shared" si="12"/>
        <v>4.38/km</v>
      </c>
      <c r="H278" s="19">
        <f t="shared" si="10"/>
        <v>0.01137731481481482</v>
      </c>
      <c r="I278" s="19">
        <f t="shared" si="11"/>
        <v>0.008136574074074077</v>
      </c>
    </row>
    <row r="279" spans="1:9" ht="15" customHeight="1">
      <c r="A279" s="32">
        <v>276</v>
      </c>
      <c r="B279" s="59" t="s">
        <v>178</v>
      </c>
      <c r="C279" s="60"/>
      <c r="D279" s="48" t="s">
        <v>309</v>
      </c>
      <c r="E279" s="47" t="s">
        <v>292</v>
      </c>
      <c r="F279" s="52">
        <v>0.030555555555555555</v>
      </c>
      <c r="G279" s="18" t="str">
        <f t="shared" si="12"/>
        <v>4.38/km</v>
      </c>
      <c r="H279" s="19">
        <f t="shared" si="10"/>
        <v>0.011400462962962963</v>
      </c>
      <c r="I279" s="19">
        <f t="shared" si="11"/>
        <v>0.00886574074074074</v>
      </c>
    </row>
    <row r="280" spans="1:9" ht="15" customHeight="1">
      <c r="A280" s="32">
        <v>277</v>
      </c>
      <c r="B280" s="59" t="s">
        <v>179</v>
      </c>
      <c r="C280" s="60"/>
      <c r="D280" s="48" t="s">
        <v>291</v>
      </c>
      <c r="E280" s="47" t="s">
        <v>450</v>
      </c>
      <c r="F280" s="52">
        <v>0.030590277777777775</v>
      </c>
      <c r="G280" s="18" t="str">
        <f t="shared" si="12"/>
        <v>4.38/km</v>
      </c>
      <c r="H280" s="19">
        <f t="shared" si="10"/>
        <v>0.011435185185185184</v>
      </c>
      <c r="I280" s="19">
        <f t="shared" si="11"/>
        <v>0.010763888888888885</v>
      </c>
    </row>
    <row r="281" spans="1:9" ht="15" customHeight="1">
      <c r="A281" s="32">
        <v>278</v>
      </c>
      <c r="B281" s="59" t="s">
        <v>180</v>
      </c>
      <c r="C281" s="60"/>
      <c r="D281" s="48" t="s">
        <v>453</v>
      </c>
      <c r="E281" s="47" t="s">
        <v>326</v>
      </c>
      <c r="F281" s="52">
        <v>0.030636574074074076</v>
      </c>
      <c r="G281" s="18" t="str">
        <f t="shared" si="12"/>
        <v>4.39/km</v>
      </c>
      <c r="H281" s="19">
        <f t="shared" si="10"/>
        <v>0.011481481481481485</v>
      </c>
      <c r="I281" s="19">
        <f t="shared" si="11"/>
        <v>0.0049189814814814825</v>
      </c>
    </row>
    <row r="282" spans="1:9" ht="15" customHeight="1">
      <c r="A282" s="32">
        <v>279</v>
      </c>
      <c r="B282" s="59" t="s">
        <v>181</v>
      </c>
      <c r="C282" s="60"/>
      <c r="D282" s="48" t="s">
        <v>453</v>
      </c>
      <c r="E282" s="47" t="s">
        <v>350</v>
      </c>
      <c r="F282" s="52">
        <v>0.030659722222222224</v>
      </c>
      <c r="G282" s="18" t="str">
        <f t="shared" si="12"/>
        <v>4.39/km</v>
      </c>
      <c r="H282" s="19">
        <f t="shared" si="10"/>
        <v>0.011504629629629632</v>
      </c>
      <c r="I282" s="19">
        <f t="shared" si="11"/>
        <v>0.00494212962962963</v>
      </c>
    </row>
    <row r="283" spans="1:9" ht="15" customHeight="1">
      <c r="A283" s="32">
        <v>280</v>
      </c>
      <c r="B283" s="59" t="s">
        <v>182</v>
      </c>
      <c r="C283" s="60"/>
      <c r="D283" s="48" t="s">
        <v>343</v>
      </c>
      <c r="E283" s="47" t="s">
        <v>307</v>
      </c>
      <c r="F283" s="52">
        <v>0.03068287037037037</v>
      </c>
      <c r="G283" s="18" t="str">
        <f t="shared" si="12"/>
        <v>4.39/km</v>
      </c>
      <c r="H283" s="19">
        <f t="shared" si="10"/>
        <v>0.01152777777777778</v>
      </c>
      <c r="I283" s="19">
        <f t="shared" si="11"/>
        <v>0.007523148148148147</v>
      </c>
    </row>
    <row r="284" spans="1:9" ht="15" customHeight="1">
      <c r="A284" s="32">
        <v>281</v>
      </c>
      <c r="B284" s="59" t="s">
        <v>183</v>
      </c>
      <c r="C284" s="60"/>
      <c r="D284" s="48" t="s">
        <v>85</v>
      </c>
      <c r="E284" s="47" t="s">
        <v>399</v>
      </c>
      <c r="F284" s="52">
        <v>0.030694444444444444</v>
      </c>
      <c r="G284" s="18" t="str">
        <f t="shared" si="12"/>
        <v>4.39/km</v>
      </c>
      <c r="H284" s="19">
        <f t="shared" si="10"/>
        <v>0.011539351851851853</v>
      </c>
      <c r="I284" s="19">
        <f t="shared" si="11"/>
        <v>0.002581018518518517</v>
      </c>
    </row>
    <row r="285" spans="1:9" ht="15" customHeight="1">
      <c r="A285" s="32">
        <v>282</v>
      </c>
      <c r="B285" s="59" t="s">
        <v>184</v>
      </c>
      <c r="C285" s="60"/>
      <c r="D285" s="48" t="s">
        <v>319</v>
      </c>
      <c r="E285" s="47" t="s">
        <v>292</v>
      </c>
      <c r="F285" s="52">
        <v>0.03071759259259259</v>
      </c>
      <c r="G285" s="18" t="str">
        <f t="shared" si="12"/>
        <v>4.39/km</v>
      </c>
      <c r="H285" s="19">
        <f aca="true" t="shared" si="13" ref="H285:H348">F285-$F$4</f>
        <v>0.0115625</v>
      </c>
      <c r="I285" s="19">
        <f aca="true" t="shared" si="14" ref="I285:I348">F285-INDEX($F$4:$F$567,MATCH(D285,$D$4:$D$567,0))</f>
        <v>0.008321759259259258</v>
      </c>
    </row>
    <row r="286" spans="1:9" ht="15" customHeight="1">
      <c r="A286" s="32">
        <v>283</v>
      </c>
      <c r="B286" s="59" t="s">
        <v>185</v>
      </c>
      <c r="C286" s="60"/>
      <c r="D286" s="48" t="s">
        <v>306</v>
      </c>
      <c r="E286" s="47" t="s">
        <v>340</v>
      </c>
      <c r="F286" s="52">
        <v>0.03074074074074074</v>
      </c>
      <c r="G286" s="18" t="str">
        <f t="shared" si="12"/>
        <v>4.40/km</v>
      </c>
      <c r="H286" s="19">
        <f t="shared" si="13"/>
        <v>0.011585648148148147</v>
      </c>
      <c r="I286" s="19">
        <f t="shared" si="14"/>
        <v>0.009166666666666663</v>
      </c>
    </row>
    <row r="287" spans="1:9" ht="15" customHeight="1">
      <c r="A287" s="32">
        <v>284</v>
      </c>
      <c r="B287" s="59" t="s">
        <v>186</v>
      </c>
      <c r="C287" s="60"/>
      <c r="D287" s="48" t="s">
        <v>457</v>
      </c>
      <c r="E287" s="47" t="s">
        <v>187</v>
      </c>
      <c r="F287" s="52">
        <v>0.030775462962962966</v>
      </c>
      <c r="G287" s="18" t="str">
        <f t="shared" si="12"/>
        <v>4.40/km</v>
      </c>
      <c r="H287" s="19">
        <f t="shared" si="13"/>
        <v>0.011620370370370375</v>
      </c>
      <c r="I287" s="19">
        <f t="shared" si="14"/>
        <v>0.004965277777777784</v>
      </c>
    </row>
    <row r="288" spans="1:9" ht="15" customHeight="1">
      <c r="A288" s="32">
        <v>285</v>
      </c>
      <c r="B288" s="59" t="s">
        <v>188</v>
      </c>
      <c r="C288" s="60"/>
      <c r="D288" s="48" t="s">
        <v>291</v>
      </c>
      <c r="E288" s="47" t="s">
        <v>311</v>
      </c>
      <c r="F288" s="52">
        <v>0.03078703703703704</v>
      </c>
      <c r="G288" s="18" t="str">
        <f t="shared" si="12"/>
        <v>4.40/km</v>
      </c>
      <c r="H288" s="19">
        <f t="shared" si="13"/>
        <v>0.011631944444444448</v>
      </c>
      <c r="I288" s="19">
        <f t="shared" si="14"/>
        <v>0.01096064814814815</v>
      </c>
    </row>
    <row r="289" spans="1:9" ht="15" customHeight="1">
      <c r="A289" s="32">
        <v>286</v>
      </c>
      <c r="B289" s="59" t="s">
        <v>189</v>
      </c>
      <c r="C289" s="60"/>
      <c r="D289" s="48" t="s">
        <v>8</v>
      </c>
      <c r="E289" s="47" t="s">
        <v>371</v>
      </c>
      <c r="F289" s="52">
        <v>0.030810185185185187</v>
      </c>
      <c r="G289" s="18" t="str">
        <f t="shared" si="12"/>
        <v>4.40/km</v>
      </c>
      <c r="H289" s="19">
        <f t="shared" si="13"/>
        <v>0.011655092592592595</v>
      </c>
      <c r="I289" s="19">
        <f t="shared" si="14"/>
        <v>0.004456018518518519</v>
      </c>
    </row>
    <row r="290" spans="1:9" ht="15" customHeight="1">
      <c r="A290" s="32">
        <v>287</v>
      </c>
      <c r="B290" s="59" t="s">
        <v>190</v>
      </c>
      <c r="C290" s="60"/>
      <c r="D290" s="48" t="s">
        <v>453</v>
      </c>
      <c r="E290" s="47" t="s">
        <v>313</v>
      </c>
      <c r="F290" s="52">
        <v>0.030983796296296297</v>
      </c>
      <c r="G290" s="18" t="str">
        <f t="shared" si="12"/>
        <v>4.42/km</v>
      </c>
      <c r="H290" s="19">
        <f t="shared" si="13"/>
        <v>0.011828703703703706</v>
      </c>
      <c r="I290" s="19">
        <f t="shared" si="14"/>
        <v>0.0052662037037037035</v>
      </c>
    </row>
    <row r="291" spans="1:9" ht="15" customHeight="1">
      <c r="A291" s="32">
        <v>288</v>
      </c>
      <c r="B291" s="59" t="s">
        <v>191</v>
      </c>
      <c r="C291" s="60"/>
      <c r="D291" s="48" t="s">
        <v>457</v>
      </c>
      <c r="E291" s="47" t="s">
        <v>192</v>
      </c>
      <c r="F291" s="52">
        <v>0.031006944444444445</v>
      </c>
      <c r="G291" s="18" t="str">
        <f t="shared" si="12"/>
        <v>4.42/km</v>
      </c>
      <c r="H291" s="19">
        <f t="shared" si="13"/>
        <v>0.011851851851851853</v>
      </c>
      <c r="I291" s="19">
        <f t="shared" si="14"/>
        <v>0.005196759259259262</v>
      </c>
    </row>
    <row r="292" spans="1:9" ht="15" customHeight="1">
      <c r="A292" s="32">
        <v>289</v>
      </c>
      <c r="B292" s="59" t="s">
        <v>193</v>
      </c>
      <c r="C292" s="60"/>
      <c r="D292" s="48" t="s">
        <v>343</v>
      </c>
      <c r="E292" s="47" t="s">
        <v>315</v>
      </c>
      <c r="F292" s="52">
        <v>0.03107638888888889</v>
      </c>
      <c r="G292" s="18" t="str">
        <f t="shared" si="12"/>
        <v>4.43/km</v>
      </c>
      <c r="H292" s="19">
        <f t="shared" si="13"/>
        <v>0.011921296296296298</v>
      </c>
      <c r="I292" s="19">
        <f t="shared" si="14"/>
        <v>0.007916666666666666</v>
      </c>
    </row>
    <row r="293" spans="1:9" ht="15" customHeight="1">
      <c r="A293" s="32">
        <v>290</v>
      </c>
      <c r="B293" s="59" t="s">
        <v>194</v>
      </c>
      <c r="C293" s="60"/>
      <c r="D293" s="48" t="s">
        <v>286</v>
      </c>
      <c r="E293" s="47" t="s">
        <v>292</v>
      </c>
      <c r="F293" s="52">
        <v>0.031111111111111107</v>
      </c>
      <c r="G293" s="18" t="str">
        <f t="shared" si="12"/>
        <v>4.43/km</v>
      </c>
      <c r="H293" s="19">
        <f t="shared" si="13"/>
        <v>0.011956018518518515</v>
      </c>
      <c r="I293" s="19">
        <f t="shared" si="14"/>
        <v>0.011956018518518515</v>
      </c>
    </row>
    <row r="294" spans="1:9" ht="15" customHeight="1">
      <c r="A294" s="32">
        <v>291</v>
      </c>
      <c r="B294" s="59" t="s">
        <v>195</v>
      </c>
      <c r="C294" s="60"/>
      <c r="D294" s="48" t="s">
        <v>309</v>
      </c>
      <c r="E294" s="47" t="s">
        <v>311</v>
      </c>
      <c r="F294" s="52">
        <v>0.03113425925925926</v>
      </c>
      <c r="G294" s="18" t="str">
        <f t="shared" si="12"/>
        <v>4.43/km</v>
      </c>
      <c r="H294" s="19">
        <f t="shared" si="13"/>
        <v>0.01197916666666667</v>
      </c>
      <c r="I294" s="19">
        <f t="shared" si="14"/>
        <v>0.009444444444444446</v>
      </c>
    </row>
    <row r="295" spans="1:9" ht="15" customHeight="1">
      <c r="A295" s="32">
        <v>292</v>
      </c>
      <c r="B295" s="59" t="s">
        <v>196</v>
      </c>
      <c r="C295" s="60"/>
      <c r="D295" s="48" t="s">
        <v>286</v>
      </c>
      <c r="E295" s="47" t="s">
        <v>197</v>
      </c>
      <c r="F295" s="52">
        <v>0.031226851851851853</v>
      </c>
      <c r="G295" s="18" t="str">
        <f t="shared" si="12"/>
        <v>4.44/km</v>
      </c>
      <c r="H295" s="19">
        <f t="shared" si="13"/>
        <v>0.012071759259259261</v>
      </c>
      <c r="I295" s="19">
        <f t="shared" si="14"/>
        <v>0.012071759259259261</v>
      </c>
    </row>
    <row r="296" spans="1:9" ht="15" customHeight="1">
      <c r="A296" s="32">
        <v>293</v>
      </c>
      <c r="B296" s="59" t="s">
        <v>198</v>
      </c>
      <c r="C296" s="60"/>
      <c r="D296" s="48" t="s">
        <v>319</v>
      </c>
      <c r="E296" s="47" t="s">
        <v>417</v>
      </c>
      <c r="F296" s="52">
        <v>0.0312962962962963</v>
      </c>
      <c r="G296" s="18" t="str">
        <f t="shared" si="12"/>
        <v>4.45/km</v>
      </c>
      <c r="H296" s="19">
        <f t="shared" si="13"/>
        <v>0.01214120370370371</v>
      </c>
      <c r="I296" s="19">
        <f t="shared" si="14"/>
        <v>0.008900462962962968</v>
      </c>
    </row>
    <row r="297" spans="1:9" ht="15" customHeight="1">
      <c r="A297" s="32">
        <v>294</v>
      </c>
      <c r="B297" s="59" t="s">
        <v>199</v>
      </c>
      <c r="C297" s="60"/>
      <c r="D297" s="48" t="s">
        <v>319</v>
      </c>
      <c r="E297" s="47" t="s">
        <v>317</v>
      </c>
      <c r="F297" s="52">
        <v>0.03135416666666666</v>
      </c>
      <c r="G297" s="18" t="str">
        <f t="shared" si="12"/>
        <v>4.45/km</v>
      </c>
      <c r="H297" s="19">
        <f t="shared" si="13"/>
        <v>0.01219907407407407</v>
      </c>
      <c r="I297" s="19">
        <f t="shared" si="14"/>
        <v>0.008958333333333329</v>
      </c>
    </row>
    <row r="298" spans="1:9" ht="15" customHeight="1">
      <c r="A298" s="32">
        <v>295</v>
      </c>
      <c r="B298" s="59" t="s">
        <v>200</v>
      </c>
      <c r="C298" s="60"/>
      <c r="D298" s="48" t="s">
        <v>8</v>
      </c>
      <c r="E298" s="47" t="s">
        <v>390</v>
      </c>
      <c r="F298" s="52">
        <v>0.031608796296296295</v>
      </c>
      <c r="G298" s="18" t="str">
        <f t="shared" si="12"/>
        <v>4.47/km</v>
      </c>
      <c r="H298" s="19">
        <f t="shared" si="13"/>
        <v>0.012453703703703703</v>
      </c>
      <c r="I298" s="19">
        <f t="shared" si="14"/>
        <v>0.0052546296296296265</v>
      </c>
    </row>
    <row r="299" spans="1:9" ht="15" customHeight="1">
      <c r="A299" s="32">
        <v>296</v>
      </c>
      <c r="B299" s="59" t="s">
        <v>201</v>
      </c>
      <c r="C299" s="60"/>
      <c r="D299" s="48" t="s">
        <v>74</v>
      </c>
      <c r="E299" s="47" t="s">
        <v>326</v>
      </c>
      <c r="F299" s="52">
        <v>0.03164351851851852</v>
      </c>
      <c r="G299" s="18" t="str">
        <f t="shared" si="12"/>
        <v>4.48/km</v>
      </c>
      <c r="H299" s="19">
        <f t="shared" si="13"/>
        <v>0.01248842592592593</v>
      </c>
      <c r="I299" s="19">
        <f t="shared" si="14"/>
        <v>0.003750000000000007</v>
      </c>
    </row>
    <row r="300" spans="1:9" ht="15" customHeight="1">
      <c r="A300" s="32">
        <v>297</v>
      </c>
      <c r="B300" s="59" t="s">
        <v>202</v>
      </c>
      <c r="C300" s="60"/>
      <c r="D300" s="48" t="s">
        <v>343</v>
      </c>
      <c r="E300" s="47" t="s">
        <v>326</v>
      </c>
      <c r="F300" s="52">
        <v>0.03166666666666667</v>
      </c>
      <c r="G300" s="18" t="str">
        <f t="shared" si="12"/>
        <v>4.48/km</v>
      </c>
      <c r="H300" s="19">
        <f t="shared" si="13"/>
        <v>0.012511574074074078</v>
      </c>
      <c r="I300" s="19">
        <f t="shared" si="14"/>
        <v>0.008506944444444445</v>
      </c>
    </row>
    <row r="301" spans="1:9" ht="15" customHeight="1">
      <c r="A301" s="32">
        <v>298</v>
      </c>
      <c r="B301" s="59" t="s">
        <v>203</v>
      </c>
      <c r="C301" s="60"/>
      <c r="D301" s="48" t="s">
        <v>309</v>
      </c>
      <c r="E301" s="47" t="s">
        <v>417</v>
      </c>
      <c r="F301" s="52">
        <v>0.03172453703703703</v>
      </c>
      <c r="G301" s="18" t="str">
        <f t="shared" si="12"/>
        <v>4.49/km</v>
      </c>
      <c r="H301" s="19">
        <f t="shared" si="13"/>
        <v>0.012569444444444439</v>
      </c>
      <c r="I301" s="19">
        <f t="shared" si="14"/>
        <v>0.010034722222222216</v>
      </c>
    </row>
    <row r="302" spans="1:9" ht="15" customHeight="1">
      <c r="A302" s="32">
        <v>299</v>
      </c>
      <c r="B302" s="59" t="s">
        <v>204</v>
      </c>
      <c r="C302" s="60"/>
      <c r="D302" s="48" t="s">
        <v>367</v>
      </c>
      <c r="E302" s="47" t="s">
        <v>311</v>
      </c>
      <c r="F302" s="52">
        <v>0.03173611111111111</v>
      </c>
      <c r="G302" s="18" t="str">
        <f t="shared" si="12"/>
        <v>4.49/km</v>
      </c>
      <c r="H302" s="19">
        <f t="shared" si="13"/>
        <v>0.01258101851851852</v>
      </c>
      <c r="I302" s="19">
        <f t="shared" si="14"/>
        <v>0.007997685185185188</v>
      </c>
    </row>
    <row r="303" spans="1:9" ht="15" customHeight="1">
      <c r="A303" s="32">
        <v>300</v>
      </c>
      <c r="B303" s="59" t="s">
        <v>205</v>
      </c>
      <c r="C303" s="60"/>
      <c r="D303" s="48" t="s">
        <v>394</v>
      </c>
      <c r="E303" s="47" t="s">
        <v>322</v>
      </c>
      <c r="F303" s="52">
        <v>0.03181712962962963</v>
      </c>
      <c r="G303" s="18" t="str">
        <f t="shared" si="12"/>
        <v>4.49/km</v>
      </c>
      <c r="H303" s="19">
        <f t="shared" si="13"/>
        <v>0.012662037037037041</v>
      </c>
      <c r="I303" s="19">
        <f t="shared" si="14"/>
        <v>0.007511574074074077</v>
      </c>
    </row>
    <row r="304" spans="1:9" ht="15" customHeight="1">
      <c r="A304" s="32">
        <v>301</v>
      </c>
      <c r="B304" s="59" t="s">
        <v>206</v>
      </c>
      <c r="C304" s="60"/>
      <c r="D304" s="48" t="s">
        <v>306</v>
      </c>
      <c r="E304" s="47" t="s">
        <v>307</v>
      </c>
      <c r="F304" s="52">
        <v>0.03199074074074074</v>
      </c>
      <c r="G304" s="18" t="str">
        <f t="shared" si="12"/>
        <v>4.51/km</v>
      </c>
      <c r="H304" s="19">
        <f t="shared" si="13"/>
        <v>0.012835648148148152</v>
      </c>
      <c r="I304" s="19">
        <f t="shared" si="14"/>
        <v>0.010416666666666668</v>
      </c>
    </row>
    <row r="305" spans="1:9" ht="15" customHeight="1">
      <c r="A305" s="32">
        <v>302</v>
      </c>
      <c r="B305" s="59" t="s">
        <v>207</v>
      </c>
      <c r="C305" s="60"/>
      <c r="D305" s="48" t="s">
        <v>453</v>
      </c>
      <c r="E305" s="47" t="s">
        <v>324</v>
      </c>
      <c r="F305" s="52">
        <v>0.03204861111111111</v>
      </c>
      <c r="G305" s="18" t="str">
        <f t="shared" si="12"/>
        <v>4.51/km</v>
      </c>
      <c r="H305" s="19">
        <f t="shared" si="13"/>
        <v>0.01289351851851852</v>
      </c>
      <c r="I305" s="19">
        <f t="shared" si="14"/>
        <v>0.006331018518518517</v>
      </c>
    </row>
    <row r="306" spans="1:9" ht="15" customHeight="1">
      <c r="A306" s="32">
        <v>303</v>
      </c>
      <c r="B306" s="59" t="s">
        <v>208</v>
      </c>
      <c r="C306" s="60"/>
      <c r="D306" s="48" t="s">
        <v>291</v>
      </c>
      <c r="E306" s="47" t="s">
        <v>390</v>
      </c>
      <c r="F306" s="52">
        <v>0.03210648148148148</v>
      </c>
      <c r="G306" s="18" t="str">
        <f t="shared" si="12"/>
        <v>4.52/km</v>
      </c>
      <c r="H306" s="19">
        <f t="shared" si="13"/>
        <v>0.012951388888888887</v>
      </c>
      <c r="I306" s="19">
        <f t="shared" si="14"/>
        <v>0.012280092592592589</v>
      </c>
    </row>
    <row r="307" spans="1:9" ht="15" customHeight="1">
      <c r="A307" s="32">
        <v>304</v>
      </c>
      <c r="B307" s="59" t="s">
        <v>209</v>
      </c>
      <c r="C307" s="60"/>
      <c r="D307" s="48" t="s">
        <v>106</v>
      </c>
      <c r="E307" s="47" t="s">
        <v>399</v>
      </c>
      <c r="F307" s="52">
        <v>0.032129629629629626</v>
      </c>
      <c r="G307" s="18" t="str">
        <f t="shared" si="12"/>
        <v>4.52/km</v>
      </c>
      <c r="H307" s="19">
        <f t="shared" si="13"/>
        <v>0.012974537037037034</v>
      </c>
      <c r="I307" s="19">
        <f t="shared" si="14"/>
        <v>0.0035300925925925916</v>
      </c>
    </row>
    <row r="308" spans="1:9" ht="15" customHeight="1">
      <c r="A308" s="32">
        <v>305</v>
      </c>
      <c r="B308" s="59" t="s">
        <v>210</v>
      </c>
      <c r="C308" s="60"/>
      <c r="D308" s="48" t="s">
        <v>457</v>
      </c>
      <c r="E308" s="47" t="s">
        <v>399</v>
      </c>
      <c r="F308" s="52">
        <v>0.03214120370370371</v>
      </c>
      <c r="G308" s="18" t="str">
        <f t="shared" si="12"/>
        <v>4.52/km</v>
      </c>
      <c r="H308" s="19">
        <f t="shared" si="13"/>
        <v>0.012986111111111115</v>
      </c>
      <c r="I308" s="19">
        <f t="shared" si="14"/>
        <v>0.006331018518518524</v>
      </c>
    </row>
    <row r="309" spans="1:9" ht="15" customHeight="1">
      <c r="A309" s="32">
        <v>306</v>
      </c>
      <c r="B309" s="59" t="s">
        <v>211</v>
      </c>
      <c r="C309" s="60"/>
      <c r="D309" s="48" t="s">
        <v>309</v>
      </c>
      <c r="E309" s="47" t="s">
        <v>390</v>
      </c>
      <c r="F309" s="52">
        <v>0.032164351851851854</v>
      </c>
      <c r="G309" s="18" t="str">
        <f t="shared" si="12"/>
        <v>4.53/km</v>
      </c>
      <c r="H309" s="19">
        <f t="shared" si="13"/>
        <v>0.013009259259259262</v>
      </c>
      <c r="I309" s="19">
        <f t="shared" si="14"/>
        <v>0.01047453703703704</v>
      </c>
    </row>
    <row r="310" spans="1:9" ht="15" customHeight="1">
      <c r="A310" s="32">
        <v>307</v>
      </c>
      <c r="B310" s="59" t="s">
        <v>212</v>
      </c>
      <c r="C310" s="60"/>
      <c r="D310" s="48" t="s">
        <v>106</v>
      </c>
      <c r="E310" s="47" t="s">
        <v>324</v>
      </c>
      <c r="F310" s="52">
        <v>0.03224537037037037</v>
      </c>
      <c r="G310" s="18" t="str">
        <f t="shared" si="12"/>
        <v>4.53/km</v>
      </c>
      <c r="H310" s="19">
        <f t="shared" si="13"/>
        <v>0.013090277777777777</v>
      </c>
      <c r="I310" s="19">
        <f t="shared" si="14"/>
        <v>0.0036458333333333343</v>
      </c>
    </row>
    <row r="311" spans="1:9" ht="15" customHeight="1">
      <c r="A311" s="32">
        <v>308</v>
      </c>
      <c r="B311" s="59" t="s">
        <v>213</v>
      </c>
      <c r="C311" s="60"/>
      <c r="D311" s="48" t="s">
        <v>319</v>
      </c>
      <c r="E311" s="47" t="s">
        <v>357</v>
      </c>
      <c r="F311" s="52">
        <v>0.03234953703703704</v>
      </c>
      <c r="G311" s="18" t="str">
        <f t="shared" si="12"/>
        <v>4.54/km</v>
      </c>
      <c r="H311" s="19">
        <f t="shared" si="13"/>
        <v>0.013194444444444446</v>
      </c>
      <c r="I311" s="19">
        <f t="shared" si="14"/>
        <v>0.009953703703703704</v>
      </c>
    </row>
    <row r="312" spans="1:9" ht="15" customHeight="1">
      <c r="A312" s="32">
        <v>309</v>
      </c>
      <c r="B312" s="59" t="s">
        <v>214</v>
      </c>
      <c r="C312" s="60"/>
      <c r="D312" s="48" t="s">
        <v>343</v>
      </c>
      <c r="E312" s="47" t="s">
        <v>371</v>
      </c>
      <c r="F312" s="52">
        <v>0.032372685185185185</v>
      </c>
      <c r="G312" s="18" t="str">
        <f t="shared" si="12"/>
        <v>4.54/km</v>
      </c>
      <c r="H312" s="19">
        <f t="shared" si="13"/>
        <v>0.013217592592592593</v>
      </c>
      <c r="I312" s="19">
        <f t="shared" si="14"/>
        <v>0.009212962962962961</v>
      </c>
    </row>
    <row r="313" spans="1:9" ht="15" customHeight="1">
      <c r="A313" s="32">
        <v>310</v>
      </c>
      <c r="B313" s="59" t="s">
        <v>215</v>
      </c>
      <c r="C313" s="60"/>
      <c r="D313" s="48" t="s">
        <v>74</v>
      </c>
      <c r="E313" s="47" t="s">
        <v>417</v>
      </c>
      <c r="F313" s="52">
        <v>0.03239583333333333</v>
      </c>
      <c r="G313" s="18" t="str">
        <f t="shared" si="12"/>
        <v>4.55/km</v>
      </c>
      <c r="H313" s="19">
        <f t="shared" si="13"/>
        <v>0.01324074074074074</v>
      </c>
      <c r="I313" s="19">
        <f t="shared" si="14"/>
        <v>0.004502314814814817</v>
      </c>
    </row>
    <row r="314" spans="1:9" ht="15" customHeight="1">
      <c r="A314" s="32">
        <v>311</v>
      </c>
      <c r="B314" s="59" t="s">
        <v>216</v>
      </c>
      <c r="C314" s="60"/>
      <c r="D314" s="48" t="s">
        <v>306</v>
      </c>
      <c r="E314" s="47" t="s">
        <v>292</v>
      </c>
      <c r="F314" s="52">
        <v>0.032546296296296295</v>
      </c>
      <c r="G314" s="18" t="str">
        <f t="shared" si="12"/>
        <v>4.56/km</v>
      </c>
      <c r="H314" s="19">
        <f t="shared" si="13"/>
        <v>0.013391203703703704</v>
      </c>
      <c r="I314" s="19">
        <f t="shared" si="14"/>
        <v>0.01097222222222222</v>
      </c>
    </row>
    <row r="315" spans="1:9" ht="15" customHeight="1">
      <c r="A315" s="32">
        <v>312</v>
      </c>
      <c r="B315" s="59" t="s">
        <v>217</v>
      </c>
      <c r="C315" s="60"/>
      <c r="D315" s="48" t="s">
        <v>457</v>
      </c>
      <c r="E315" s="47" t="s">
        <v>303</v>
      </c>
      <c r="F315" s="52">
        <v>0.032673611111111105</v>
      </c>
      <c r="G315" s="18" t="str">
        <f t="shared" si="12"/>
        <v>4.57/km</v>
      </c>
      <c r="H315" s="19">
        <f t="shared" si="13"/>
        <v>0.013518518518518513</v>
      </c>
      <c r="I315" s="19">
        <f t="shared" si="14"/>
        <v>0.006863425925925922</v>
      </c>
    </row>
    <row r="316" spans="1:9" ht="15" customHeight="1">
      <c r="A316" s="32">
        <v>313</v>
      </c>
      <c r="B316" s="59" t="s">
        <v>218</v>
      </c>
      <c r="C316" s="60"/>
      <c r="D316" s="48" t="s">
        <v>85</v>
      </c>
      <c r="E316" s="47" t="s">
        <v>311</v>
      </c>
      <c r="F316" s="52">
        <v>0.032719907407407406</v>
      </c>
      <c r="G316" s="18" t="str">
        <f t="shared" si="12"/>
        <v>4.58/km</v>
      </c>
      <c r="H316" s="19">
        <f t="shared" si="13"/>
        <v>0.013564814814814814</v>
      </c>
      <c r="I316" s="19">
        <f t="shared" si="14"/>
        <v>0.004606481481481479</v>
      </c>
    </row>
    <row r="317" spans="1:9" ht="15" customHeight="1">
      <c r="A317" s="32">
        <v>314</v>
      </c>
      <c r="B317" s="59" t="s">
        <v>219</v>
      </c>
      <c r="C317" s="60"/>
      <c r="D317" s="48" t="s">
        <v>309</v>
      </c>
      <c r="E317" s="47" t="s">
        <v>311</v>
      </c>
      <c r="F317" s="52">
        <v>0.03273148148148148</v>
      </c>
      <c r="G317" s="18" t="str">
        <f t="shared" si="12"/>
        <v>4.58/km</v>
      </c>
      <c r="H317" s="19">
        <f t="shared" si="13"/>
        <v>0.013576388888888888</v>
      </c>
      <c r="I317" s="19">
        <f t="shared" si="14"/>
        <v>0.011041666666666665</v>
      </c>
    </row>
    <row r="318" spans="1:9" ht="15" customHeight="1">
      <c r="A318" s="32">
        <v>315</v>
      </c>
      <c r="B318" s="59" t="s">
        <v>220</v>
      </c>
      <c r="C318" s="60"/>
      <c r="D318" s="48" t="s">
        <v>453</v>
      </c>
      <c r="E318" s="47" t="s">
        <v>221</v>
      </c>
      <c r="F318" s="52">
        <v>0.0328125</v>
      </c>
      <c r="G318" s="18" t="str">
        <f t="shared" si="12"/>
        <v>4.58/km</v>
      </c>
      <c r="H318" s="19">
        <f t="shared" si="13"/>
        <v>0.01365740740740741</v>
      </c>
      <c r="I318" s="19">
        <f t="shared" si="14"/>
        <v>0.007094907407407407</v>
      </c>
    </row>
    <row r="319" spans="1:9" ht="15" customHeight="1">
      <c r="A319" s="32">
        <v>316</v>
      </c>
      <c r="B319" s="59" t="s">
        <v>222</v>
      </c>
      <c r="C319" s="60"/>
      <c r="D319" s="48" t="s">
        <v>319</v>
      </c>
      <c r="E319" s="47" t="s">
        <v>107</v>
      </c>
      <c r="F319" s="52">
        <v>0.03289351851851852</v>
      </c>
      <c r="G319" s="18" t="str">
        <f t="shared" si="12"/>
        <v>4.59/km</v>
      </c>
      <c r="H319" s="19">
        <f t="shared" si="13"/>
        <v>0.013738425925925932</v>
      </c>
      <c r="I319" s="19">
        <f t="shared" si="14"/>
        <v>0.01049768518518519</v>
      </c>
    </row>
    <row r="320" spans="1:9" ht="15" customHeight="1">
      <c r="A320" s="32">
        <v>317</v>
      </c>
      <c r="B320" s="59" t="s">
        <v>223</v>
      </c>
      <c r="C320" s="60"/>
      <c r="D320" s="48" t="s">
        <v>306</v>
      </c>
      <c r="E320" s="47" t="s">
        <v>224</v>
      </c>
      <c r="F320" s="52">
        <v>0.03309027777777778</v>
      </c>
      <c r="G320" s="18" t="str">
        <f t="shared" si="12"/>
        <v>5.01/km</v>
      </c>
      <c r="H320" s="19">
        <f t="shared" si="13"/>
        <v>0.01393518518518519</v>
      </c>
      <c r="I320" s="19">
        <f t="shared" si="14"/>
        <v>0.011516203703703706</v>
      </c>
    </row>
    <row r="321" spans="1:9" ht="15" customHeight="1">
      <c r="A321" s="32">
        <v>318</v>
      </c>
      <c r="B321" s="59" t="s">
        <v>225</v>
      </c>
      <c r="C321" s="60"/>
      <c r="D321" s="48" t="s">
        <v>286</v>
      </c>
      <c r="E321" s="47" t="s">
        <v>390</v>
      </c>
      <c r="F321" s="52">
        <v>0.033136574074074075</v>
      </c>
      <c r="G321" s="18" t="str">
        <f t="shared" si="12"/>
        <v>5.01/km</v>
      </c>
      <c r="H321" s="19">
        <f t="shared" si="13"/>
        <v>0.013981481481481484</v>
      </c>
      <c r="I321" s="19">
        <f t="shared" si="14"/>
        <v>0.013981481481481484</v>
      </c>
    </row>
    <row r="322" spans="1:9" ht="15" customHeight="1">
      <c r="A322" s="32">
        <v>319</v>
      </c>
      <c r="B322" s="59" t="s">
        <v>226</v>
      </c>
      <c r="C322" s="60"/>
      <c r="D322" s="48" t="s">
        <v>286</v>
      </c>
      <c r="E322" s="47" t="s">
        <v>390</v>
      </c>
      <c r="F322" s="52">
        <v>0.03315972222222222</v>
      </c>
      <c r="G322" s="18" t="str">
        <f t="shared" si="12"/>
        <v>5.02/km</v>
      </c>
      <c r="H322" s="19">
        <f t="shared" si="13"/>
        <v>0.01400462962962963</v>
      </c>
      <c r="I322" s="19">
        <f t="shared" si="14"/>
        <v>0.01400462962962963</v>
      </c>
    </row>
    <row r="323" spans="1:9" ht="15" customHeight="1">
      <c r="A323" s="32">
        <v>320</v>
      </c>
      <c r="B323" s="59" t="s">
        <v>227</v>
      </c>
      <c r="C323" s="60"/>
      <c r="D323" s="48" t="s">
        <v>453</v>
      </c>
      <c r="E323" s="47" t="s">
        <v>228</v>
      </c>
      <c r="F323" s="52">
        <v>0.033368055555555554</v>
      </c>
      <c r="G323" s="18" t="str">
        <f t="shared" si="12"/>
        <v>5.03/km</v>
      </c>
      <c r="H323" s="19">
        <f t="shared" si="13"/>
        <v>0.014212962962962962</v>
      </c>
      <c r="I323" s="19">
        <f t="shared" si="14"/>
        <v>0.00765046296296296</v>
      </c>
    </row>
    <row r="324" spans="1:9" ht="15" customHeight="1">
      <c r="A324" s="32">
        <v>321</v>
      </c>
      <c r="B324" s="59" t="s">
        <v>229</v>
      </c>
      <c r="C324" s="60"/>
      <c r="D324" s="48" t="s">
        <v>374</v>
      </c>
      <c r="E324" s="47" t="s">
        <v>357</v>
      </c>
      <c r="F324" s="52">
        <v>0.03349537037037037</v>
      </c>
      <c r="G324" s="18" t="str">
        <f aca="true" t="shared" si="15" ref="G324:G373">TEXT(INT((HOUR(F324)*3600+MINUTE(F324)*60+SECOND(F324))/$I$2/60),"0")&amp;"."&amp;TEXT(MOD((HOUR(F324)*3600+MINUTE(F324)*60+SECOND(F324))/$I$2,60),"00")&amp;"/km"</f>
        <v>5.05/km</v>
      </c>
      <c r="H324" s="19">
        <f t="shared" si="13"/>
        <v>0.014340277777777778</v>
      </c>
      <c r="I324" s="19">
        <f t="shared" si="14"/>
        <v>0.009687500000000002</v>
      </c>
    </row>
    <row r="325" spans="1:9" ht="15" customHeight="1">
      <c r="A325" s="32">
        <v>322</v>
      </c>
      <c r="B325" s="59" t="s">
        <v>230</v>
      </c>
      <c r="C325" s="60"/>
      <c r="D325" s="48" t="s">
        <v>306</v>
      </c>
      <c r="E325" s="47" t="s">
        <v>357</v>
      </c>
      <c r="F325" s="52">
        <v>0.03350694444444444</v>
      </c>
      <c r="G325" s="18" t="str">
        <f t="shared" si="15"/>
        <v>5.05/km</v>
      </c>
      <c r="H325" s="19">
        <f t="shared" si="13"/>
        <v>0.014351851851851852</v>
      </c>
      <c r="I325" s="19">
        <f t="shared" si="14"/>
        <v>0.011932870370370368</v>
      </c>
    </row>
    <row r="326" spans="1:9" ht="15" customHeight="1">
      <c r="A326" s="32">
        <v>323</v>
      </c>
      <c r="B326" s="59" t="s">
        <v>231</v>
      </c>
      <c r="C326" s="60"/>
      <c r="D326" s="48" t="s">
        <v>319</v>
      </c>
      <c r="E326" s="47" t="s">
        <v>107</v>
      </c>
      <c r="F326" s="52">
        <v>0.03356481481481482</v>
      </c>
      <c r="G326" s="18" t="str">
        <f t="shared" si="15"/>
        <v>5.05/km</v>
      </c>
      <c r="H326" s="19">
        <f t="shared" si="13"/>
        <v>0.014409722222222227</v>
      </c>
      <c r="I326" s="19">
        <f t="shared" si="14"/>
        <v>0.011168981481481485</v>
      </c>
    </row>
    <row r="327" spans="1:9" ht="15" customHeight="1">
      <c r="A327" s="32">
        <v>324</v>
      </c>
      <c r="B327" s="59" t="s">
        <v>232</v>
      </c>
      <c r="C327" s="60"/>
      <c r="D327" s="48" t="s">
        <v>306</v>
      </c>
      <c r="E327" s="47" t="s">
        <v>292</v>
      </c>
      <c r="F327" s="52">
        <v>0.03362268518518518</v>
      </c>
      <c r="G327" s="18" t="str">
        <f t="shared" si="15"/>
        <v>5.06/km</v>
      </c>
      <c r="H327" s="19">
        <f t="shared" si="13"/>
        <v>0.014467592592592587</v>
      </c>
      <c r="I327" s="19">
        <f t="shared" si="14"/>
        <v>0.012048611111111104</v>
      </c>
    </row>
    <row r="328" spans="1:9" ht="15" customHeight="1">
      <c r="A328" s="32">
        <v>325</v>
      </c>
      <c r="B328" s="59" t="s">
        <v>233</v>
      </c>
      <c r="C328" s="60"/>
      <c r="D328" s="48" t="s">
        <v>457</v>
      </c>
      <c r="E328" s="47" t="s">
        <v>234</v>
      </c>
      <c r="F328" s="52">
        <v>0.0337037037037037</v>
      </c>
      <c r="G328" s="18" t="str">
        <f t="shared" si="15"/>
        <v>5.07/km</v>
      </c>
      <c r="H328" s="19">
        <f t="shared" si="13"/>
        <v>0.01454861111111111</v>
      </c>
      <c r="I328" s="19">
        <f t="shared" si="14"/>
        <v>0.007893518518518518</v>
      </c>
    </row>
    <row r="329" spans="1:9" ht="15" customHeight="1">
      <c r="A329" s="32">
        <v>326</v>
      </c>
      <c r="B329" s="59" t="s">
        <v>235</v>
      </c>
      <c r="C329" s="60"/>
      <c r="D329" s="48" t="s">
        <v>85</v>
      </c>
      <c r="E329" s="47" t="s">
        <v>417</v>
      </c>
      <c r="F329" s="52">
        <v>0.03377314814814815</v>
      </c>
      <c r="G329" s="18" t="str">
        <f t="shared" si="15"/>
        <v>5.07/km</v>
      </c>
      <c r="H329" s="19">
        <f t="shared" si="13"/>
        <v>0.014618055555555558</v>
      </c>
      <c r="I329" s="19">
        <f t="shared" si="14"/>
        <v>0.005659722222222222</v>
      </c>
    </row>
    <row r="330" spans="1:9" ht="15" customHeight="1">
      <c r="A330" s="32">
        <v>327</v>
      </c>
      <c r="B330" s="59" t="s">
        <v>236</v>
      </c>
      <c r="C330" s="60"/>
      <c r="D330" s="48" t="s">
        <v>319</v>
      </c>
      <c r="E330" s="47" t="s">
        <v>390</v>
      </c>
      <c r="F330" s="52">
        <v>0.03378472222222222</v>
      </c>
      <c r="G330" s="18" t="str">
        <f t="shared" si="15"/>
        <v>5.07/km</v>
      </c>
      <c r="H330" s="19">
        <f t="shared" si="13"/>
        <v>0.014629629629629631</v>
      </c>
      <c r="I330" s="19">
        <f t="shared" si="14"/>
        <v>0.01138888888888889</v>
      </c>
    </row>
    <row r="331" spans="1:9" ht="15" customHeight="1">
      <c r="A331" s="32">
        <v>328</v>
      </c>
      <c r="B331" s="59" t="s">
        <v>237</v>
      </c>
      <c r="C331" s="60"/>
      <c r="D331" s="48" t="s">
        <v>106</v>
      </c>
      <c r="E331" s="47" t="s">
        <v>234</v>
      </c>
      <c r="F331" s="52">
        <v>0.03380787037037037</v>
      </c>
      <c r="G331" s="18" t="str">
        <f t="shared" si="15"/>
        <v>5.07/km</v>
      </c>
      <c r="H331" s="19">
        <f t="shared" si="13"/>
        <v>0.014652777777777778</v>
      </c>
      <c r="I331" s="19">
        <f t="shared" si="14"/>
        <v>0.005208333333333336</v>
      </c>
    </row>
    <row r="332" spans="1:9" ht="15" customHeight="1">
      <c r="A332" s="32">
        <v>329</v>
      </c>
      <c r="B332" s="59" t="s">
        <v>238</v>
      </c>
      <c r="C332" s="60"/>
      <c r="D332" s="48" t="s">
        <v>106</v>
      </c>
      <c r="E332" s="47" t="s">
        <v>13</v>
      </c>
      <c r="F332" s="52">
        <v>0.033854166666666664</v>
      </c>
      <c r="G332" s="18" t="str">
        <f t="shared" si="15"/>
        <v>5.08/km</v>
      </c>
      <c r="H332" s="19">
        <f t="shared" si="13"/>
        <v>0.014699074074074073</v>
      </c>
      <c r="I332" s="19">
        <f t="shared" si="14"/>
        <v>0.00525462962962963</v>
      </c>
    </row>
    <row r="333" spans="1:9" ht="15" customHeight="1">
      <c r="A333" s="32">
        <v>330</v>
      </c>
      <c r="B333" s="59" t="s">
        <v>239</v>
      </c>
      <c r="C333" s="60"/>
      <c r="D333" s="48" t="s">
        <v>394</v>
      </c>
      <c r="E333" s="47" t="s">
        <v>371</v>
      </c>
      <c r="F333" s="52">
        <v>0.0341087962962963</v>
      </c>
      <c r="G333" s="18" t="str">
        <f t="shared" si="15"/>
        <v>5.10/km</v>
      </c>
      <c r="H333" s="19">
        <f t="shared" si="13"/>
        <v>0.014953703703703705</v>
      </c>
      <c r="I333" s="19">
        <f t="shared" si="14"/>
        <v>0.00980324074074074</v>
      </c>
    </row>
    <row r="334" spans="1:9" ht="15" customHeight="1">
      <c r="A334" s="32">
        <v>331</v>
      </c>
      <c r="B334" s="59" t="s">
        <v>240</v>
      </c>
      <c r="C334" s="60"/>
      <c r="D334" s="48" t="s">
        <v>306</v>
      </c>
      <c r="E334" s="47" t="s">
        <v>311</v>
      </c>
      <c r="F334" s="52">
        <v>0.03418981481481482</v>
      </c>
      <c r="G334" s="18" t="str">
        <f t="shared" si="15"/>
        <v>5.11/km</v>
      </c>
      <c r="H334" s="19">
        <f t="shared" si="13"/>
        <v>0.015034722222222227</v>
      </c>
      <c r="I334" s="19">
        <f t="shared" si="14"/>
        <v>0.012615740740740743</v>
      </c>
    </row>
    <row r="335" spans="1:9" ht="15" customHeight="1">
      <c r="A335" s="32">
        <v>332</v>
      </c>
      <c r="B335" s="59" t="s">
        <v>241</v>
      </c>
      <c r="C335" s="60"/>
      <c r="D335" s="48" t="s">
        <v>74</v>
      </c>
      <c r="E335" s="47" t="s">
        <v>326</v>
      </c>
      <c r="F335" s="52">
        <v>0.034270833333333334</v>
      </c>
      <c r="G335" s="18" t="str">
        <f t="shared" si="15"/>
        <v>5.12/km</v>
      </c>
      <c r="H335" s="19">
        <f t="shared" si="13"/>
        <v>0.015115740740740742</v>
      </c>
      <c r="I335" s="19">
        <f t="shared" si="14"/>
        <v>0.006377314814814818</v>
      </c>
    </row>
    <row r="336" spans="1:9" ht="15" customHeight="1">
      <c r="A336" s="32">
        <v>333</v>
      </c>
      <c r="B336" s="59" t="s">
        <v>242</v>
      </c>
      <c r="C336" s="60"/>
      <c r="D336" s="48" t="s">
        <v>306</v>
      </c>
      <c r="E336" s="47" t="s">
        <v>292</v>
      </c>
      <c r="F336" s="52">
        <v>0.03481481481481481</v>
      </c>
      <c r="G336" s="18" t="str">
        <f t="shared" si="15"/>
        <v>5.17/km</v>
      </c>
      <c r="H336" s="19">
        <f t="shared" si="13"/>
        <v>0.01565972222222222</v>
      </c>
      <c r="I336" s="19">
        <f t="shared" si="14"/>
        <v>0.013240740740740737</v>
      </c>
    </row>
    <row r="337" spans="1:9" ht="15" customHeight="1">
      <c r="A337" s="32">
        <v>334</v>
      </c>
      <c r="B337" s="59" t="s">
        <v>243</v>
      </c>
      <c r="C337" s="60"/>
      <c r="D337" s="48" t="s">
        <v>457</v>
      </c>
      <c r="E337" s="47" t="s">
        <v>365</v>
      </c>
      <c r="F337" s="52">
        <v>0.034930555555555555</v>
      </c>
      <c r="G337" s="18" t="str">
        <f t="shared" si="15"/>
        <v>5.18/km</v>
      </c>
      <c r="H337" s="19">
        <f t="shared" si="13"/>
        <v>0.015775462962962963</v>
      </c>
      <c r="I337" s="19">
        <f t="shared" si="14"/>
        <v>0.009120370370370372</v>
      </c>
    </row>
    <row r="338" spans="1:9" ht="15" customHeight="1">
      <c r="A338" s="32">
        <v>335</v>
      </c>
      <c r="B338" s="59" t="s">
        <v>244</v>
      </c>
      <c r="C338" s="60"/>
      <c r="D338" s="48" t="s">
        <v>319</v>
      </c>
      <c r="E338" s="47" t="s">
        <v>365</v>
      </c>
      <c r="F338" s="52">
        <v>0.0349537037037037</v>
      </c>
      <c r="G338" s="18" t="str">
        <f t="shared" si="15"/>
        <v>5.18/km</v>
      </c>
      <c r="H338" s="19">
        <f t="shared" si="13"/>
        <v>0.01579861111111111</v>
      </c>
      <c r="I338" s="19">
        <f t="shared" si="14"/>
        <v>0.012557870370370369</v>
      </c>
    </row>
    <row r="339" spans="1:9" ht="15" customHeight="1">
      <c r="A339" s="32">
        <v>336</v>
      </c>
      <c r="B339" s="59" t="s">
        <v>245</v>
      </c>
      <c r="C339" s="60"/>
      <c r="D339" s="48" t="s">
        <v>74</v>
      </c>
      <c r="E339" s="47" t="s">
        <v>326</v>
      </c>
      <c r="F339" s="52">
        <v>0.03501157407407408</v>
      </c>
      <c r="G339" s="18" t="str">
        <f t="shared" si="15"/>
        <v>5.18/km</v>
      </c>
      <c r="H339" s="19">
        <f t="shared" si="13"/>
        <v>0.015856481481481485</v>
      </c>
      <c r="I339" s="19">
        <f t="shared" si="14"/>
        <v>0.0071180555555555615</v>
      </c>
    </row>
    <row r="340" spans="1:9" ht="15" customHeight="1">
      <c r="A340" s="32">
        <v>337</v>
      </c>
      <c r="B340" s="59" t="s">
        <v>246</v>
      </c>
      <c r="C340" s="60"/>
      <c r="D340" s="48" t="s">
        <v>343</v>
      </c>
      <c r="E340" s="47" t="s">
        <v>247</v>
      </c>
      <c r="F340" s="52">
        <v>0.035277777777777776</v>
      </c>
      <c r="G340" s="18" t="str">
        <f t="shared" si="15"/>
        <v>5.21/km</v>
      </c>
      <c r="H340" s="19">
        <f t="shared" si="13"/>
        <v>0.016122685185185184</v>
      </c>
      <c r="I340" s="19">
        <f t="shared" si="14"/>
        <v>0.012118055555555552</v>
      </c>
    </row>
    <row r="341" spans="1:9" ht="15" customHeight="1">
      <c r="A341" s="32">
        <v>338</v>
      </c>
      <c r="B341" s="59" t="s">
        <v>248</v>
      </c>
      <c r="C341" s="60"/>
      <c r="D341" s="48" t="s">
        <v>74</v>
      </c>
      <c r="E341" s="47" t="s">
        <v>249</v>
      </c>
      <c r="F341" s="52">
        <v>0.03534722222222222</v>
      </c>
      <c r="G341" s="18" t="str">
        <f t="shared" si="15"/>
        <v>5.21/km</v>
      </c>
      <c r="H341" s="19">
        <f t="shared" si="13"/>
        <v>0.016192129629629626</v>
      </c>
      <c r="I341" s="19">
        <f t="shared" si="14"/>
        <v>0.007453703703703702</v>
      </c>
    </row>
    <row r="342" spans="1:9" ht="15" customHeight="1">
      <c r="A342" s="32">
        <v>339</v>
      </c>
      <c r="B342" s="59" t="s">
        <v>250</v>
      </c>
      <c r="C342" s="60"/>
      <c r="D342" s="48" t="s">
        <v>306</v>
      </c>
      <c r="E342" s="47" t="s">
        <v>315</v>
      </c>
      <c r="F342" s="52">
        <v>0.03560185185185185</v>
      </c>
      <c r="G342" s="18" t="str">
        <f t="shared" si="15"/>
        <v>5.24/km</v>
      </c>
      <c r="H342" s="19">
        <f t="shared" si="13"/>
        <v>0.016446759259259258</v>
      </c>
      <c r="I342" s="19">
        <f t="shared" si="14"/>
        <v>0.014027777777777774</v>
      </c>
    </row>
    <row r="343" spans="1:9" ht="15" customHeight="1">
      <c r="A343" s="32">
        <v>340</v>
      </c>
      <c r="B343" s="59" t="s">
        <v>251</v>
      </c>
      <c r="C343" s="60"/>
      <c r="D343" s="48" t="s">
        <v>453</v>
      </c>
      <c r="E343" s="47" t="s">
        <v>326</v>
      </c>
      <c r="F343" s="52">
        <v>0.035625</v>
      </c>
      <c r="G343" s="18" t="str">
        <f t="shared" si="15"/>
        <v>5.24/km</v>
      </c>
      <c r="H343" s="19">
        <f t="shared" si="13"/>
        <v>0.016469907407407405</v>
      </c>
      <c r="I343" s="19">
        <f t="shared" si="14"/>
        <v>0.009907407407407403</v>
      </c>
    </row>
    <row r="344" spans="1:9" ht="15" customHeight="1">
      <c r="A344" s="32">
        <v>341</v>
      </c>
      <c r="B344" s="59" t="s">
        <v>252</v>
      </c>
      <c r="C344" s="60"/>
      <c r="D344" s="48" t="s">
        <v>453</v>
      </c>
      <c r="E344" s="47" t="s">
        <v>326</v>
      </c>
      <c r="F344" s="52">
        <v>0.035659722222222225</v>
      </c>
      <c r="G344" s="18" t="str">
        <f t="shared" si="15"/>
        <v>5.24/km</v>
      </c>
      <c r="H344" s="19">
        <f t="shared" si="13"/>
        <v>0.016504629629629633</v>
      </c>
      <c r="I344" s="19">
        <f t="shared" si="14"/>
        <v>0.00994212962962963</v>
      </c>
    </row>
    <row r="345" spans="1:9" ht="15" customHeight="1">
      <c r="A345" s="32">
        <v>342</v>
      </c>
      <c r="B345" s="59" t="s">
        <v>253</v>
      </c>
      <c r="C345" s="60"/>
      <c r="D345" s="48" t="s">
        <v>453</v>
      </c>
      <c r="E345" s="47" t="s">
        <v>329</v>
      </c>
      <c r="F345" s="52">
        <v>0.03591435185185186</v>
      </c>
      <c r="G345" s="18" t="str">
        <f t="shared" si="15"/>
        <v>5.27/km</v>
      </c>
      <c r="H345" s="19">
        <f t="shared" si="13"/>
        <v>0.016759259259259265</v>
      </c>
      <c r="I345" s="19">
        <f t="shared" si="14"/>
        <v>0.010196759259259263</v>
      </c>
    </row>
    <row r="346" spans="1:9" ht="15" customHeight="1">
      <c r="A346" s="32">
        <v>343</v>
      </c>
      <c r="B346" s="59" t="s">
        <v>254</v>
      </c>
      <c r="C346" s="60"/>
      <c r="D346" s="48" t="s">
        <v>8</v>
      </c>
      <c r="E346" s="47" t="s">
        <v>294</v>
      </c>
      <c r="F346" s="52">
        <v>0.03616898148148148</v>
      </c>
      <c r="G346" s="18" t="str">
        <f t="shared" si="15"/>
        <v>5.29/km</v>
      </c>
      <c r="H346" s="19">
        <f t="shared" si="13"/>
        <v>0.01701388888888889</v>
      </c>
      <c r="I346" s="19">
        <f t="shared" si="14"/>
        <v>0.009814814814814814</v>
      </c>
    </row>
    <row r="347" spans="1:9" ht="15" customHeight="1">
      <c r="A347" s="32">
        <v>344</v>
      </c>
      <c r="B347" s="59" t="s">
        <v>255</v>
      </c>
      <c r="C347" s="60"/>
      <c r="D347" s="48" t="s">
        <v>309</v>
      </c>
      <c r="E347" s="47" t="s">
        <v>357</v>
      </c>
      <c r="F347" s="52">
        <v>0.03619212962962963</v>
      </c>
      <c r="G347" s="18" t="str">
        <f t="shared" si="15"/>
        <v>5.29/km</v>
      </c>
      <c r="H347" s="19">
        <f t="shared" si="13"/>
        <v>0.017037037037037038</v>
      </c>
      <c r="I347" s="19">
        <f t="shared" si="14"/>
        <v>0.014502314814814815</v>
      </c>
    </row>
    <row r="348" spans="1:9" ht="15" customHeight="1">
      <c r="A348" s="32">
        <v>345</v>
      </c>
      <c r="B348" s="59" t="s">
        <v>256</v>
      </c>
      <c r="C348" s="60"/>
      <c r="D348" s="48" t="s">
        <v>85</v>
      </c>
      <c r="E348" s="47" t="s">
        <v>329</v>
      </c>
      <c r="F348" s="52">
        <v>0.036377314814814814</v>
      </c>
      <c r="G348" s="18" t="str">
        <f t="shared" si="15"/>
        <v>5.31/km</v>
      </c>
      <c r="H348" s="19">
        <f t="shared" si="13"/>
        <v>0.017222222222222222</v>
      </c>
      <c r="I348" s="19">
        <f t="shared" si="14"/>
        <v>0.008263888888888887</v>
      </c>
    </row>
    <row r="349" spans="1:9" ht="15" customHeight="1">
      <c r="A349" s="32">
        <v>346</v>
      </c>
      <c r="B349" s="59" t="s">
        <v>257</v>
      </c>
      <c r="C349" s="60"/>
      <c r="D349" s="48" t="s">
        <v>453</v>
      </c>
      <c r="E349" s="47" t="s">
        <v>357</v>
      </c>
      <c r="F349" s="52">
        <v>0.036412037037037034</v>
      </c>
      <c r="G349" s="18" t="str">
        <f t="shared" si="15"/>
        <v>5.31/km</v>
      </c>
      <c r="H349" s="19">
        <f aca="true" t="shared" si="16" ref="H349:H373">F349-$F$4</f>
        <v>0.017256944444444443</v>
      </c>
      <c r="I349" s="19">
        <f aca="true" t="shared" si="17" ref="I349:I373">F349-INDEX($F$4:$F$567,MATCH(D349,$D$4:$D$567,0))</f>
        <v>0.01069444444444444</v>
      </c>
    </row>
    <row r="350" spans="1:9" ht="15" customHeight="1">
      <c r="A350" s="32">
        <v>347</v>
      </c>
      <c r="B350" s="59" t="s">
        <v>258</v>
      </c>
      <c r="C350" s="60"/>
      <c r="D350" s="48" t="s">
        <v>453</v>
      </c>
      <c r="E350" s="47" t="s">
        <v>399</v>
      </c>
      <c r="F350" s="52">
        <v>0.03701388888888889</v>
      </c>
      <c r="G350" s="18" t="str">
        <f t="shared" si="15"/>
        <v>5.37/km</v>
      </c>
      <c r="H350" s="19">
        <f t="shared" si="16"/>
        <v>0.017858796296296296</v>
      </c>
      <c r="I350" s="19">
        <f t="shared" si="17"/>
        <v>0.011296296296296294</v>
      </c>
    </row>
    <row r="351" spans="1:9" ht="15" customHeight="1">
      <c r="A351" s="32">
        <v>348</v>
      </c>
      <c r="B351" s="59" t="s">
        <v>259</v>
      </c>
      <c r="C351" s="60"/>
      <c r="D351" s="48" t="s">
        <v>457</v>
      </c>
      <c r="E351" s="47" t="s">
        <v>371</v>
      </c>
      <c r="F351" s="52">
        <v>0.037245370370370366</v>
      </c>
      <c r="G351" s="18" t="str">
        <f t="shared" si="15"/>
        <v>5.39/km</v>
      </c>
      <c r="H351" s="19">
        <f t="shared" si="16"/>
        <v>0.018090277777777775</v>
      </c>
      <c r="I351" s="19">
        <f t="shared" si="17"/>
        <v>0.011435185185185184</v>
      </c>
    </row>
    <row r="352" spans="1:9" ht="15" customHeight="1">
      <c r="A352" s="32">
        <v>349</v>
      </c>
      <c r="B352" s="59" t="s">
        <v>155</v>
      </c>
      <c r="C352" s="60"/>
      <c r="D352" s="48" t="s">
        <v>453</v>
      </c>
      <c r="E352" s="47" t="s">
        <v>228</v>
      </c>
      <c r="F352" s="52">
        <v>0.037280092592592594</v>
      </c>
      <c r="G352" s="18" t="str">
        <f t="shared" si="15"/>
        <v>5.39/km</v>
      </c>
      <c r="H352" s="19">
        <f t="shared" si="16"/>
        <v>0.018125000000000002</v>
      </c>
      <c r="I352" s="19">
        <f t="shared" si="17"/>
        <v>0.0115625</v>
      </c>
    </row>
    <row r="353" spans="1:9" ht="15" customHeight="1">
      <c r="A353" s="32">
        <v>350</v>
      </c>
      <c r="B353" s="59" t="s">
        <v>260</v>
      </c>
      <c r="C353" s="60"/>
      <c r="D353" s="48" t="s">
        <v>8</v>
      </c>
      <c r="E353" s="47" t="s">
        <v>292</v>
      </c>
      <c r="F353" s="52">
        <v>0.03756944444444445</v>
      </c>
      <c r="G353" s="18" t="str">
        <f t="shared" si="15"/>
        <v>5.42/km</v>
      </c>
      <c r="H353" s="19">
        <f t="shared" si="16"/>
        <v>0.018414351851851855</v>
      </c>
      <c r="I353" s="19">
        <f t="shared" si="17"/>
        <v>0.011215277777777779</v>
      </c>
    </row>
    <row r="354" spans="1:9" ht="15" customHeight="1">
      <c r="A354" s="32">
        <v>351</v>
      </c>
      <c r="B354" s="59" t="s">
        <v>261</v>
      </c>
      <c r="C354" s="60"/>
      <c r="D354" s="48" t="s">
        <v>291</v>
      </c>
      <c r="E354" s="47" t="s">
        <v>262</v>
      </c>
      <c r="F354" s="52">
        <v>0.03760416666666667</v>
      </c>
      <c r="G354" s="18" t="str">
        <f t="shared" si="15"/>
        <v>5.42/km</v>
      </c>
      <c r="H354" s="19">
        <f t="shared" si="16"/>
        <v>0.018449074074074076</v>
      </c>
      <c r="I354" s="19">
        <f t="shared" si="17"/>
        <v>0.017777777777777778</v>
      </c>
    </row>
    <row r="355" spans="1:9" ht="15" customHeight="1">
      <c r="A355" s="32">
        <v>352</v>
      </c>
      <c r="B355" s="59" t="s">
        <v>263</v>
      </c>
      <c r="C355" s="60"/>
      <c r="D355" s="48" t="s">
        <v>457</v>
      </c>
      <c r="E355" s="47" t="s">
        <v>390</v>
      </c>
      <c r="F355" s="52">
        <v>0.037627314814814815</v>
      </c>
      <c r="G355" s="18" t="str">
        <f t="shared" si="15"/>
        <v>5.42/km</v>
      </c>
      <c r="H355" s="19">
        <f t="shared" si="16"/>
        <v>0.018472222222222223</v>
      </c>
      <c r="I355" s="19">
        <f t="shared" si="17"/>
        <v>0.011817129629629632</v>
      </c>
    </row>
    <row r="356" spans="1:9" ht="15" customHeight="1">
      <c r="A356" s="32">
        <v>353</v>
      </c>
      <c r="B356" s="59" t="s">
        <v>264</v>
      </c>
      <c r="C356" s="60"/>
      <c r="D356" s="48" t="s">
        <v>394</v>
      </c>
      <c r="E356" s="47" t="s">
        <v>262</v>
      </c>
      <c r="F356" s="52">
        <v>0.03765046296296296</v>
      </c>
      <c r="G356" s="18" t="str">
        <f t="shared" si="15"/>
        <v>5.42/km</v>
      </c>
      <c r="H356" s="19">
        <f t="shared" si="16"/>
        <v>0.01849537037037037</v>
      </c>
      <c r="I356" s="19">
        <f t="shared" si="17"/>
        <v>0.013344907407407406</v>
      </c>
    </row>
    <row r="357" spans="1:9" ht="15" customHeight="1">
      <c r="A357" s="32">
        <v>354</v>
      </c>
      <c r="B357" s="59" t="s">
        <v>265</v>
      </c>
      <c r="C357" s="60"/>
      <c r="D357" s="48" t="s">
        <v>8</v>
      </c>
      <c r="E357" s="47" t="s">
        <v>399</v>
      </c>
      <c r="F357" s="52">
        <v>0.037662037037037036</v>
      </c>
      <c r="G357" s="18" t="str">
        <f t="shared" si="15"/>
        <v>5.43/km</v>
      </c>
      <c r="H357" s="19">
        <f t="shared" si="16"/>
        <v>0.018506944444444444</v>
      </c>
      <c r="I357" s="19">
        <f t="shared" si="17"/>
        <v>0.011307870370370367</v>
      </c>
    </row>
    <row r="358" spans="1:9" ht="15" customHeight="1">
      <c r="A358" s="32">
        <v>355</v>
      </c>
      <c r="B358" s="59" t="s">
        <v>266</v>
      </c>
      <c r="C358" s="60"/>
      <c r="D358" s="48" t="s">
        <v>106</v>
      </c>
      <c r="E358" s="47" t="s">
        <v>365</v>
      </c>
      <c r="F358" s="52">
        <v>0.03796296296296296</v>
      </c>
      <c r="G358" s="18" t="str">
        <f t="shared" si="15"/>
        <v>5.45/km</v>
      </c>
      <c r="H358" s="19">
        <f t="shared" si="16"/>
        <v>0.01880787037037037</v>
      </c>
      <c r="I358" s="19">
        <f t="shared" si="17"/>
        <v>0.009363425925925928</v>
      </c>
    </row>
    <row r="359" spans="1:9" ht="15" customHeight="1">
      <c r="A359" s="32">
        <v>356</v>
      </c>
      <c r="B359" s="59" t="s">
        <v>267</v>
      </c>
      <c r="C359" s="60"/>
      <c r="D359" s="48" t="s">
        <v>374</v>
      </c>
      <c r="E359" s="47" t="s">
        <v>357</v>
      </c>
      <c r="F359" s="52">
        <v>0.03819444444444444</v>
      </c>
      <c r="G359" s="18" t="str">
        <f t="shared" si="15"/>
        <v>5.47/km</v>
      </c>
      <c r="H359" s="19">
        <f t="shared" si="16"/>
        <v>0.01903935185185185</v>
      </c>
      <c r="I359" s="19">
        <f t="shared" si="17"/>
        <v>0.014386574074074072</v>
      </c>
    </row>
    <row r="360" spans="1:9" ht="15" customHeight="1">
      <c r="A360" s="32">
        <v>357</v>
      </c>
      <c r="B360" s="59" t="s">
        <v>268</v>
      </c>
      <c r="C360" s="60"/>
      <c r="D360" s="48" t="s">
        <v>394</v>
      </c>
      <c r="E360" s="47" t="s">
        <v>357</v>
      </c>
      <c r="F360" s="52">
        <v>0.038483796296296294</v>
      </c>
      <c r="G360" s="18" t="str">
        <f t="shared" si="15"/>
        <v>5.50/km</v>
      </c>
      <c r="H360" s="19">
        <f t="shared" si="16"/>
        <v>0.019328703703703702</v>
      </c>
      <c r="I360" s="19">
        <f t="shared" si="17"/>
        <v>0.014178240740740738</v>
      </c>
    </row>
    <row r="361" spans="1:9" ht="15" customHeight="1">
      <c r="A361" s="32">
        <v>358</v>
      </c>
      <c r="B361" s="59" t="s">
        <v>269</v>
      </c>
      <c r="C361" s="60"/>
      <c r="D361" s="48" t="s">
        <v>319</v>
      </c>
      <c r="E361" s="47" t="s">
        <v>371</v>
      </c>
      <c r="F361" s="52">
        <v>0.03851851851851852</v>
      </c>
      <c r="G361" s="18" t="str">
        <f t="shared" si="15"/>
        <v>5.50/km</v>
      </c>
      <c r="H361" s="19">
        <f t="shared" si="16"/>
        <v>0.01936342592592593</v>
      </c>
      <c r="I361" s="19">
        <f t="shared" si="17"/>
        <v>0.016122685185185188</v>
      </c>
    </row>
    <row r="362" spans="1:9" ht="15" customHeight="1">
      <c r="A362" s="32">
        <v>359</v>
      </c>
      <c r="B362" s="59" t="s">
        <v>270</v>
      </c>
      <c r="C362" s="60"/>
      <c r="D362" s="48" t="s">
        <v>394</v>
      </c>
      <c r="E362" s="47" t="s">
        <v>292</v>
      </c>
      <c r="F362" s="52">
        <v>0.03871527777777778</v>
      </c>
      <c r="G362" s="18" t="str">
        <f t="shared" si="15"/>
        <v>5.52/km</v>
      </c>
      <c r="H362" s="19">
        <f t="shared" si="16"/>
        <v>0.019560185185185187</v>
      </c>
      <c r="I362" s="19">
        <f t="shared" si="17"/>
        <v>0.014409722222222223</v>
      </c>
    </row>
    <row r="363" spans="1:9" ht="15" customHeight="1">
      <c r="A363" s="32">
        <v>360</v>
      </c>
      <c r="B363" s="59" t="s">
        <v>271</v>
      </c>
      <c r="C363" s="60"/>
      <c r="D363" s="48" t="s">
        <v>286</v>
      </c>
      <c r="E363" s="47" t="s">
        <v>197</v>
      </c>
      <c r="F363" s="52">
        <v>0.039155092592592596</v>
      </c>
      <c r="G363" s="18" t="str">
        <f t="shared" si="15"/>
        <v>5.56/km</v>
      </c>
      <c r="H363" s="19">
        <f t="shared" si="16"/>
        <v>0.020000000000000004</v>
      </c>
      <c r="I363" s="19">
        <f t="shared" si="17"/>
        <v>0.020000000000000004</v>
      </c>
    </row>
    <row r="364" spans="1:9" ht="15" customHeight="1">
      <c r="A364" s="32">
        <v>361</v>
      </c>
      <c r="B364" s="59" t="s">
        <v>272</v>
      </c>
      <c r="C364" s="60"/>
      <c r="D364" s="48" t="s">
        <v>394</v>
      </c>
      <c r="E364" s="47" t="s">
        <v>363</v>
      </c>
      <c r="F364" s="52">
        <v>0.03984953703703704</v>
      </c>
      <c r="G364" s="18" t="str">
        <f t="shared" si="15"/>
        <v>6.02/km</v>
      </c>
      <c r="H364" s="19">
        <f t="shared" si="16"/>
        <v>0.020694444444444446</v>
      </c>
      <c r="I364" s="19">
        <f t="shared" si="17"/>
        <v>0.015543981481481482</v>
      </c>
    </row>
    <row r="365" spans="1:9" ht="15" customHeight="1">
      <c r="A365" s="32">
        <v>362</v>
      </c>
      <c r="B365" s="59" t="s">
        <v>273</v>
      </c>
      <c r="C365" s="60"/>
      <c r="D365" s="48" t="s">
        <v>374</v>
      </c>
      <c r="E365" s="47" t="s">
        <v>357</v>
      </c>
      <c r="F365" s="52">
        <v>0.04011574074074074</v>
      </c>
      <c r="G365" s="18" t="str">
        <f t="shared" si="15"/>
        <v>6.05/km</v>
      </c>
      <c r="H365" s="19">
        <f t="shared" si="16"/>
        <v>0.020960648148148145</v>
      </c>
      <c r="I365" s="19">
        <f t="shared" si="17"/>
        <v>0.01630787037037037</v>
      </c>
    </row>
    <row r="366" spans="1:9" ht="15" customHeight="1">
      <c r="A366" s="32">
        <v>363</v>
      </c>
      <c r="B366" s="59" t="s">
        <v>274</v>
      </c>
      <c r="C366" s="60"/>
      <c r="D366" s="48" t="s">
        <v>374</v>
      </c>
      <c r="E366" s="47" t="s">
        <v>336</v>
      </c>
      <c r="F366" s="52">
        <v>0.041493055555555554</v>
      </c>
      <c r="G366" s="18" t="str">
        <f t="shared" si="15"/>
        <v>6.17/km</v>
      </c>
      <c r="H366" s="19">
        <f t="shared" si="16"/>
        <v>0.022337962962962962</v>
      </c>
      <c r="I366" s="19">
        <f t="shared" si="17"/>
        <v>0.017685185185185186</v>
      </c>
    </row>
    <row r="367" spans="1:9" ht="15" customHeight="1">
      <c r="A367" s="32">
        <v>364</v>
      </c>
      <c r="B367" s="59" t="s">
        <v>275</v>
      </c>
      <c r="C367" s="60"/>
      <c r="D367" s="48" t="s">
        <v>343</v>
      </c>
      <c r="E367" s="47" t="s">
        <v>365</v>
      </c>
      <c r="F367" s="52">
        <v>0.04173611111111111</v>
      </c>
      <c r="G367" s="18" t="str">
        <f t="shared" si="15"/>
        <v>6.20/km</v>
      </c>
      <c r="H367" s="19">
        <f t="shared" si="16"/>
        <v>0.02258101851851852</v>
      </c>
      <c r="I367" s="19">
        <f t="shared" si="17"/>
        <v>0.01857638888888889</v>
      </c>
    </row>
    <row r="368" spans="1:9" ht="15" customHeight="1">
      <c r="A368" s="32">
        <v>365</v>
      </c>
      <c r="B368" s="59" t="s">
        <v>276</v>
      </c>
      <c r="C368" s="60"/>
      <c r="D368" s="48" t="s">
        <v>457</v>
      </c>
      <c r="E368" s="47" t="s">
        <v>365</v>
      </c>
      <c r="F368" s="52">
        <v>0.04175925925925925</v>
      </c>
      <c r="G368" s="18" t="str">
        <f t="shared" si="15"/>
        <v>6.20/km</v>
      </c>
      <c r="H368" s="19">
        <f t="shared" si="16"/>
        <v>0.02260416666666666</v>
      </c>
      <c r="I368" s="19">
        <f t="shared" si="17"/>
        <v>0.01594907407407407</v>
      </c>
    </row>
    <row r="369" spans="1:9" ht="15" customHeight="1">
      <c r="A369" s="32">
        <v>366</v>
      </c>
      <c r="B369" s="59" t="s">
        <v>277</v>
      </c>
      <c r="C369" s="60"/>
      <c r="D369" s="48" t="s">
        <v>106</v>
      </c>
      <c r="E369" s="47" t="s">
        <v>357</v>
      </c>
      <c r="F369" s="52">
        <v>0.04200231481481481</v>
      </c>
      <c r="G369" s="18" t="str">
        <f t="shared" si="15"/>
        <v>6.22/km</v>
      </c>
      <c r="H369" s="19">
        <f t="shared" si="16"/>
        <v>0.02284722222222222</v>
      </c>
      <c r="I369" s="19">
        <f t="shared" si="17"/>
        <v>0.013402777777777777</v>
      </c>
    </row>
    <row r="370" spans="1:9" ht="15" customHeight="1">
      <c r="A370" s="32">
        <v>367</v>
      </c>
      <c r="B370" s="59" t="s">
        <v>278</v>
      </c>
      <c r="C370" s="60"/>
      <c r="D370" s="48" t="s">
        <v>394</v>
      </c>
      <c r="E370" s="47" t="s">
        <v>357</v>
      </c>
      <c r="F370" s="52">
        <v>0.042025462962962966</v>
      </c>
      <c r="G370" s="18" t="str">
        <f t="shared" si="15"/>
        <v>6.22/km</v>
      </c>
      <c r="H370" s="19">
        <f t="shared" si="16"/>
        <v>0.022870370370370374</v>
      </c>
      <c r="I370" s="19">
        <f t="shared" si="17"/>
        <v>0.01771990740740741</v>
      </c>
    </row>
    <row r="371" spans="1:9" ht="15" customHeight="1">
      <c r="A371" s="32">
        <v>368</v>
      </c>
      <c r="B371" s="59" t="s">
        <v>279</v>
      </c>
      <c r="C371" s="60"/>
      <c r="D371" s="48" t="s">
        <v>343</v>
      </c>
      <c r="E371" s="47" t="s">
        <v>365</v>
      </c>
      <c r="F371" s="52">
        <v>0.04288194444444444</v>
      </c>
      <c r="G371" s="18" t="str">
        <f t="shared" si="15"/>
        <v>6.30/km</v>
      </c>
      <c r="H371" s="19">
        <f t="shared" si="16"/>
        <v>0.023726851851851846</v>
      </c>
      <c r="I371" s="19">
        <f t="shared" si="17"/>
        <v>0.019722222222222214</v>
      </c>
    </row>
    <row r="372" spans="1:9" ht="15" customHeight="1">
      <c r="A372" s="32">
        <v>369</v>
      </c>
      <c r="B372" s="59" t="s">
        <v>280</v>
      </c>
      <c r="C372" s="60"/>
      <c r="D372" s="48" t="s">
        <v>319</v>
      </c>
      <c r="E372" s="47" t="s">
        <v>365</v>
      </c>
      <c r="F372" s="52">
        <v>0.04290509259259259</v>
      </c>
      <c r="G372" s="18" t="str">
        <f t="shared" si="15"/>
        <v>6.30/km</v>
      </c>
      <c r="H372" s="19">
        <f t="shared" si="16"/>
        <v>0.02375</v>
      </c>
      <c r="I372" s="19">
        <f t="shared" si="17"/>
        <v>0.02050925925925926</v>
      </c>
    </row>
    <row r="373" spans="1:9" ht="15" customHeight="1" thickBot="1">
      <c r="A373" s="33">
        <v>370</v>
      </c>
      <c r="B373" s="61" t="s">
        <v>281</v>
      </c>
      <c r="C373" s="62"/>
      <c r="D373" s="50" t="s">
        <v>453</v>
      </c>
      <c r="E373" s="49" t="s">
        <v>399</v>
      </c>
      <c r="F373" s="53">
        <v>0.04837962962962963</v>
      </c>
      <c r="G373" s="20" t="str">
        <f t="shared" si="15"/>
        <v>7.20/km</v>
      </c>
      <c r="H373" s="21">
        <f t="shared" si="16"/>
        <v>0.029224537037037035</v>
      </c>
      <c r="I373" s="21">
        <f t="shared" si="17"/>
        <v>0.022662037037037033</v>
      </c>
    </row>
    <row r="374" spans="3:6" ht="12.75">
      <c r="C374" s="55"/>
      <c r="D374" s="5"/>
      <c r="E374" s="55"/>
      <c r="F374" s="5"/>
    </row>
    <row r="375" spans="3:6" ht="12.75">
      <c r="C375" s="55"/>
      <c r="D375" s="5"/>
      <c r="E375" s="55"/>
      <c r="F375" s="5"/>
    </row>
    <row r="376" spans="3:6" ht="12.75">
      <c r="C376" s="55"/>
      <c r="D376" s="5"/>
      <c r="E376" s="55"/>
      <c r="F376" s="5"/>
    </row>
    <row r="377" spans="3:6" ht="12.75">
      <c r="C377" s="55"/>
      <c r="D377" s="5"/>
      <c r="E377" s="55"/>
      <c r="F377" s="5"/>
    </row>
    <row r="378" spans="3:6" ht="12.75">
      <c r="C378" s="56"/>
      <c r="D378" s="5"/>
      <c r="E378" s="55"/>
      <c r="F378" s="5"/>
    </row>
    <row r="379" spans="3:6" ht="12.75">
      <c r="C379" s="55"/>
      <c r="D379" s="5"/>
      <c r="E379" s="55"/>
      <c r="F379" s="5"/>
    </row>
    <row r="380" spans="3:6" ht="12.75">
      <c r="C380" s="54"/>
      <c r="D380" s="5"/>
      <c r="E380" s="55"/>
      <c r="F380" s="5"/>
    </row>
    <row r="381" spans="3:6" ht="12.75">
      <c r="C381" s="55"/>
      <c r="D381" s="5"/>
      <c r="E381" s="54"/>
      <c r="F381" s="5"/>
    </row>
    <row r="382" spans="3:6" ht="12.75">
      <c r="C382" s="55"/>
      <c r="D382" s="5"/>
      <c r="E382" s="54"/>
      <c r="F382" s="5"/>
    </row>
    <row r="383" spans="3:6" ht="12.75">
      <c r="C383" s="55"/>
      <c r="D383" s="5"/>
      <c r="E383" s="55"/>
      <c r="F383" s="5"/>
    </row>
  </sheetData>
  <autoFilter ref="A3:I37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pane ySplit="3" topLeftCell="BM4" activePane="bottomLeft" state="frozen"/>
      <selection pane="topLeft" activeCell="A1" sqref="A1"/>
      <selection pane="bottomLeft" activeCell="F79" sqref="F79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9" t="str">
        <f>Individuale!A1</f>
        <v>Maratonina Formia Gaeta 4ª edizione</v>
      </c>
      <c r="B1" s="40"/>
      <c r="C1" s="41"/>
    </row>
    <row r="2" spans="1:3" ht="33" customHeight="1" thickBot="1">
      <c r="A2" s="42" t="str">
        <f>Individuale!A2&amp;" km. "&amp;Individuale!I2</f>
        <v>Gaeta (LT) Italia - Mercoledì 02/06/2010 km. 9,5</v>
      </c>
      <c r="B2" s="43"/>
      <c r="C2" s="44"/>
    </row>
    <row r="3" spans="1:3" ht="24.75" customHeight="1" thickBot="1">
      <c r="A3" s="13" t="s">
        <v>470</v>
      </c>
      <c r="B3" s="14" t="s">
        <v>474</v>
      </c>
      <c r="C3" s="14" t="s">
        <v>479</v>
      </c>
    </row>
    <row r="4" spans="1:3" ht="15" customHeight="1">
      <c r="A4" s="28">
        <v>1</v>
      </c>
      <c r="B4" s="29" t="s">
        <v>292</v>
      </c>
      <c r="C4" s="30">
        <v>30</v>
      </c>
    </row>
    <row r="5" spans="1:3" ht="15" customHeight="1">
      <c r="A5" s="22">
        <v>2</v>
      </c>
      <c r="B5" s="23" t="s">
        <v>365</v>
      </c>
      <c r="C5" s="26">
        <v>24</v>
      </c>
    </row>
    <row r="6" spans="1:3" ht="15" customHeight="1">
      <c r="A6" s="22">
        <v>3</v>
      </c>
      <c r="B6" s="23" t="s">
        <v>326</v>
      </c>
      <c r="C6" s="26">
        <v>23</v>
      </c>
    </row>
    <row r="7" spans="1:3" ht="15" customHeight="1">
      <c r="A7" s="22">
        <v>4</v>
      </c>
      <c r="B7" s="23" t="s">
        <v>390</v>
      </c>
      <c r="C7" s="26">
        <v>21</v>
      </c>
    </row>
    <row r="8" spans="1:3" ht="15" customHeight="1">
      <c r="A8" s="22">
        <v>5</v>
      </c>
      <c r="B8" s="23" t="s">
        <v>357</v>
      </c>
      <c r="C8" s="26">
        <v>20</v>
      </c>
    </row>
    <row r="9" spans="1:3" ht="15" customHeight="1">
      <c r="A9" s="22">
        <v>6</v>
      </c>
      <c r="B9" s="23" t="s">
        <v>399</v>
      </c>
      <c r="C9" s="26">
        <v>16</v>
      </c>
    </row>
    <row r="10" spans="1:3" ht="15" customHeight="1">
      <c r="A10" s="22">
        <v>7</v>
      </c>
      <c r="B10" s="23" t="s">
        <v>307</v>
      </c>
      <c r="C10" s="26">
        <v>15</v>
      </c>
    </row>
    <row r="11" spans="1:3" ht="15" customHeight="1">
      <c r="A11" s="22">
        <v>8</v>
      </c>
      <c r="B11" s="23" t="s">
        <v>371</v>
      </c>
      <c r="C11" s="26">
        <v>14</v>
      </c>
    </row>
    <row r="12" spans="1:3" ht="15" customHeight="1">
      <c r="A12" s="22">
        <v>9</v>
      </c>
      <c r="B12" s="23" t="s">
        <v>311</v>
      </c>
      <c r="C12" s="26">
        <v>13</v>
      </c>
    </row>
    <row r="13" spans="1:3" ht="15" customHeight="1">
      <c r="A13" s="22">
        <v>10</v>
      </c>
      <c r="B13" s="23" t="s">
        <v>317</v>
      </c>
      <c r="C13" s="26">
        <v>12</v>
      </c>
    </row>
    <row r="14" spans="1:3" ht="15" customHeight="1">
      <c r="A14" s="22">
        <v>11</v>
      </c>
      <c r="B14" s="23" t="s">
        <v>450</v>
      </c>
      <c r="C14" s="26">
        <v>12</v>
      </c>
    </row>
    <row r="15" spans="1:3" ht="15" customHeight="1">
      <c r="A15" s="22">
        <v>12</v>
      </c>
      <c r="B15" s="23" t="s">
        <v>324</v>
      </c>
      <c r="C15" s="26">
        <v>11</v>
      </c>
    </row>
    <row r="16" spans="1:3" ht="15" customHeight="1">
      <c r="A16" s="22">
        <v>13</v>
      </c>
      <c r="B16" s="23" t="s">
        <v>340</v>
      </c>
      <c r="C16" s="26">
        <v>11</v>
      </c>
    </row>
    <row r="17" spans="1:3" ht="15" customHeight="1">
      <c r="A17" s="22">
        <v>14</v>
      </c>
      <c r="B17" s="23" t="s">
        <v>329</v>
      </c>
      <c r="C17" s="26">
        <v>10</v>
      </c>
    </row>
    <row r="18" spans="1:3" ht="15" customHeight="1">
      <c r="A18" s="22">
        <v>15</v>
      </c>
      <c r="B18" s="23" t="s">
        <v>313</v>
      </c>
      <c r="C18" s="26">
        <v>10</v>
      </c>
    </row>
    <row r="19" spans="1:3" ht="15" customHeight="1">
      <c r="A19" s="22">
        <v>16</v>
      </c>
      <c r="B19" s="23" t="s">
        <v>322</v>
      </c>
      <c r="C19" s="26">
        <v>8</v>
      </c>
    </row>
    <row r="20" spans="1:3" ht="15" customHeight="1">
      <c r="A20" s="22">
        <v>17</v>
      </c>
      <c r="B20" s="23" t="s">
        <v>363</v>
      </c>
      <c r="C20" s="26">
        <v>7</v>
      </c>
    </row>
    <row r="21" spans="1:3" ht="15" customHeight="1">
      <c r="A21" s="22">
        <v>18</v>
      </c>
      <c r="B21" s="23" t="s">
        <v>417</v>
      </c>
      <c r="C21" s="26">
        <v>6</v>
      </c>
    </row>
    <row r="22" spans="1:3" ht="15" customHeight="1">
      <c r="A22" s="22">
        <v>19</v>
      </c>
      <c r="B22" s="23" t="s">
        <v>381</v>
      </c>
      <c r="C22" s="26">
        <v>6</v>
      </c>
    </row>
    <row r="23" spans="1:3" ht="15" customHeight="1">
      <c r="A23" s="22">
        <v>20</v>
      </c>
      <c r="B23" s="23" t="s">
        <v>353</v>
      </c>
      <c r="C23" s="26">
        <v>6</v>
      </c>
    </row>
    <row r="24" spans="1:3" ht="15" customHeight="1">
      <c r="A24" s="22">
        <v>21</v>
      </c>
      <c r="B24" s="23" t="s">
        <v>107</v>
      </c>
      <c r="C24" s="26">
        <v>6</v>
      </c>
    </row>
    <row r="25" spans="1:3" ht="15" customHeight="1">
      <c r="A25" s="22">
        <v>22</v>
      </c>
      <c r="B25" s="23" t="s">
        <v>338</v>
      </c>
      <c r="C25" s="26">
        <v>4</v>
      </c>
    </row>
    <row r="26" spans="1:3" ht="15" customHeight="1">
      <c r="A26" s="22">
        <v>23</v>
      </c>
      <c r="B26" s="23" t="s">
        <v>332</v>
      </c>
      <c r="C26" s="26">
        <v>4</v>
      </c>
    </row>
    <row r="27" spans="1:3" ht="15" customHeight="1">
      <c r="A27" s="22">
        <v>24</v>
      </c>
      <c r="B27" s="23" t="s">
        <v>315</v>
      </c>
      <c r="C27" s="26">
        <v>4</v>
      </c>
    </row>
    <row r="28" spans="1:3" ht="15" customHeight="1">
      <c r="A28" s="22">
        <v>25</v>
      </c>
      <c r="B28" s="23" t="s">
        <v>446</v>
      </c>
      <c r="C28" s="26">
        <v>3</v>
      </c>
    </row>
    <row r="29" spans="1:3" ht="15" customHeight="1">
      <c r="A29" s="22">
        <v>26</v>
      </c>
      <c r="B29" s="23" t="s">
        <v>13</v>
      </c>
      <c r="C29" s="26">
        <v>3</v>
      </c>
    </row>
    <row r="30" spans="1:3" ht="15" customHeight="1">
      <c r="A30" s="22">
        <v>27</v>
      </c>
      <c r="B30" s="23" t="s">
        <v>350</v>
      </c>
      <c r="C30" s="26">
        <v>3</v>
      </c>
    </row>
    <row r="31" spans="1:3" ht="15" customHeight="1">
      <c r="A31" s="22">
        <v>28</v>
      </c>
      <c r="B31" s="23" t="s">
        <v>460</v>
      </c>
      <c r="C31" s="26">
        <v>2</v>
      </c>
    </row>
    <row r="32" spans="1:3" ht="15" customHeight="1">
      <c r="A32" s="22">
        <v>29</v>
      </c>
      <c r="B32" s="23" t="s">
        <v>197</v>
      </c>
      <c r="C32" s="26">
        <v>2</v>
      </c>
    </row>
    <row r="33" spans="1:3" ht="15" customHeight="1">
      <c r="A33" s="22">
        <v>30</v>
      </c>
      <c r="B33" s="23" t="s">
        <v>294</v>
      </c>
      <c r="C33" s="26">
        <v>2</v>
      </c>
    </row>
    <row r="34" spans="1:3" ht="15" customHeight="1">
      <c r="A34" s="22">
        <v>31</v>
      </c>
      <c r="B34" s="23" t="s">
        <v>228</v>
      </c>
      <c r="C34" s="26">
        <v>2</v>
      </c>
    </row>
    <row r="35" spans="1:3" ht="15" customHeight="1">
      <c r="A35" s="22">
        <v>32</v>
      </c>
      <c r="B35" s="23" t="s">
        <v>99</v>
      </c>
      <c r="C35" s="26">
        <v>2</v>
      </c>
    </row>
    <row r="36" spans="1:3" ht="15" customHeight="1">
      <c r="A36" s="22">
        <v>33</v>
      </c>
      <c r="B36" s="23" t="s">
        <v>368</v>
      </c>
      <c r="C36" s="26">
        <v>2</v>
      </c>
    </row>
    <row r="37" spans="1:3" ht="15" customHeight="1">
      <c r="A37" s="22">
        <v>34</v>
      </c>
      <c r="B37" s="23" t="s">
        <v>140</v>
      </c>
      <c r="C37" s="26">
        <v>2</v>
      </c>
    </row>
    <row r="38" spans="1:3" ht="15" customHeight="1">
      <c r="A38" s="22">
        <v>35</v>
      </c>
      <c r="B38" s="23" t="s">
        <v>89</v>
      </c>
      <c r="C38" s="26">
        <v>2</v>
      </c>
    </row>
    <row r="39" spans="1:3" ht="15" customHeight="1">
      <c r="A39" s="22">
        <v>36</v>
      </c>
      <c r="B39" s="23" t="s">
        <v>462</v>
      </c>
      <c r="C39" s="26">
        <v>2</v>
      </c>
    </row>
    <row r="40" spans="1:3" ht="15" customHeight="1">
      <c r="A40" s="22">
        <v>37</v>
      </c>
      <c r="B40" s="23" t="s">
        <v>234</v>
      </c>
      <c r="C40" s="26">
        <v>2</v>
      </c>
    </row>
    <row r="41" spans="1:3" ht="15" customHeight="1">
      <c r="A41" s="22">
        <v>38</v>
      </c>
      <c r="B41" s="23" t="s">
        <v>336</v>
      </c>
      <c r="C41" s="26">
        <v>2</v>
      </c>
    </row>
    <row r="42" spans="1:3" ht="15" customHeight="1">
      <c r="A42" s="22">
        <v>39</v>
      </c>
      <c r="B42" s="23" t="s">
        <v>303</v>
      </c>
      <c r="C42" s="26">
        <v>2</v>
      </c>
    </row>
    <row r="43" spans="1:3" ht="15" customHeight="1">
      <c r="A43" s="22">
        <v>40</v>
      </c>
      <c r="B43" s="23" t="s">
        <v>262</v>
      </c>
      <c r="C43" s="26">
        <v>2</v>
      </c>
    </row>
    <row r="44" spans="1:3" ht="15" customHeight="1">
      <c r="A44" s="22">
        <v>41</v>
      </c>
      <c r="B44" s="23" t="s">
        <v>192</v>
      </c>
      <c r="C44" s="26">
        <v>1</v>
      </c>
    </row>
    <row r="45" spans="1:3" ht="15" customHeight="1">
      <c r="A45" s="22">
        <v>42</v>
      </c>
      <c r="B45" s="23" t="s">
        <v>247</v>
      </c>
      <c r="C45" s="26">
        <v>1</v>
      </c>
    </row>
    <row r="46" spans="1:3" ht="15" customHeight="1">
      <c r="A46" s="22">
        <v>43</v>
      </c>
      <c r="B46" s="23" t="s">
        <v>127</v>
      </c>
      <c r="C46" s="26">
        <v>1</v>
      </c>
    </row>
    <row r="47" spans="1:3" ht="15" customHeight="1">
      <c r="A47" s="22">
        <v>44</v>
      </c>
      <c r="B47" s="23" t="s">
        <v>378</v>
      </c>
      <c r="C47" s="26">
        <v>1</v>
      </c>
    </row>
    <row r="48" spans="1:3" ht="15" customHeight="1">
      <c r="A48" s="22">
        <v>45</v>
      </c>
      <c r="B48" s="23" t="s">
        <v>410</v>
      </c>
      <c r="C48" s="26">
        <v>1</v>
      </c>
    </row>
    <row r="49" spans="1:3" ht="15" customHeight="1">
      <c r="A49" s="22">
        <v>46</v>
      </c>
      <c r="B49" s="23" t="s">
        <v>91</v>
      </c>
      <c r="C49" s="26">
        <v>1</v>
      </c>
    </row>
    <row r="50" spans="1:3" ht="15" customHeight="1">
      <c r="A50" s="22">
        <v>47</v>
      </c>
      <c r="B50" s="23" t="s">
        <v>300</v>
      </c>
      <c r="C50" s="26">
        <v>1</v>
      </c>
    </row>
    <row r="51" spans="1:3" ht="15" customHeight="1">
      <c r="A51" s="22">
        <v>48</v>
      </c>
      <c r="B51" s="23" t="s">
        <v>249</v>
      </c>
      <c r="C51" s="26">
        <v>1</v>
      </c>
    </row>
    <row r="52" spans="1:3" ht="15" customHeight="1">
      <c r="A52" s="22">
        <v>49</v>
      </c>
      <c r="B52" s="23" t="s">
        <v>298</v>
      </c>
      <c r="C52" s="26">
        <v>1</v>
      </c>
    </row>
    <row r="53" spans="1:3" ht="15" customHeight="1">
      <c r="A53" s="22">
        <v>50</v>
      </c>
      <c r="B53" s="23" t="s">
        <v>224</v>
      </c>
      <c r="C53" s="26">
        <v>1</v>
      </c>
    </row>
    <row r="54" spans="1:3" ht="15" customHeight="1">
      <c r="A54" s="22">
        <v>51</v>
      </c>
      <c r="B54" s="23" t="s">
        <v>22</v>
      </c>
      <c r="C54" s="26">
        <v>1</v>
      </c>
    </row>
    <row r="55" spans="1:3" ht="15" customHeight="1">
      <c r="A55" s="22">
        <v>52</v>
      </c>
      <c r="B55" s="23" t="s">
        <v>164</v>
      </c>
      <c r="C55" s="26">
        <v>1</v>
      </c>
    </row>
    <row r="56" spans="1:3" ht="15" customHeight="1">
      <c r="A56" s="22">
        <v>53</v>
      </c>
      <c r="B56" s="23" t="s">
        <v>397</v>
      </c>
      <c r="C56" s="26">
        <v>1</v>
      </c>
    </row>
    <row r="57" spans="1:3" ht="15" customHeight="1">
      <c r="A57" s="22">
        <v>54</v>
      </c>
      <c r="B57" s="23" t="s">
        <v>467</v>
      </c>
      <c r="C57" s="26">
        <v>1</v>
      </c>
    </row>
    <row r="58" spans="1:3" ht="15" customHeight="1">
      <c r="A58" s="22">
        <v>55</v>
      </c>
      <c r="B58" s="23" t="s">
        <v>434</v>
      </c>
      <c r="C58" s="26">
        <v>1</v>
      </c>
    </row>
    <row r="59" spans="1:3" ht="15" customHeight="1">
      <c r="A59" s="22">
        <v>56</v>
      </c>
      <c r="B59" s="23" t="s">
        <v>187</v>
      </c>
      <c r="C59" s="26">
        <v>1</v>
      </c>
    </row>
    <row r="60" spans="1:3" ht="15" customHeight="1">
      <c r="A60" s="22">
        <v>57</v>
      </c>
      <c r="B60" s="23" t="s">
        <v>37</v>
      </c>
      <c r="C60" s="26">
        <v>1</v>
      </c>
    </row>
    <row r="61" spans="1:3" ht="15" customHeight="1">
      <c r="A61" s="22">
        <v>58</v>
      </c>
      <c r="B61" s="23" t="s">
        <v>296</v>
      </c>
      <c r="C61" s="26">
        <v>1</v>
      </c>
    </row>
    <row r="62" spans="1:3" ht="15" customHeight="1">
      <c r="A62" s="22">
        <v>59</v>
      </c>
      <c r="B62" s="23" t="s">
        <v>9</v>
      </c>
      <c r="C62" s="26">
        <v>1</v>
      </c>
    </row>
    <row r="63" spans="1:3" ht="15" customHeight="1">
      <c r="A63" s="22">
        <v>60</v>
      </c>
      <c r="B63" s="23" t="s">
        <v>344</v>
      </c>
      <c r="C63" s="26">
        <v>1</v>
      </c>
    </row>
    <row r="64" spans="1:3" ht="15" customHeight="1">
      <c r="A64" s="22">
        <v>61</v>
      </c>
      <c r="B64" s="23" t="s">
        <v>320</v>
      </c>
      <c r="C64" s="26">
        <v>1</v>
      </c>
    </row>
    <row r="65" spans="1:3" ht="15" customHeight="1">
      <c r="A65" s="22">
        <v>62</v>
      </c>
      <c r="B65" s="23" t="s">
        <v>46</v>
      </c>
      <c r="C65" s="26">
        <v>1</v>
      </c>
    </row>
    <row r="66" spans="1:3" ht="15" customHeight="1">
      <c r="A66" s="22">
        <v>63</v>
      </c>
      <c r="B66" s="23" t="s">
        <v>144</v>
      </c>
      <c r="C66" s="26">
        <v>1</v>
      </c>
    </row>
    <row r="67" spans="1:3" ht="15" customHeight="1">
      <c r="A67" s="22">
        <v>64</v>
      </c>
      <c r="B67" s="23" t="s">
        <v>359</v>
      </c>
      <c r="C67" s="26">
        <v>1</v>
      </c>
    </row>
    <row r="68" spans="1:3" ht="15" customHeight="1">
      <c r="A68" s="22">
        <v>65</v>
      </c>
      <c r="B68" s="23" t="s">
        <v>355</v>
      </c>
      <c r="C68" s="26">
        <v>1</v>
      </c>
    </row>
    <row r="69" spans="1:3" ht="15" customHeight="1">
      <c r="A69" s="22">
        <v>66</v>
      </c>
      <c r="B69" s="23" t="s">
        <v>287</v>
      </c>
      <c r="C69" s="26">
        <v>1</v>
      </c>
    </row>
    <row r="70" spans="1:3" ht="15" customHeight="1">
      <c r="A70" s="22">
        <v>67</v>
      </c>
      <c r="B70" s="23" t="s">
        <v>438</v>
      </c>
      <c r="C70" s="26">
        <v>1</v>
      </c>
    </row>
    <row r="71" spans="1:3" ht="15" customHeight="1">
      <c r="A71" s="22">
        <v>68</v>
      </c>
      <c r="B71" s="23" t="s">
        <v>49</v>
      </c>
      <c r="C71" s="26">
        <v>1</v>
      </c>
    </row>
    <row r="72" spans="1:3" ht="15" customHeight="1">
      <c r="A72" s="22">
        <v>69</v>
      </c>
      <c r="B72" s="23" t="s">
        <v>289</v>
      </c>
      <c r="C72" s="26">
        <v>1</v>
      </c>
    </row>
    <row r="73" spans="1:3" ht="15" customHeight="1">
      <c r="A73" s="22">
        <v>70</v>
      </c>
      <c r="B73" s="23" t="s">
        <v>424</v>
      </c>
      <c r="C73" s="26">
        <v>1</v>
      </c>
    </row>
    <row r="74" spans="1:3" ht="15" customHeight="1">
      <c r="A74" s="22">
        <v>71</v>
      </c>
      <c r="B74" s="23" t="s">
        <v>419</v>
      </c>
      <c r="C74" s="26">
        <v>1</v>
      </c>
    </row>
    <row r="75" spans="1:3" ht="15" customHeight="1">
      <c r="A75" s="22">
        <v>72</v>
      </c>
      <c r="B75" s="23" t="s">
        <v>53</v>
      </c>
      <c r="C75" s="26">
        <v>1</v>
      </c>
    </row>
    <row r="76" spans="1:3" ht="15" customHeight="1">
      <c r="A76" s="22">
        <v>73</v>
      </c>
      <c r="B76" s="23" t="s">
        <v>115</v>
      </c>
      <c r="C76" s="26">
        <v>1</v>
      </c>
    </row>
    <row r="77" spans="1:3" ht="15" customHeight="1">
      <c r="A77" s="22">
        <v>74</v>
      </c>
      <c r="B77" s="23" t="s">
        <v>166</v>
      </c>
      <c r="C77" s="26">
        <v>1</v>
      </c>
    </row>
    <row r="78" spans="1:3" ht="15" customHeight="1">
      <c r="A78" s="22">
        <v>75</v>
      </c>
      <c r="B78" s="23" t="s">
        <v>81</v>
      </c>
      <c r="C78" s="26">
        <v>1</v>
      </c>
    </row>
    <row r="79" spans="1:3" ht="15" customHeight="1">
      <c r="A79" s="22">
        <v>76</v>
      </c>
      <c r="B79" s="23" t="s">
        <v>388</v>
      </c>
      <c r="C79" s="26">
        <v>1</v>
      </c>
    </row>
    <row r="80" spans="1:3" ht="15" customHeight="1">
      <c r="A80" s="22">
        <v>77</v>
      </c>
      <c r="B80" s="23" t="s">
        <v>346</v>
      </c>
      <c r="C80" s="26">
        <v>1</v>
      </c>
    </row>
    <row r="81" spans="1:3" ht="15" customHeight="1">
      <c r="A81" s="22">
        <v>78</v>
      </c>
      <c r="B81" s="23" t="s">
        <v>149</v>
      </c>
      <c r="C81" s="26">
        <v>1</v>
      </c>
    </row>
    <row r="82" spans="1:3" ht="15" customHeight="1">
      <c r="A82" s="22">
        <v>79</v>
      </c>
      <c r="B82" s="23" t="s">
        <v>221</v>
      </c>
      <c r="C82" s="26">
        <v>1</v>
      </c>
    </row>
    <row r="83" spans="1:3" ht="15" customHeight="1">
      <c r="A83" s="22">
        <v>80</v>
      </c>
      <c r="B83" s="23" t="s">
        <v>42</v>
      </c>
      <c r="C83" s="26">
        <v>1</v>
      </c>
    </row>
    <row r="84" spans="1:3" ht="15" customHeight="1">
      <c r="A84" s="22">
        <v>81</v>
      </c>
      <c r="B84" s="23" t="s">
        <v>403</v>
      </c>
      <c r="C84" s="26">
        <v>1</v>
      </c>
    </row>
    <row r="85" spans="1:3" ht="15" customHeight="1" thickBot="1">
      <c r="A85" s="24">
        <v>82</v>
      </c>
      <c r="B85" s="25" t="s">
        <v>458</v>
      </c>
      <c r="C85" s="27">
        <v>1</v>
      </c>
    </row>
    <row r="86" ht="12.75">
      <c r="C86" s="4">
        <f>SUM(C4:C85)</f>
        <v>370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2010-06-11T12:50:52Z</dcterms:modified>
  <cp:category/>
  <cp:version/>
  <cp:contentType/>
  <cp:contentStatus/>
</cp:coreProperties>
</file>