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<sst xmlns="http://schemas.openxmlformats.org/spreadsheetml/2006/main" count="1134" uniqueCount="594">
  <si>
    <t>CATENA</t>
  </si>
  <si>
    <t>MAIURI</t>
  </si>
  <si>
    <t>PIERFRANCESCO</t>
  </si>
  <si>
    <t>GIULIANI</t>
  </si>
  <si>
    <t>STEFANIA</t>
  </si>
  <si>
    <t>FIORE</t>
  </si>
  <si>
    <t>ANNA</t>
  </si>
  <si>
    <t>GIANFRANCO</t>
  </si>
  <si>
    <t>IVANA</t>
  </si>
  <si>
    <t>ADAMO</t>
  </si>
  <si>
    <t>FELICE</t>
  </si>
  <si>
    <t>DE MARCO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</si>
  <si>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</si>
  <si>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</si>
  <si>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</si>
  <si>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</si>
  <si>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</si>
  <si>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</si>
  <si>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</si>
  <si>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</si>
  <si>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</si>
  <si>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UISP LATINA</t>
  </si>
  <si>
    <t>GUIDO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</si>
  <si>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</si>
  <si>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</si>
  <si>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</si>
  <si>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</si>
  <si>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</si>
  <si>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</si>
  <si>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</si>
  <si>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</si>
  <si>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STEFANO</t>
  </si>
  <si>
    <t>GIUSEPPE</t>
  </si>
  <si>
    <t>EMILIANO</t>
  </si>
  <si>
    <t>MASSIMILIANO</t>
  </si>
  <si>
    <t>LUCA</t>
  </si>
  <si>
    <t>MIRKO</t>
  </si>
  <si>
    <t>RENZO</t>
  </si>
  <si>
    <t>MATTEO</t>
  </si>
  <si>
    <t>FARINA</t>
  </si>
  <si>
    <t>MASSIMO</t>
  </si>
  <si>
    <t>SANDRO</t>
  </si>
  <si>
    <t>MANCINI</t>
  </si>
  <si>
    <t>RENATO</t>
  </si>
  <si>
    <t>PIETRO</t>
  </si>
  <si>
    <t>FRANCESCO</t>
  </si>
  <si>
    <t>MARIO</t>
  </si>
  <si>
    <t>DANIELA</t>
  </si>
  <si>
    <t>SIMONE</t>
  </si>
  <si>
    <t>CLAUDIO</t>
  </si>
  <si>
    <t>MARCO</t>
  </si>
  <si>
    <t>ROBERTO</t>
  </si>
  <si>
    <t>LORENZO</t>
  </si>
  <si>
    <t>LUCIANO</t>
  </si>
  <si>
    <t>GIANLUCA</t>
  </si>
  <si>
    <t>MICHELE</t>
  </si>
  <si>
    <t>ALBERTO</t>
  </si>
  <si>
    <t>ANTONIO</t>
  </si>
  <si>
    <t>LUIGI</t>
  </si>
  <si>
    <t>DE ANGELIS</t>
  </si>
  <si>
    <t>GIANNI</t>
  </si>
  <si>
    <t>GIANCARLO</t>
  </si>
  <si>
    <t>NICOLA</t>
  </si>
  <si>
    <t>VINCENZO</t>
  </si>
  <si>
    <t>DANIELE</t>
  </si>
  <si>
    <t>PAOLO</t>
  </si>
  <si>
    <t>MAURIZIO</t>
  </si>
  <si>
    <t>MONTI</t>
  </si>
  <si>
    <t>PIERO</t>
  </si>
  <si>
    <t>DOMENICO</t>
  </si>
  <si>
    <t>FABIANO</t>
  </si>
  <si>
    <t>BIANCHI</t>
  </si>
  <si>
    <t>MARCELLO</t>
  </si>
  <si>
    <t>ALESSANDRA</t>
  </si>
  <si>
    <t>ENZO</t>
  </si>
  <si>
    <t>ANTONINO</t>
  </si>
  <si>
    <t>DI BENEDETTO</t>
  </si>
  <si>
    <t>FERNANDO</t>
  </si>
  <si>
    <t>LOREDANA</t>
  </si>
  <si>
    <t>MARIANI</t>
  </si>
  <si>
    <t>SAVERIO</t>
  </si>
  <si>
    <t>CLAUDIA</t>
  </si>
  <si>
    <t>ANTONELLA</t>
  </si>
  <si>
    <t>FRANCO</t>
  </si>
  <si>
    <t>RUSSO</t>
  </si>
  <si>
    <t>FERRARI</t>
  </si>
  <si>
    <t>ALDO</t>
  </si>
  <si>
    <t>DAVIDE</t>
  </si>
  <si>
    <t>ROMANO</t>
  </si>
  <si>
    <t>ARMANDO</t>
  </si>
  <si>
    <t>PIERLUIGI</t>
  </si>
  <si>
    <t>SERGIO</t>
  </si>
  <si>
    <t>VITTORIO</t>
  </si>
  <si>
    <t>ROCCO</t>
  </si>
  <si>
    <t>Distanza dal 1° classif</t>
  </si>
  <si>
    <t>Distanza dal 1° di categoria</t>
  </si>
  <si>
    <t>LUCIANI</t>
  </si>
  <si>
    <t>SIMMEL COLLEFERRO</t>
  </si>
  <si>
    <t>WALTER</t>
  </si>
  <si>
    <t>EMILIO</t>
  </si>
  <si>
    <t>FILIPPO</t>
  </si>
  <si>
    <t>CORRADINI</t>
  </si>
  <si>
    <t>GIACOMO</t>
  </si>
  <si>
    <t>TOP RUNNERS VELLETRI</t>
  </si>
  <si>
    <t>AGOSTINO</t>
  </si>
  <si>
    <t>D'AURIA</t>
  </si>
  <si>
    <t>COCCO</t>
  </si>
  <si>
    <t>TADDEI</t>
  </si>
  <si>
    <t>TORELLI</t>
  </si>
  <si>
    <t>FAIOLA</t>
  </si>
  <si>
    <t>DEL MONTE</t>
  </si>
  <si>
    <t>PALOMBI</t>
  </si>
  <si>
    <t>FIORINI</t>
  </si>
  <si>
    <t>CAVOLA</t>
  </si>
  <si>
    <t>MIRABELLA</t>
  </si>
  <si>
    <t>TONINO</t>
  </si>
  <si>
    <t>NANDO</t>
  </si>
  <si>
    <t>Trofeo Madonna della Vittoria</t>
  </si>
  <si>
    <t>Sermoneta (LT) Italia - Domenica 07/10/2012</t>
  </si>
  <si>
    <t>00:35:51</t>
  </si>
  <si>
    <t>00:36:51</t>
  </si>
  <si>
    <t>00:37:19</t>
  </si>
  <si>
    <t>00:37:36</t>
  </si>
  <si>
    <t>00:37:57</t>
  </si>
  <si>
    <t>00:38:22</t>
  </si>
  <si>
    <t>00:38:35</t>
  </si>
  <si>
    <t>00:38:39</t>
  </si>
  <si>
    <t>00:38:55</t>
  </si>
  <si>
    <t>00:39:13</t>
  </si>
  <si>
    <t>00:39:21</t>
  </si>
  <si>
    <t>00:39:48</t>
  </si>
  <si>
    <t>00:40:15</t>
  </si>
  <si>
    <t>00:40:16</t>
  </si>
  <si>
    <t>00:40:19</t>
  </si>
  <si>
    <t>00:40:21</t>
  </si>
  <si>
    <t>00:40:24</t>
  </si>
  <si>
    <t>00:40:52</t>
  </si>
  <si>
    <t>00:40:56</t>
  </si>
  <si>
    <t>00:41:03</t>
  </si>
  <si>
    <t>00:41:07</t>
  </si>
  <si>
    <t>00:41:11</t>
  </si>
  <si>
    <t>00:41:14</t>
  </si>
  <si>
    <t>00:41:17</t>
  </si>
  <si>
    <t>00:41:28</t>
  </si>
  <si>
    <t>00:41:45</t>
  </si>
  <si>
    <t>00:42:02</t>
  </si>
  <si>
    <t>00:42:22</t>
  </si>
  <si>
    <t>00:42:24</t>
  </si>
  <si>
    <t>00:42:37</t>
  </si>
  <si>
    <t>00:42:52</t>
  </si>
  <si>
    <t>00:43:01</t>
  </si>
  <si>
    <t>00:43:03</t>
  </si>
  <si>
    <t>00:43:07</t>
  </si>
  <si>
    <t>00:43:15</t>
  </si>
  <si>
    <t>00:43:27</t>
  </si>
  <si>
    <t>00:43:35</t>
  </si>
  <si>
    <t>00:44:03</t>
  </si>
  <si>
    <t>00:44:11</t>
  </si>
  <si>
    <t>00:44:35</t>
  </si>
  <si>
    <t>00:44:44</t>
  </si>
  <si>
    <t>00:44:57</t>
  </si>
  <si>
    <t>00:45:00</t>
  </si>
  <si>
    <t>00:45:01</t>
  </si>
  <si>
    <t>00:45:14</t>
  </si>
  <si>
    <t>00:45:15</t>
  </si>
  <si>
    <t>00:45:20</t>
  </si>
  <si>
    <t>00:45:33</t>
  </si>
  <si>
    <t>00:45:34</t>
  </si>
  <si>
    <t>00:45:37</t>
  </si>
  <si>
    <t>00:45:41</t>
  </si>
  <si>
    <t>00:45:44</t>
  </si>
  <si>
    <t>00:45:47</t>
  </si>
  <si>
    <t>00:45:50</t>
  </si>
  <si>
    <t>00:45:54</t>
  </si>
  <si>
    <t>00:45:56</t>
  </si>
  <si>
    <t>00:46:02</t>
  </si>
  <si>
    <t>00:46:16</t>
  </si>
  <si>
    <t>00:46:20</t>
  </si>
  <si>
    <t>00:46:48</t>
  </si>
  <si>
    <t>00:46:52</t>
  </si>
  <si>
    <t>00:46:55</t>
  </si>
  <si>
    <t>00:47:01</t>
  </si>
  <si>
    <t>00:47:35</t>
  </si>
  <si>
    <t>00:47:37</t>
  </si>
  <si>
    <t>00:47:40</t>
  </si>
  <si>
    <t>00:47:44</t>
  </si>
  <si>
    <t>00:47:54</t>
  </si>
  <si>
    <t>00:47:59</t>
  </si>
  <si>
    <t>00:48:23</t>
  </si>
  <si>
    <t>00:48:27</t>
  </si>
  <si>
    <t>00:48:29</t>
  </si>
  <si>
    <t>00:48:37</t>
  </si>
  <si>
    <t>00:48:41</t>
  </si>
  <si>
    <t>00:48:50</t>
  </si>
  <si>
    <t>00:48:54</t>
  </si>
  <si>
    <t>00:48:55</t>
  </si>
  <si>
    <t>00:49:09</t>
  </si>
  <si>
    <t>00:49:10</t>
  </si>
  <si>
    <t>00:49:18</t>
  </si>
  <si>
    <t>00:49:27</t>
  </si>
  <si>
    <t>00:49:29</t>
  </si>
  <si>
    <t>00:49:33</t>
  </si>
  <si>
    <t>00:49:37</t>
  </si>
  <si>
    <t>00:49:42</t>
  </si>
  <si>
    <t>00:49:43</t>
  </si>
  <si>
    <t>00:49:45</t>
  </si>
  <si>
    <t>00:49:49</t>
  </si>
  <si>
    <t>00:50:00</t>
  </si>
  <si>
    <t>00:50:05</t>
  </si>
  <si>
    <t>00:50:09</t>
  </si>
  <si>
    <t>00:50:15</t>
  </si>
  <si>
    <t>00:50:21</t>
  </si>
  <si>
    <t>00:50:33</t>
  </si>
  <si>
    <t>00:50:46</t>
  </si>
  <si>
    <t>00:50:48</t>
  </si>
  <si>
    <t>00:50:50</t>
  </si>
  <si>
    <t>00:50:53</t>
  </si>
  <si>
    <t>00:50:54</t>
  </si>
  <si>
    <t>00:50:56</t>
  </si>
  <si>
    <t>00:51:02</t>
  </si>
  <si>
    <t>00:51:22</t>
  </si>
  <si>
    <t>00:51:24</t>
  </si>
  <si>
    <t>00:51:26</t>
  </si>
  <si>
    <t>00:51:28</t>
  </si>
  <si>
    <t>00:51:29</t>
  </si>
  <si>
    <t>00:51:32</t>
  </si>
  <si>
    <t>00:51:37</t>
  </si>
  <si>
    <t>00:51:39</t>
  </si>
  <si>
    <t>00:51:40</t>
  </si>
  <si>
    <t>00:51:45</t>
  </si>
  <si>
    <t>00:51:49</t>
  </si>
  <si>
    <t>00:51:54</t>
  </si>
  <si>
    <t>00:52:01</t>
  </si>
  <si>
    <t>00:52:19</t>
  </si>
  <si>
    <t>00:52:32</t>
  </si>
  <si>
    <t>00:52:36</t>
  </si>
  <si>
    <t>00:52:41</t>
  </si>
  <si>
    <t>00:52:52</t>
  </si>
  <si>
    <t>00:52:53</t>
  </si>
  <si>
    <t>00:52:54</t>
  </si>
  <si>
    <t>00:53:03</t>
  </si>
  <si>
    <t>00:53:19</t>
  </si>
  <si>
    <t>00:53:22</t>
  </si>
  <si>
    <t>00:53:29</t>
  </si>
  <si>
    <t>00:53:36</t>
  </si>
  <si>
    <t>00:53:54</t>
  </si>
  <si>
    <t>00:53:55</t>
  </si>
  <si>
    <t>00:53:56</t>
  </si>
  <si>
    <t>00:54:13</t>
  </si>
  <si>
    <t>00:54:16</t>
  </si>
  <si>
    <t>00:54:35</t>
  </si>
  <si>
    <t>00:54:45</t>
  </si>
  <si>
    <t>00:54:49</t>
  </si>
  <si>
    <t>00:54:51</t>
  </si>
  <si>
    <t>00:55:06</t>
  </si>
  <si>
    <t>00:55:15</t>
  </si>
  <si>
    <t>00:55:24</t>
  </si>
  <si>
    <t>00:55:27</t>
  </si>
  <si>
    <t>00:55:28</t>
  </si>
  <si>
    <t>00:55:34</t>
  </si>
  <si>
    <t>00:55:36</t>
  </si>
  <si>
    <t>00:55:38</t>
  </si>
  <si>
    <t>00:56:00</t>
  </si>
  <si>
    <t>00:56:05</t>
  </si>
  <si>
    <t>00:56:06</t>
  </si>
  <si>
    <t>00:56:20</t>
  </si>
  <si>
    <t>00:56:22</t>
  </si>
  <si>
    <t>00:56:40</t>
  </si>
  <si>
    <t>00:56:44</t>
  </si>
  <si>
    <t>00:56:57</t>
  </si>
  <si>
    <t>00:57:03</t>
  </si>
  <si>
    <t>00:57:09</t>
  </si>
  <si>
    <t>00:57:14</t>
  </si>
  <si>
    <t>00:57:25</t>
  </si>
  <si>
    <t>00:57:27</t>
  </si>
  <si>
    <t>00:57:32</t>
  </si>
  <si>
    <t>00:57:36</t>
  </si>
  <si>
    <t>00:57:37</t>
  </si>
  <si>
    <t>00:57:38</t>
  </si>
  <si>
    <t>00:57:43</t>
  </si>
  <si>
    <t>00:57:51</t>
  </si>
  <si>
    <t>00:57:59</t>
  </si>
  <si>
    <t>00:58:27</t>
  </si>
  <si>
    <t>00:59:02</t>
  </si>
  <si>
    <t>00:59:17</t>
  </si>
  <si>
    <t>00:59:47</t>
  </si>
  <si>
    <t>00:59:56</t>
  </si>
  <si>
    <t>00:59:57</t>
  </si>
  <si>
    <t>01:00:00</t>
  </si>
  <si>
    <t>01:00:04</t>
  </si>
  <si>
    <t>01:00:10</t>
  </si>
  <si>
    <t>01:00:50</t>
  </si>
  <si>
    <t>01:00:57</t>
  </si>
  <si>
    <t>01:01:35</t>
  </si>
  <si>
    <t>01:01:43</t>
  </si>
  <si>
    <t>01:01:44</t>
  </si>
  <si>
    <t>01:02:02</t>
  </si>
  <si>
    <t>01:02:08</t>
  </si>
  <si>
    <t>01:02:19</t>
  </si>
  <si>
    <t>01:02:42</t>
  </si>
  <si>
    <t>01:03:34</t>
  </si>
  <si>
    <t>01:03:36</t>
  </si>
  <si>
    <t>01:04:30</t>
  </si>
  <si>
    <t>01:04:41</t>
  </si>
  <si>
    <t>01:06:00</t>
  </si>
  <si>
    <t>01:06:01</t>
  </si>
  <si>
    <t>01:06:17</t>
  </si>
  <si>
    <t>01:06:28</t>
  </si>
  <si>
    <t>01:06:59</t>
  </si>
  <si>
    <t>01:07:16</t>
  </si>
  <si>
    <t>01:07:34</t>
  </si>
  <si>
    <t>01:08:02</t>
  </si>
  <si>
    <t>01:08:35</t>
  </si>
  <si>
    <t>01:08:54</t>
  </si>
  <si>
    <t>01:08:55</t>
  </si>
  <si>
    <t>01:09:37</t>
  </si>
  <si>
    <t>01:09:38</t>
  </si>
  <si>
    <t>01:12:14</t>
  </si>
  <si>
    <t>01:14:36</t>
  </si>
  <si>
    <t>01:15:13</t>
  </si>
  <si>
    <t>M_D35</t>
  </si>
  <si>
    <t>RUNNING CLUB FUTURA</t>
  </si>
  <si>
    <t>DEDONATO</t>
  </si>
  <si>
    <t>M_A20</t>
  </si>
  <si>
    <t>A.S. ATL SPRINT  BARLETTA</t>
  </si>
  <si>
    <t>BRANCATO</t>
  </si>
  <si>
    <t>Atletica Sabaudia</t>
  </si>
  <si>
    <t>PIACENTINI</t>
  </si>
  <si>
    <t>UMBERTINO</t>
  </si>
  <si>
    <t>M_C30</t>
  </si>
  <si>
    <t>COLLEFERRO ATLETICA</t>
  </si>
  <si>
    <t>DI LORETO</t>
  </si>
  <si>
    <t>M_E40</t>
  </si>
  <si>
    <t>NUOVA PODISTICA LATINA</t>
  </si>
  <si>
    <t>BARTOLOMUCCI</t>
  </si>
  <si>
    <t>ASI INTESATLETICA</t>
  </si>
  <si>
    <t>SCIULLO</t>
  </si>
  <si>
    <t>M_F45</t>
  </si>
  <si>
    <t>NEGROSINI</t>
  </si>
  <si>
    <t>ATLETICA LATINA</t>
  </si>
  <si>
    <t>RAHMANI</t>
  </si>
  <si>
    <t>ABDELKADER</t>
  </si>
  <si>
    <t>ATLETICA MONTICELLANA</t>
  </si>
  <si>
    <t>CACCIOTTI</t>
  </si>
  <si>
    <t>A.S.D. ROCCAGORGA</t>
  </si>
  <si>
    <t>GERMANI</t>
  </si>
  <si>
    <t>POL. ATLETICA CEPRANO</t>
  </si>
  <si>
    <t>MANTOVANI</t>
  </si>
  <si>
    <t>LATINA RUNNERS</t>
  </si>
  <si>
    <t>CIARMATORE</t>
  </si>
  <si>
    <t>CONTENTA</t>
  </si>
  <si>
    <t>ASD ATLETICA AMATORI VELLETRI</t>
  </si>
  <si>
    <t>MORINI</t>
  </si>
  <si>
    <t>SACCHETTI</t>
  </si>
  <si>
    <t>POL. CIOCIARA ANTONIO FAVA</t>
  </si>
  <si>
    <t>MERCURI</t>
  </si>
  <si>
    <t>ATL. B.GATE RIUNITE SERMONETA</t>
  </si>
  <si>
    <t>COIA</t>
  </si>
  <si>
    <t>STALLONE</t>
  </si>
  <si>
    <t>ATL. ANZIO</t>
  </si>
  <si>
    <t>DE CAVE</t>
  </si>
  <si>
    <t>FLAMINI</t>
  </si>
  <si>
    <t>ANTONUCCI</t>
  </si>
  <si>
    <t>PARISI</t>
  </si>
  <si>
    <t>M_G50</t>
  </si>
  <si>
    <t>MARROCCO</t>
  </si>
  <si>
    <t>C. S. La Fontana Atletica</t>
  </si>
  <si>
    <t>MAGNO ROBERTO</t>
  </si>
  <si>
    <t>RAPPA</t>
  </si>
  <si>
    <t>PODISTICA APRILIA</t>
  </si>
  <si>
    <t>DI GIROLAMO</t>
  </si>
  <si>
    <t>ATLETICA HERMADA</t>
  </si>
  <si>
    <t>NASSO</t>
  </si>
  <si>
    <t>OLIMPIA NOVA ATHLETICA NETTUNO</t>
  </si>
  <si>
    <t>FALLONI</t>
  </si>
  <si>
    <t>QUINTO</t>
  </si>
  <si>
    <t>M_H55</t>
  </si>
  <si>
    <t>BELARDINI</t>
  </si>
  <si>
    <t>ROMINA</t>
  </si>
  <si>
    <t>W_E40</t>
  </si>
  <si>
    <t>A.S.D. PODISTICA TERRACINA</t>
  </si>
  <si>
    <t>PERONTI</t>
  </si>
  <si>
    <t>GIOVANNINI</t>
  </si>
  <si>
    <t>DE PETRIS</t>
  </si>
  <si>
    <t>ASD NOVA ATHELTICA NETTUNO</t>
  </si>
  <si>
    <t>PROIA</t>
  </si>
  <si>
    <t>COLALUCA</t>
  </si>
  <si>
    <t>POD. AMATORI MOROLO</t>
  </si>
  <si>
    <t>CICCONI</t>
  </si>
  <si>
    <t>RUNNERS CLUB ANAGNI</t>
  </si>
  <si>
    <t>ZACCARI</t>
  </si>
  <si>
    <t>ATL. FROSINONE</t>
  </si>
  <si>
    <t>SUBIACO</t>
  </si>
  <si>
    <t>FERRI</t>
  </si>
  <si>
    <t>ATL. DI MARCO SPORT</t>
  </si>
  <si>
    <t>MINERVINI</t>
  </si>
  <si>
    <t>DI LEONARDO</t>
  </si>
  <si>
    <t>LUCCHETTI</t>
  </si>
  <si>
    <t>COZZOLINO</t>
  </si>
  <si>
    <t>ASD OPOA PLUS ULTRA</t>
  </si>
  <si>
    <t>VERRILLO</t>
  </si>
  <si>
    <t>ARRU</t>
  </si>
  <si>
    <t>FITNES MONTELLO</t>
  </si>
  <si>
    <t>ERCOLE</t>
  </si>
  <si>
    <t>DI MEO</t>
  </si>
  <si>
    <t>LUDOVICO</t>
  </si>
  <si>
    <t>A.S.D. POLISPORTIVA PREDATOR CORI</t>
  </si>
  <si>
    <t>SERANGELI</t>
  </si>
  <si>
    <t>CAMPAGNA</t>
  </si>
  <si>
    <t>COTESTA</t>
  </si>
  <si>
    <t>A.S. AMATORI VILLA PAMPHILI</t>
  </si>
  <si>
    <t>RAPALI</t>
  </si>
  <si>
    <t>COPPOLA</t>
  </si>
  <si>
    <t>MUSA</t>
  </si>
  <si>
    <t>ELPIDIO</t>
  </si>
  <si>
    <t>RINALDI</t>
  </si>
  <si>
    <t>M_I60</t>
  </si>
  <si>
    <t>GUADAGNINO</t>
  </si>
  <si>
    <t>VALERI</t>
  </si>
  <si>
    <t>A.S.D. FREE RUNNERS</t>
  </si>
  <si>
    <t>CESTRA</t>
  </si>
  <si>
    <t>MAGAGNANO</t>
  </si>
  <si>
    <t>FRANZESE</t>
  </si>
  <si>
    <t>D'ANIELLO</t>
  </si>
  <si>
    <t>FARACI</t>
  </si>
  <si>
    <t>GIORDANI</t>
  </si>
  <si>
    <t>VENTO</t>
  </si>
  <si>
    <t>W_D35</t>
  </si>
  <si>
    <t>POLI GOLFO</t>
  </si>
  <si>
    <t>IACOBELLI</t>
  </si>
  <si>
    <t>PIZZUTI</t>
  </si>
  <si>
    <t>FOGLIETTA</t>
  </si>
  <si>
    <t>LEANDRI</t>
  </si>
  <si>
    <t>W_A20</t>
  </si>
  <si>
    <t>IMPERIOLI</t>
  </si>
  <si>
    <t>VALERIANO</t>
  </si>
  <si>
    <t>FALZARANO</t>
  </si>
  <si>
    <t>DI TROIA</t>
  </si>
  <si>
    <t>FERRAIOLI</t>
  </si>
  <si>
    <t>ASD PODISTICA AVIS PRIVERNO</t>
  </si>
  <si>
    <t>TEMPESTA</t>
  </si>
  <si>
    <t>ATLETICA SETINA</t>
  </si>
  <si>
    <t>BUTTARELLI</t>
  </si>
  <si>
    <t>UMBERTO</t>
  </si>
  <si>
    <t>M_M70</t>
  </si>
  <si>
    <t>LOMBARDO</t>
  </si>
  <si>
    <t>BOLENTA</t>
  </si>
  <si>
    <t>TODI</t>
  </si>
  <si>
    <t>PASQUALE</t>
  </si>
  <si>
    <t>BOTTONI</t>
  </si>
  <si>
    <t>STAMEGNA</t>
  </si>
  <si>
    <t>SAVIO</t>
  </si>
  <si>
    <t>VOLPE</t>
  </si>
  <si>
    <t>ALLEGRI</t>
  </si>
  <si>
    <t>VERUSCA</t>
  </si>
  <si>
    <t>SALVI</t>
  </si>
  <si>
    <t>PONSILLO</t>
  </si>
  <si>
    <t>VISAGGI</t>
  </si>
  <si>
    <t>PELLICONI</t>
  </si>
  <si>
    <t>LIZZIO</t>
  </si>
  <si>
    <t>ONORATI</t>
  </si>
  <si>
    <t>MAGGI</t>
  </si>
  <si>
    <t>M_L65</t>
  </si>
  <si>
    <t>MEOLI</t>
  </si>
  <si>
    <t>CONSALVI</t>
  </si>
  <si>
    <t>VERARDO</t>
  </si>
  <si>
    <t>TACCONI</t>
  </si>
  <si>
    <t>FIENGO</t>
  </si>
  <si>
    <t>OLIMPIC MARINA</t>
  </si>
  <si>
    <t>BALESTRIERI</t>
  </si>
  <si>
    <t>COCULO</t>
  </si>
  <si>
    <t>OVANI</t>
  </si>
  <si>
    <t>BRIGANTI</t>
  </si>
  <si>
    <t>VONA</t>
  </si>
  <si>
    <t>RAIMONDO</t>
  </si>
  <si>
    <t>W_F45</t>
  </si>
  <si>
    <t>BORDIN</t>
  </si>
  <si>
    <t>CORTESE</t>
  </si>
  <si>
    <t>PIETRO MARIO</t>
  </si>
  <si>
    <t>DI GIORGI</t>
  </si>
  <si>
    <t>CONTICELLO</t>
  </si>
  <si>
    <t>MOSCATO</t>
  </si>
  <si>
    <t>FILOMENA</t>
  </si>
  <si>
    <t>ATL. ALATRI 2001 I CICLOPI</t>
  </si>
  <si>
    <t>CARDINALI</t>
  </si>
  <si>
    <t>PONZIO</t>
  </si>
  <si>
    <t>DI GIORGIO</t>
  </si>
  <si>
    <t>CRESCENZO</t>
  </si>
  <si>
    <t>PREVIATO</t>
  </si>
  <si>
    <t>MONTEFERRI</t>
  </si>
  <si>
    <t>ROLANDO</t>
  </si>
  <si>
    <t>PREGNOLATO</t>
  </si>
  <si>
    <t>MARZANO</t>
  </si>
  <si>
    <t>FRACCHIOLLA</t>
  </si>
  <si>
    <t>CONTE</t>
  </si>
  <si>
    <t>BRUSCHI</t>
  </si>
  <si>
    <t>CONCETTA</t>
  </si>
  <si>
    <t>CARUCCI</t>
  </si>
  <si>
    <t>PERCOCO</t>
  </si>
  <si>
    <t>ADRIANO</t>
  </si>
  <si>
    <t>SIDARI</t>
  </si>
  <si>
    <t>FELICETTI</t>
  </si>
  <si>
    <t>BOVILLE PODISTICA</t>
  </si>
  <si>
    <t>CUGINI</t>
  </si>
  <si>
    <t>W_G50</t>
  </si>
  <si>
    <t>LUCILLA</t>
  </si>
  <si>
    <t>CIAFREI</t>
  </si>
  <si>
    <t>MOLINARI</t>
  </si>
  <si>
    <t>ZUIN</t>
  </si>
  <si>
    <t>FAGIOLO</t>
  </si>
  <si>
    <t>ETTORE</t>
  </si>
  <si>
    <t>ATL. AURORA SEGNI</t>
  </si>
  <si>
    <t>SAUTTO</t>
  </si>
  <si>
    <t>MANCIOCCHI</t>
  </si>
  <si>
    <t>AMANDA</t>
  </si>
  <si>
    <t>CASENTINI</t>
  </si>
  <si>
    <t>FRETTA</t>
  </si>
  <si>
    <t>FIORELLA</t>
  </si>
  <si>
    <t>W_I60</t>
  </si>
  <si>
    <t>SAPUTO</t>
  </si>
  <si>
    <t>BERNADETTE</t>
  </si>
  <si>
    <t>RIZZI</t>
  </si>
  <si>
    <t>GIANSANTE</t>
  </si>
  <si>
    <t>CIARLA</t>
  </si>
  <si>
    <t>ALBERTA</t>
  </si>
  <si>
    <t>W_H55</t>
  </si>
  <si>
    <t>CORSETTI</t>
  </si>
  <si>
    <t>MAROSTICA</t>
  </si>
  <si>
    <t>ALBINO</t>
  </si>
  <si>
    <t>LEONARDO</t>
  </si>
  <si>
    <t>BONGARZONE</t>
  </si>
  <si>
    <t>AGRESTI</t>
  </si>
  <si>
    <t>ELIGIO</t>
  </si>
  <si>
    <t>MUSTO</t>
  </si>
  <si>
    <t>FASHIONSPORT</t>
  </si>
  <si>
    <t>ABBADINI</t>
  </si>
  <si>
    <t>MONTEREALI</t>
  </si>
  <si>
    <t>PALLOTTA</t>
  </si>
  <si>
    <t>LUISA</t>
  </si>
  <si>
    <t>DI SAURO</t>
  </si>
  <si>
    <t>VALENZA</t>
  </si>
  <si>
    <t>CARLO ALBERTO</t>
  </si>
  <si>
    <t>GIANSANTI</t>
  </si>
  <si>
    <t>MANGIAPELO</t>
  </si>
  <si>
    <t>BAGNO</t>
  </si>
  <si>
    <t>MAZZEI</t>
  </si>
  <si>
    <t>ERMACORA</t>
  </si>
  <si>
    <t>CIAMPRICOTTI</t>
  </si>
  <si>
    <t>ROSA MARIA</t>
  </si>
  <si>
    <t>MAMMOLA</t>
  </si>
  <si>
    <t>A.S.DIL. LIBERTAS NUOVA ATLETICA LARIANO</t>
  </si>
  <si>
    <t>PERDICARO</t>
  </si>
  <si>
    <t>MARIA ROSARIA</t>
  </si>
  <si>
    <t>CUTELLE'</t>
  </si>
  <si>
    <t>ANNA MARINA</t>
  </si>
  <si>
    <t>TACCHETTI BLASI</t>
  </si>
  <si>
    <t>ALVARO</t>
  </si>
  <si>
    <t>PENNACCHI</t>
  </si>
  <si>
    <t>CAMILLI</t>
  </si>
  <si>
    <t>SIMONTE</t>
  </si>
  <si>
    <t>FONISTO</t>
  </si>
  <si>
    <t>PEROTTO</t>
  </si>
  <si>
    <t>MECONI</t>
  </si>
  <si>
    <t>ANDOLFI</t>
  </si>
  <si>
    <t>ATL. CLUB NAUTICO GAETA</t>
  </si>
  <si>
    <t>TARTAGLIA</t>
  </si>
  <si>
    <t>TIZIANO</t>
  </si>
  <si>
    <t>MARIA CONCETTA</t>
  </si>
  <si>
    <t>ASD FONDI RUNNERS 2010</t>
  </si>
  <si>
    <t>PASQUA</t>
  </si>
  <si>
    <t>MARIA</t>
  </si>
  <si>
    <t>BONVENTRE</t>
  </si>
  <si>
    <t>LOSCIALPO</t>
  </si>
  <si>
    <t>GALLETTI</t>
  </si>
  <si>
    <t>PRIORI</t>
  </si>
  <si>
    <t>FERRANTELLI</t>
  </si>
  <si>
    <t>IANNARELLI</t>
  </si>
  <si>
    <t>SARTORI</t>
  </si>
  <si>
    <t>ANTONIETTA</t>
  </si>
  <si>
    <t>W_C30</t>
  </si>
  <si>
    <t>FLORIDI</t>
  </si>
  <si>
    <t>BAGNARIOL</t>
  </si>
  <si>
    <t>FURNO</t>
  </si>
  <si>
    <t>MINOTTI</t>
  </si>
  <si>
    <t>LUPI</t>
  </si>
  <si>
    <t>BEDIN</t>
  </si>
  <si>
    <t>IDA</t>
  </si>
  <si>
    <t>TANIA</t>
  </si>
  <si>
    <t>MENALDO</t>
  </si>
  <si>
    <t>MARANGONI</t>
  </si>
  <si>
    <t>MARAGONI</t>
  </si>
  <si>
    <t>FORMICUCCIA</t>
  </si>
  <si>
    <t>CIANFRIGLIA</t>
  </si>
  <si>
    <t>TEODOLINDA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</si>
</sst>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5" t="s">
        <v>117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30"/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28" t="s">
        <v>118</v>
      </c>
      <c r="B3" s="29"/>
      <c r="C3" s="29"/>
      <c r="D3" s="29"/>
      <c r="E3" s="29"/>
      <c r="F3" s="29"/>
      <c r="G3" s="29"/>
      <c r="H3" s="12" t="s">
        <v>12</v>
      </c>
      <c r="I3" s="13">
        <v>10.5</v>
      </c>
    </row>
    <row r="4" spans="1:9" ht="37.5" customHeight="1">
      <c r="A4" s="14" t="s">
        <v>13</v>
      </c>
      <c r="B4" s="15" t="s">
        <v>14</v>
      </c>
      <c r="C4" s="16" t="s">
        <v>15</v>
      </c>
      <c r="D4" s="16" t="s">
        <v>16</v>
      </c>
      <c r="E4" s="17" t="s">
        <v>17</v>
      </c>
      <c r="F4" s="16" t="s">
        <v>18</v>
      </c>
      <c r="G4" s="16" t="s">
        <v>19</v>
      </c>
      <c r="H4" s="18" t="s">
        <v>94</v>
      </c>
      <c r="I4" s="18" t="s">
        <v>95</v>
      </c>
    </row>
    <row r="5" spans="1:9" s="3" customFormat="1" ht="15" customHeight="1">
      <c r="A5" s="11">
        <v>1</v>
      </c>
      <c r="B5" s="35" t="s">
        <v>88</v>
      </c>
      <c r="C5" s="35" t="s">
        <v>50</v>
      </c>
      <c r="D5" s="11" t="s">
        <v>320</v>
      </c>
      <c r="E5" s="35" t="s">
        <v>321</v>
      </c>
      <c r="F5" s="11" t="s">
        <v>119</v>
      </c>
      <c r="G5" s="11" t="str">
        <f aca="true" t="shared" si="0" ref="G5:G14">TEXT(INT((HOUR(F5)*3600+MINUTE(F5)*60+SECOND(F5))/$I$3/60),"0")&amp;"."&amp;TEXT(MOD((HOUR(F5)*3600+MINUTE(F5)*60+SECOND(F5))/$I$3,60),"00")&amp;"/km"</f>
        <v>3.25/km</v>
      </c>
      <c r="H5" s="10">
        <f aca="true" t="shared" si="1" ref="H5:H14">F5-$F$5</f>
        <v>0</v>
      </c>
      <c r="I5" s="10">
        <f>F5-INDEX($F$5:$F$3081,MATCH(D5,$D$5:$D$3081,0))</f>
        <v>0</v>
      </c>
    </row>
    <row r="6" spans="1:9" s="3" customFormat="1" ht="15" customHeight="1">
      <c r="A6" s="9">
        <v>2</v>
      </c>
      <c r="B6" s="36" t="s">
        <v>322</v>
      </c>
      <c r="C6" s="36" t="s">
        <v>32</v>
      </c>
      <c r="D6" s="9" t="s">
        <v>323</v>
      </c>
      <c r="E6" s="36" t="s">
        <v>324</v>
      </c>
      <c r="F6" s="9" t="s">
        <v>120</v>
      </c>
      <c r="G6" s="9" t="str">
        <f t="shared" si="0"/>
        <v>3.31/km</v>
      </c>
      <c r="H6" s="8">
        <f t="shared" si="1"/>
        <v>0.000694444444444442</v>
      </c>
      <c r="I6" s="8">
        <f>F6-INDEX($F$5:$F$3081,MATCH(D6,$D$5:$D$3081,0))</f>
        <v>0</v>
      </c>
    </row>
    <row r="7" spans="1:9" s="3" customFormat="1" ht="15" customHeight="1">
      <c r="A7" s="9">
        <v>3</v>
      </c>
      <c r="B7" s="36" t="s">
        <v>325</v>
      </c>
      <c r="C7" s="36" t="s">
        <v>32</v>
      </c>
      <c r="D7" s="9" t="s">
        <v>323</v>
      </c>
      <c r="E7" s="36" t="s">
        <v>326</v>
      </c>
      <c r="F7" s="9" t="s">
        <v>121</v>
      </c>
      <c r="G7" s="9" t="str">
        <f t="shared" si="0"/>
        <v>3.33/km</v>
      </c>
      <c r="H7" s="8">
        <f t="shared" si="1"/>
        <v>0.0010185185185185193</v>
      </c>
      <c r="I7" s="8">
        <f>F7-INDEX($F$5:$F$3081,MATCH(D7,$D$5:$D$3081,0))</f>
        <v>0.0003240740740740773</v>
      </c>
    </row>
    <row r="8" spans="1:9" s="3" customFormat="1" ht="15" customHeight="1">
      <c r="A8" s="9">
        <v>4</v>
      </c>
      <c r="B8" s="36" t="s">
        <v>327</v>
      </c>
      <c r="C8" s="36" t="s">
        <v>328</v>
      </c>
      <c r="D8" s="9" t="s">
        <v>329</v>
      </c>
      <c r="E8" s="36" t="s">
        <v>330</v>
      </c>
      <c r="F8" s="9" t="s">
        <v>122</v>
      </c>
      <c r="G8" s="9" t="str">
        <f t="shared" si="0"/>
        <v>3.35/km</v>
      </c>
      <c r="H8" s="8">
        <f t="shared" si="1"/>
        <v>0.001215277777777777</v>
      </c>
      <c r="I8" s="8">
        <f>F8-INDEX($F$5:$F$3081,MATCH(D8,$D$5:$D$3081,0))</f>
        <v>0</v>
      </c>
    </row>
    <row r="9" spans="1:9" s="3" customFormat="1" ht="15" customHeight="1">
      <c r="A9" s="9">
        <v>5</v>
      </c>
      <c r="B9" s="36" t="s">
        <v>331</v>
      </c>
      <c r="C9" s="36" t="s">
        <v>50</v>
      </c>
      <c r="D9" s="9" t="s">
        <v>332</v>
      </c>
      <c r="E9" s="36" t="s">
        <v>333</v>
      </c>
      <c r="F9" s="9" t="s">
        <v>123</v>
      </c>
      <c r="G9" s="9" t="str">
        <f t="shared" si="0"/>
        <v>3.37/km</v>
      </c>
      <c r="H9" s="8">
        <f t="shared" si="1"/>
        <v>0.0014583333333333323</v>
      </c>
      <c r="I9" s="8">
        <f>F9-INDEX($F$5:$F$3081,MATCH(D9,$D$5:$D$3081,0))</f>
        <v>0</v>
      </c>
    </row>
    <row r="10" spans="1:9" s="3" customFormat="1" ht="15" customHeight="1">
      <c r="A10" s="9">
        <v>6</v>
      </c>
      <c r="B10" s="36" t="s">
        <v>334</v>
      </c>
      <c r="C10" s="36" t="s">
        <v>25</v>
      </c>
      <c r="D10" s="9" t="s">
        <v>323</v>
      </c>
      <c r="E10" s="36" t="s">
        <v>335</v>
      </c>
      <c r="F10" s="9" t="s">
        <v>124</v>
      </c>
      <c r="G10" s="9" t="str">
        <f t="shared" si="0"/>
        <v>3.39/km</v>
      </c>
      <c r="H10" s="8">
        <f t="shared" si="1"/>
        <v>0.0017476851851851855</v>
      </c>
      <c r="I10" s="8">
        <f>F10-INDEX($F$5:$F$3081,MATCH(D10,$D$5:$D$3081,0))</f>
        <v>0.0010532407407407435</v>
      </c>
    </row>
    <row r="11" spans="1:9" s="3" customFormat="1" ht="15" customHeight="1">
      <c r="A11" s="9">
        <v>7</v>
      </c>
      <c r="B11" s="36" t="s">
        <v>336</v>
      </c>
      <c r="C11" s="36" t="s">
        <v>29</v>
      </c>
      <c r="D11" s="9" t="s">
        <v>337</v>
      </c>
      <c r="E11" s="36" t="s">
        <v>335</v>
      </c>
      <c r="F11" s="9" t="s">
        <v>125</v>
      </c>
      <c r="G11" s="9" t="str">
        <f t="shared" si="0"/>
        <v>3.40/km</v>
      </c>
      <c r="H11" s="8">
        <f t="shared" si="1"/>
        <v>0.0018981481481481488</v>
      </c>
      <c r="I11" s="8">
        <f>F11-INDEX($F$5:$F$3081,MATCH(D11,$D$5:$D$3081,0))</f>
        <v>0</v>
      </c>
    </row>
    <row r="12" spans="1:9" s="3" customFormat="1" ht="15" customHeight="1">
      <c r="A12" s="9">
        <v>8</v>
      </c>
      <c r="B12" s="36" t="s">
        <v>338</v>
      </c>
      <c r="C12" s="36" t="s">
        <v>40</v>
      </c>
      <c r="D12" s="9" t="s">
        <v>337</v>
      </c>
      <c r="E12" s="36" t="s">
        <v>339</v>
      </c>
      <c r="F12" s="9" t="s">
        <v>126</v>
      </c>
      <c r="G12" s="9" t="str">
        <f t="shared" si="0"/>
        <v>3.41/km</v>
      </c>
      <c r="H12" s="8">
        <f t="shared" si="1"/>
        <v>0.001944444444444443</v>
      </c>
      <c r="I12" s="8">
        <f>F12-INDEX($F$5:$F$3081,MATCH(D12,$D$5:$D$3081,0))</f>
        <v>4.629629629629428E-05</v>
      </c>
    </row>
    <row r="13" spans="1:9" s="3" customFormat="1" ht="15" customHeight="1">
      <c r="A13" s="9">
        <v>9</v>
      </c>
      <c r="B13" s="36" t="s">
        <v>340</v>
      </c>
      <c r="C13" s="36" t="s">
        <v>341</v>
      </c>
      <c r="D13" s="9" t="s">
        <v>320</v>
      </c>
      <c r="E13" s="36" t="s">
        <v>342</v>
      </c>
      <c r="F13" s="9" t="s">
        <v>127</v>
      </c>
      <c r="G13" s="9" t="str">
        <f t="shared" si="0"/>
        <v>3.42/km</v>
      </c>
      <c r="H13" s="8">
        <f t="shared" si="1"/>
        <v>0.0021296296296296237</v>
      </c>
      <c r="I13" s="8">
        <f>F13-INDEX($F$5:$F$3081,MATCH(D13,$D$5:$D$3081,0))</f>
        <v>0.0021296296296296237</v>
      </c>
    </row>
    <row r="14" spans="1:9" s="3" customFormat="1" ht="15" customHeight="1">
      <c r="A14" s="9">
        <v>10</v>
      </c>
      <c r="B14" s="36" t="s">
        <v>343</v>
      </c>
      <c r="C14" s="36" t="s">
        <v>24</v>
      </c>
      <c r="D14" s="9" t="s">
        <v>320</v>
      </c>
      <c r="E14" s="36" t="s">
        <v>344</v>
      </c>
      <c r="F14" s="9" t="s">
        <v>128</v>
      </c>
      <c r="G14" s="9" t="str">
        <f t="shared" si="0"/>
        <v>3.44/km</v>
      </c>
      <c r="H14" s="8">
        <f t="shared" si="1"/>
        <v>0.002337962962962962</v>
      </c>
      <c r="I14" s="8">
        <f>F14-INDEX($F$5:$F$3081,MATCH(D14,$D$5:$D$3081,0))</f>
        <v>0.002337962962962962</v>
      </c>
    </row>
    <row r="15" spans="1:9" ht="12.75">
      <c r="A15" s="9">
        <v>11</v>
      </c>
      <c r="B15" s="36" t="s">
        <v>345</v>
      </c>
      <c r="C15" s="36" t="s">
        <v>27</v>
      </c>
      <c r="D15" s="9" t="s">
        <v>337</v>
      </c>
      <c r="E15" s="36" t="s">
        <v>346</v>
      </c>
      <c r="F15" s="9" t="s">
        <v>129</v>
      </c>
      <c r="G15" s="9" t="str">
        <f aca="true" t="shared" si="2" ref="G15:G78">TEXT(INT((HOUR(F15)*3600+MINUTE(F15)*60+SECOND(F15))/$I$3/60),"0")&amp;"."&amp;TEXT(MOD((HOUR(F15)*3600+MINUTE(F15)*60+SECOND(F15))/$I$3,60),"00")&amp;"/km"</f>
        <v>3.45/km</v>
      </c>
      <c r="H15" s="8">
        <f aca="true" t="shared" si="3" ref="H15:H78">F15-$F$5</f>
        <v>0.002430555555555554</v>
      </c>
      <c r="I15" s="8">
        <f>F15-INDEX($F$5:$F$3081,MATCH(D15,$D$5:$D$3081,0))</f>
        <v>0.000532407407407405</v>
      </c>
    </row>
    <row r="16" spans="1:9" ht="12.75">
      <c r="A16" s="9">
        <v>12</v>
      </c>
      <c r="B16" s="36" t="s">
        <v>347</v>
      </c>
      <c r="C16" s="36" t="s">
        <v>54</v>
      </c>
      <c r="D16" s="9" t="s">
        <v>332</v>
      </c>
      <c r="E16" s="36" t="s">
        <v>348</v>
      </c>
      <c r="F16" s="9" t="s">
        <v>130</v>
      </c>
      <c r="G16" s="9" t="str">
        <f t="shared" si="2"/>
        <v>3.47/km</v>
      </c>
      <c r="H16" s="8">
        <f t="shared" si="3"/>
        <v>0.002743055555555554</v>
      </c>
      <c r="I16" s="8">
        <f>F16-INDEX($F$5:$F$3081,MATCH(D16,$D$5:$D$3081,0))</f>
        <v>0.0012847222222222218</v>
      </c>
    </row>
    <row r="17" spans="1:9" ht="12.75">
      <c r="A17" s="9">
        <v>13</v>
      </c>
      <c r="B17" s="36" t="s">
        <v>349</v>
      </c>
      <c r="C17" s="36" t="s">
        <v>46</v>
      </c>
      <c r="D17" s="9" t="s">
        <v>320</v>
      </c>
      <c r="E17" s="36" t="s">
        <v>344</v>
      </c>
      <c r="F17" s="9" t="s">
        <v>131</v>
      </c>
      <c r="G17" s="9" t="str">
        <f t="shared" si="2"/>
        <v>3.50/km</v>
      </c>
      <c r="H17" s="8">
        <f t="shared" si="3"/>
        <v>0.003055555555555551</v>
      </c>
      <c r="I17" s="8">
        <f>F17-INDEX($F$5:$F$3081,MATCH(D17,$D$5:$D$3081,0))</f>
        <v>0.003055555555555551</v>
      </c>
    </row>
    <row r="18" spans="1:9" ht="12.75">
      <c r="A18" s="9">
        <v>14</v>
      </c>
      <c r="B18" s="36" t="s">
        <v>350</v>
      </c>
      <c r="C18" s="36" t="s">
        <v>91</v>
      </c>
      <c r="D18" s="9" t="s">
        <v>337</v>
      </c>
      <c r="E18" s="36" t="s">
        <v>344</v>
      </c>
      <c r="F18" s="9" t="s">
        <v>132</v>
      </c>
      <c r="G18" s="9" t="str">
        <f t="shared" si="2"/>
        <v>3.50/km</v>
      </c>
      <c r="H18" s="8">
        <f t="shared" si="3"/>
        <v>0.003067129629629628</v>
      </c>
      <c r="I18" s="8">
        <f>F18-INDEX($F$5:$F$3081,MATCH(D18,$D$5:$D$3081,0))</f>
        <v>0.0011689814814814792</v>
      </c>
    </row>
    <row r="19" spans="1:9" ht="12.75">
      <c r="A19" s="9">
        <v>15</v>
      </c>
      <c r="B19" s="36" t="s">
        <v>107</v>
      </c>
      <c r="C19" s="36" t="s">
        <v>55</v>
      </c>
      <c r="D19" s="9" t="s">
        <v>329</v>
      </c>
      <c r="E19" s="36" t="s">
        <v>351</v>
      </c>
      <c r="F19" s="9" t="s">
        <v>133</v>
      </c>
      <c r="G19" s="9" t="str">
        <f t="shared" si="2"/>
        <v>3.50/km</v>
      </c>
      <c r="H19" s="8">
        <f t="shared" si="3"/>
        <v>0.0031018518518518487</v>
      </c>
      <c r="I19" s="8">
        <f>F19-INDEX($F$5:$F$3081,MATCH(D19,$D$5:$D$3081,0))</f>
        <v>0.0018865740740740718</v>
      </c>
    </row>
    <row r="20" spans="1:9" ht="12.75">
      <c r="A20" s="9">
        <v>16</v>
      </c>
      <c r="B20" s="36" t="s">
        <v>352</v>
      </c>
      <c r="C20" s="36" t="s">
        <v>26</v>
      </c>
      <c r="D20" s="9" t="s">
        <v>332</v>
      </c>
      <c r="E20" s="36" t="s">
        <v>344</v>
      </c>
      <c r="F20" s="9" t="s">
        <v>134</v>
      </c>
      <c r="G20" s="9" t="str">
        <f t="shared" si="2"/>
        <v>3.51/km</v>
      </c>
      <c r="H20" s="8">
        <f t="shared" si="3"/>
        <v>0.003124999999999996</v>
      </c>
      <c r="I20" s="8">
        <f>F20-INDEX($F$5:$F$3081,MATCH(D20,$D$5:$D$3081,0))</f>
        <v>0.0016666666666666635</v>
      </c>
    </row>
    <row r="21" spans="1:9" ht="12.75">
      <c r="A21" s="9">
        <v>17</v>
      </c>
      <c r="B21" s="36" t="s">
        <v>353</v>
      </c>
      <c r="C21" s="36" t="s">
        <v>65</v>
      </c>
      <c r="D21" s="9" t="s">
        <v>320</v>
      </c>
      <c r="E21" s="36" t="s">
        <v>354</v>
      </c>
      <c r="F21" s="9" t="s">
        <v>135</v>
      </c>
      <c r="G21" s="9" t="str">
        <f t="shared" si="2"/>
        <v>3.51/km</v>
      </c>
      <c r="H21" s="8">
        <f t="shared" si="3"/>
        <v>0.00315972222222222</v>
      </c>
      <c r="I21" s="8">
        <f>F21-INDEX($F$5:$F$3081,MATCH(D21,$D$5:$D$3081,0))</f>
        <v>0.00315972222222222</v>
      </c>
    </row>
    <row r="22" spans="1:9" ht="12.75">
      <c r="A22" s="9">
        <v>18</v>
      </c>
      <c r="B22" s="36" t="s">
        <v>355</v>
      </c>
      <c r="C22" s="36" t="s">
        <v>26</v>
      </c>
      <c r="D22" s="9" t="s">
        <v>332</v>
      </c>
      <c r="E22" s="36" t="s">
        <v>356</v>
      </c>
      <c r="F22" s="9" t="s">
        <v>136</v>
      </c>
      <c r="G22" s="9" t="str">
        <f t="shared" si="2"/>
        <v>3.54/km</v>
      </c>
      <c r="H22" s="8">
        <f t="shared" si="3"/>
        <v>0.003483796296296294</v>
      </c>
      <c r="I22" s="8">
        <f>F22-INDEX($F$5:$F$3081,MATCH(D22,$D$5:$D$3081,0))</f>
        <v>0.0020254629629629615</v>
      </c>
    </row>
    <row r="23" spans="1:9" ht="12.75">
      <c r="A23" s="9">
        <v>19</v>
      </c>
      <c r="B23" s="36" t="s">
        <v>357</v>
      </c>
      <c r="C23" s="36" t="s">
        <v>57</v>
      </c>
      <c r="D23" s="9" t="s">
        <v>337</v>
      </c>
      <c r="E23" s="36" t="s">
        <v>344</v>
      </c>
      <c r="F23" s="9" t="s">
        <v>137</v>
      </c>
      <c r="G23" s="9" t="str">
        <f t="shared" si="2"/>
        <v>3.54/km</v>
      </c>
      <c r="H23" s="8">
        <f t="shared" si="3"/>
        <v>0.003530092592592588</v>
      </c>
      <c r="I23" s="8">
        <f>F23-INDEX($F$5:$F$3081,MATCH(D23,$D$5:$D$3081,0))</f>
        <v>0.0016319444444444393</v>
      </c>
    </row>
    <row r="24" spans="1:9" ht="12.75">
      <c r="A24" s="9">
        <v>20</v>
      </c>
      <c r="B24" s="36" t="s">
        <v>358</v>
      </c>
      <c r="C24" s="36" t="s">
        <v>75</v>
      </c>
      <c r="D24" s="9" t="s">
        <v>332</v>
      </c>
      <c r="E24" s="36" t="s">
        <v>359</v>
      </c>
      <c r="F24" s="9" t="s">
        <v>138</v>
      </c>
      <c r="G24" s="9" t="str">
        <f t="shared" si="2"/>
        <v>3.55/km</v>
      </c>
      <c r="H24" s="8">
        <f t="shared" si="3"/>
        <v>0.0036111111111111066</v>
      </c>
      <c r="I24" s="8">
        <f>F24-INDEX($F$5:$F$3081,MATCH(D24,$D$5:$D$3081,0))</f>
        <v>0.0021527777777777743</v>
      </c>
    </row>
    <row r="25" spans="1:9" ht="12.75">
      <c r="A25" s="9">
        <v>21</v>
      </c>
      <c r="B25" s="36" t="s">
        <v>360</v>
      </c>
      <c r="C25" s="36" t="s">
        <v>40</v>
      </c>
      <c r="D25" s="9" t="s">
        <v>320</v>
      </c>
      <c r="E25" s="36" t="s">
        <v>348</v>
      </c>
      <c r="F25" s="9" t="s">
        <v>139</v>
      </c>
      <c r="G25" s="9" t="str">
        <f t="shared" si="2"/>
        <v>3.55/km</v>
      </c>
      <c r="H25" s="8">
        <f t="shared" si="3"/>
        <v>0.0036574074074074044</v>
      </c>
      <c r="I25" s="8">
        <f>F25-INDEX($F$5:$F$3081,MATCH(D25,$D$5:$D$3081,0))</f>
        <v>0.0036574074074074044</v>
      </c>
    </row>
    <row r="26" spans="1:9" ht="12.75">
      <c r="A26" s="9">
        <v>22</v>
      </c>
      <c r="B26" s="36" t="s">
        <v>361</v>
      </c>
      <c r="C26" s="36" t="s">
        <v>28</v>
      </c>
      <c r="D26" s="9" t="s">
        <v>332</v>
      </c>
      <c r="E26" s="36" t="s">
        <v>348</v>
      </c>
      <c r="F26" s="9" t="s">
        <v>140</v>
      </c>
      <c r="G26" s="9" t="str">
        <f t="shared" si="2"/>
        <v>3.55/km</v>
      </c>
      <c r="H26" s="8">
        <f t="shared" si="3"/>
        <v>0.0037037037037036986</v>
      </c>
      <c r="I26" s="8">
        <f>F26-INDEX($F$5:$F$3081,MATCH(D26,$D$5:$D$3081,0))</f>
        <v>0.0022453703703703663</v>
      </c>
    </row>
    <row r="27" spans="1:9" ht="12.75">
      <c r="A27" s="9">
        <v>23</v>
      </c>
      <c r="B27" s="36" t="s">
        <v>362</v>
      </c>
      <c r="C27" s="36" t="s">
        <v>28</v>
      </c>
      <c r="D27" s="9" t="s">
        <v>320</v>
      </c>
      <c r="E27" s="36" t="s">
        <v>21</v>
      </c>
      <c r="F27" s="9" t="s">
        <v>141</v>
      </c>
      <c r="G27" s="9" t="str">
        <f t="shared" si="2"/>
        <v>3.56/km</v>
      </c>
      <c r="H27" s="8">
        <f t="shared" si="3"/>
        <v>0.0037384259259259263</v>
      </c>
      <c r="I27" s="8">
        <f>F27-INDEX($F$5:$F$3081,MATCH(D27,$D$5:$D$3081,0))</f>
        <v>0.0037384259259259263</v>
      </c>
    </row>
    <row r="28" spans="1:9" ht="12.75">
      <c r="A28" s="9">
        <v>24</v>
      </c>
      <c r="B28" s="36" t="s">
        <v>363</v>
      </c>
      <c r="C28" s="36" t="s">
        <v>93</v>
      </c>
      <c r="D28" s="9" t="s">
        <v>364</v>
      </c>
      <c r="E28" s="36" t="s">
        <v>354</v>
      </c>
      <c r="F28" s="9" t="s">
        <v>142</v>
      </c>
      <c r="G28" s="9" t="str">
        <f t="shared" si="2"/>
        <v>3.56/km</v>
      </c>
      <c r="H28" s="8">
        <f t="shared" si="3"/>
        <v>0.0037731481481481435</v>
      </c>
      <c r="I28" s="8">
        <f>F28-INDEX($F$5:$F$3081,MATCH(D28,$D$5:$D$3081,0))</f>
        <v>0</v>
      </c>
    </row>
    <row r="29" spans="1:9" ht="12.75">
      <c r="A29" s="9">
        <v>25</v>
      </c>
      <c r="B29" s="36" t="s">
        <v>365</v>
      </c>
      <c r="C29" s="36" t="s">
        <v>115</v>
      </c>
      <c r="D29" s="9" t="s">
        <v>364</v>
      </c>
      <c r="E29" s="36" t="s">
        <v>366</v>
      </c>
      <c r="F29" s="9" t="s">
        <v>143</v>
      </c>
      <c r="G29" s="9" t="str">
        <f t="shared" si="2"/>
        <v>3.57/km</v>
      </c>
      <c r="H29" s="8">
        <f t="shared" si="3"/>
        <v>0.0039004629629629597</v>
      </c>
      <c r="I29" s="8">
        <f>F29-INDEX($F$5:$F$3081,MATCH(D29,$D$5:$D$3081,0))</f>
        <v>0.0001273148148148162</v>
      </c>
    </row>
    <row r="30" spans="1:9" ht="12.75">
      <c r="A30" s="9">
        <v>26</v>
      </c>
      <c r="B30" s="36" t="s">
        <v>363</v>
      </c>
      <c r="C30" s="36" t="s">
        <v>367</v>
      </c>
      <c r="D30" s="9" t="s">
        <v>364</v>
      </c>
      <c r="E30" s="36" t="s">
        <v>354</v>
      </c>
      <c r="F30" s="9" t="s">
        <v>144</v>
      </c>
      <c r="G30" s="9" t="str">
        <f t="shared" si="2"/>
        <v>3.59/km</v>
      </c>
      <c r="H30" s="8">
        <f t="shared" si="3"/>
        <v>0.004097222222222217</v>
      </c>
      <c r="I30" s="8">
        <f>F30-INDEX($F$5:$F$3081,MATCH(D30,$D$5:$D$3081,0))</f>
        <v>0.00032407407407407385</v>
      </c>
    </row>
    <row r="31" spans="1:9" ht="12.75">
      <c r="A31" s="9">
        <v>27</v>
      </c>
      <c r="B31" s="36" t="s">
        <v>368</v>
      </c>
      <c r="C31" s="36" t="s">
        <v>32</v>
      </c>
      <c r="D31" s="9" t="s">
        <v>332</v>
      </c>
      <c r="E31" s="36" t="s">
        <v>369</v>
      </c>
      <c r="F31" s="9" t="s">
        <v>145</v>
      </c>
      <c r="G31" s="9" t="str">
        <f t="shared" si="2"/>
        <v>4.00/km</v>
      </c>
      <c r="H31" s="8">
        <f t="shared" si="3"/>
        <v>0.004293981481481475</v>
      </c>
      <c r="I31" s="8">
        <f>F31-INDEX($F$5:$F$3081,MATCH(D31,$D$5:$D$3081,0))</f>
        <v>0.0028356481481481427</v>
      </c>
    </row>
    <row r="32" spans="1:9" ht="12.75">
      <c r="A32" s="9">
        <v>28</v>
      </c>
      <c r="B32" s="36" t="s">
        <v>370</v>
      </c>
      <c r="C32" s="36" t="s">
        <v>63</v>
      </c>
      <c r="D32" s="9" t="s">
        <v>323</v>
      </c>
      <c r="E32" s="36" t="s">
        <v>371</v>
      </c>
      <c r="F32" s="9" t="s">
        <v>146</v>
      </c>
      <c r="G32" s="9" t="str">
        <f t="shared" si="2"/>
        <v>4.02/km</v>
      </c>
      <c r="H32" s="8">
        <f t="shared" si="3"/>
        <v>0.00452546296296296</v>
      </c>
      <c r="I32" s="8">
        <f>F32-INDEX($F$5:$F$3081,MATCH(D32,$D$5:$D$3081,0))</f>
        <v>0.0038310185185185183</v>
      </c>
    </row>
    <row r="33" spans="1:9" ht="12.75">
      <c r="A33" s="9">
        <v>29</v>
      </c>
      <c r="B33" s="36" t="s">
        <v>372</v>
      </c>
      <c r="C33" s="36" t="s">
        <v>64</v>
      </c>
      <c r="D33" s="9" t="s">
        <v>329</v>
      </c>
      <c r="E33" s="36" t="s">
        <v>373</v>
      </c>
      <c r="F33" s="9" t="s">
        <v>147</v>
      </c>
      <c r="G33" s="9" t="str">
        <f t="shared" si="2"/>
        <v>4.02/km</v>
      </c>
      <c r="H33" s="8">
        <f t="shared" si="3"/>
        <v>0.0045486111111111074</v>
      </c>
      <c r="I33" s="8">
        <f>F33-INDEX($F$5:$F$3081,MATCH(D33,$D$5:$D$3081,0))</f>
        <v>0.0033333333333333305</v>
      </c>
    </row>
    <row r="34" spans="1:9" ht="12.75">
      <c r="A34" s="9">
        <v>30</v>
      </c>
      <c r="B34" s="36" t="s">
        <v>374</v>
      </c>
      <c r="C34" s="36" t="s">
        <v>50</v>
      </c>
      <c r="D34" s="9" t="s">
        <v>320</v>
      </c>
      <c r="E34" s="36" t="s">
        <v>351</v>
      </c>
      <c r="F34" s="9" t="s">
        <v>148</v>
      </c>
      <c r="G34" s="9" t="str">
        <f t="shared" si="2"/>
        <v>4.04/km</v>
      </c>
      <c r="H34" s="8">
        <f t="shared" si="3"/>
        <v>0.004699074074074071</v>
      </c>
      <c r="I34" s="8">
        <f>F34-INDEX($F$5:$F$3081,MATCH(D34,$D$5:$D$3081,0))</f>
        <v>0.004699074074074071</v>
      </c>
    </row>
    <row r="35" spans="1:9" ht="12.75">
      <c r="A35" s="9">
        <v>31</v>
      </c>
      <c r="B35" s="36" t="s">
        <v>0</v>
      </c>
      <c r="C35" s="36" t="s">
        <v>375</v>
      </c>
      <c r="D35" s="9" t="s">
        <v>376</v>
      </c>
      <c r="E35" s="36" t="s">
        <v>369</v>
      </c>
      <c r="F35" s="9" t="s">
        <v>149</v>
      </c>
      <c r="G35" s="9" t="str">
        <f t="shared" si="2"/>
        <v>4.05/km</v>
      </c>
      <c r="H35" s="8">
        <f t="shared" si="3"/>
        <v>0.004872685185185181</v>
      </c>
      <c r="I35" s="8">
        <f>F35-INDEX($F$5:$F$3081,MATCH(D35,$D$5:$D$3081,0))</f>
        <v>0</v>
      </c>
    </row>
    <row r="36" spans="1:9" ht="12.75">
      <c r="A36" s="9">
        <v>32</v>
      </c>
      <c r="B36" s="36" t="s">
        <v>377</v>
      </c>
      <c r="C36" s="36" t="s">
        <v>54</v>
      </c>
      <c r="D36" s="9" t="s">
        <v>332</v>
      </c>
      <c r="E36" s="36" t="s">
        <v>351</v>
      </c>
      <c r="F36" s="9" t="s">
        <v>150</v>
      </c>
      <c r="G36" s="9" t="str">
        <f t="shared" si="2"/>
        <v>4.06/km</v>
      </c>
      <c r="H36" s="8">
        <f t="shared" si="3"/>
        <v>0.004976851851851847</v>
      </c>
      <c r="I36" s="8">
        <f>F36-INDEX($F$5:$F$3081,MATCH(D36,$D$5:$D$3081,0))</f>
        <v>0.0035185185185185146</v>
      </c>
    </row>
    <row r="37" spans="1:9" ht="12.75">
      <c r="A37" s="9">
        <v>33</v>
      </c>
      <c r="B37" s="36" t="s">
        <v>109</v>
      </c>
      <c r="C37" s="36" t="s">
        <v>45</v>
      </c>
      <c r="D37" s="9" t="s">
        <v>332</v>
      </c>
      <c r="E37" s="36" t="s">
        <v>366</v>
      </c>
      <c r="F37" s="9" t="s">
        <v>151</v>
      </c>
      <c r="G37" s="9" t="str">
        <f t="shared" si="2"/>
        <v>4.06/km</v>
      </c>
      <c r="H37" s="8">
        <f t="shared" si="3"/>
        <v>0.004999999999999994</v>
      </c>
      <c r="I37" s="8">
        <f>F37-INDEX($F$5:$F$3081,MATCH(D37,$D$5:$D$3081,0))</f>
        <v>0.0035416666666666617</v>
      </c>
    </row>
    <row r="38" spans="1:9" ht="12.75">
      <c r="A38" s="9">
        <v>34</v>
      </c>
      <c r="B38" s="36" t="s">
        <v>105</v>
      </c>
      <c r="C38" s="36" t="s">
        <v>378</v>
      </c>
      <c r="D38" s="9" t="s">
        <v>379</v>
      </c>
      <c r="E38" s="36" t="s">
        <v>380</v>
      </c>
      <c r="F38" s="9" t="s">
        <v>152</v>
      </c>
      <c r="G38" s="9" t="str">
        <f t="shared" si="2"/>
        <v>4.06/km</v>
      </c>
      <c r="H38" s="8">
        <f t="shared" si="3"/>
        <v>0.005046296296296292</v>
      </c>
      <c r="I38" s="8">
        <f>F38-INDEX($F$5:$F$3081,MATCH(D38,$D$5:$D$3081,0))</f>
        <v>0</v>
      </c>
    </row>
    <row r="39" spans="1:9" ht="12.75">
      <c r="A39" s="9">
        <v>35</v>
      </c>
      <c r="B39" s="36" t="s">
        <v>381</v>
      </c>
      <c r="C39" s="36" t="s">
        <v>72</v>
      </c>
      <c r="D39" s="9" t="s">
        <v>320</v>
      </c>
      <c r="E39" s="36" t="s">
        <v>354</v>
      </c>
      <c r="F39" s="9" t="s">
        <v>153</v>
      </c>
      <c r="G39" s="9" t="str">
        <f t="shared" si="2"/>
        <v>4.07/km</v>
      </c>
      <c r="H39" s="8">
        <f t="shared" si="3"/>
        <v>0.005138888888888887</v>
      </c>
      <c r="I39" s="8">
        <f>F39-INDEX($F$5:$F$3081,MATCH(D39,$D$5:$D$3081,0))</f>
        <v>0.005138888888888887</v>
      </c>
    </row>
    <row r="40" spans="1:9" ht="12.75">
      <c r="A40" s="9">
        <v>36</v>
      </c>
      <c r="B40" s="36" t="s">
        <v>382</v>
      </c>
      <c r="C40" s="36" t="s">
        <v>65</v>
      </c>
      <c r="D40" s="9" t="s">
        <v>364</v>
      </c>
      <c r="E40" s="36" t="s">
        <v>333</v>
      </c>
      <c r="F40" s="9" t="s">
        <v>154</v>
      </c>
      <c r="G40" s="9" t="str">
        <f t="shared" si="2"/>
        <v>4.08/km</v>
      </c>
      <c r="H40" s="8">
        <f t="shared" si="3"/>
        <v>0.005277777777777777</v>
      </c>
      <c r="I40" s="8">
        <f>F40-INDEX($F$5:$F$3081,MATCH(D40,$D$5:$D$3081,0))</f>
        <v>0.0015046296296296335</v>
      </c>
    </row>
    <row r="41" spans="1:9" ht="12.75">
      <c r="A41" s="9">
        <v>37</v>
      </c>
      <c r="B41" s="36" t="s">
        <v>383</v>
      </c>
      <c r="C41" s="36" t="s">
        <v>31</v>
      </c>
      <c r="D41" s="9" t="s">
        <v>320</v>
      </c>
      <c r="E41" s="36" t="s">
        <v>384</v>
      </c>
      <c r="F41" s="9" t="s">
        <v>155</v>
      </c>
      <c r="G41" s="9" t="str">
        <f t="shared" si="2"/>
        <v>4.09/km</v>
      </c>
      <c r="H41" s="8">
        <f t="shared" si="3"/>
        <v>0.005370370370370373</v>
      </c>
      <c r="I41" s="8">
        <f>F41-INDEX($F$5:$F$3081,MATCH(D41,$D$5:$D$3081,0))</f>
        <v>0.005370370370370373</v>
      </c>
    </row>
    <row r="42" spans="1:9" ht="12.75">
      <c r="A42" s="9">
        <v>38</v>
      </c>
      <c r="B42" s="36" t="s">
        <v>385</v>
      </c>
      <c r="C42" s="36" t="s">
        <v>63</v>
      </c>
      <c r="D42" s="9" t="s">
        <v>376</v>
      </c>
      <c r="E42" s="36" t="s">
        <v>354</v>
      </c>
      <c r="F42" s="9" t="s">
        <v>156</v>
      </c>
      <c r="G42" s="9" t="str">
        <f t="shared" si="2"/>
        <v>4.12/km</v>
      </c>
      <c r="H42" s="8">
        <f t="shared" si="3"/>
        <v>0.0056944444444444395</v>
      </c>
      <c r="I42" s="8">
        <f>F42-INDEX($F$5:$F$3081,MATCH(D42,$D$5:$D$3081,0))</f>
        <v>0.0008217592592592582</v>
      </c>
    </row>
    <row r="43" spans="1:9" ht="12.75">
      <c r="A43" s="9">
        <v>39</v>
      </c>
      <c r="B43" s="36" t="s">
        <v>108</v>
      </c>
      <c r="C43" s="36" t="s">
        <v>44</v>
      </c>
      <c r="D43" s="9" t="s">
        <v>364</v>
      </c>
      <c r="E43" s="36" t="s">
        <v>333</v>
      </c>
      <c r="F43" s="9" t="s">
        <v>157</v>
      </c>
      <c r="G43" s="9" t="str">
        <f t="shared" si="2"/>
        <v>4.12/km</v>
      </c>
      <c r="H43" s="8">
        <f t="shared" si="3"/>
        <v>0.005787037037037035</v>
      </c>
      <c r="I43" s="8">
        <f>F43-INDEX($F$5:$F$3081,MATCH(D43,$D$5:$D$3081,0))</f>
        <v>0.0020138888888888914</v>
      </c>
    </row>
    <row r="44" spans="1:9" ht="12.75">
      <c r="A44" s="9">
        <v>40</v>
      </c>
      <c r="B44" s="36" t="s">
        <v>5</v>
      </c>
      <c r="C44" s="36" t="s">
        <v>77</v>
      </c>
      <c r="D44" s="9" t="s">
        <v>329</v>
      </c>
      <c r="E44" s="36" t="s">
        <v>21</v>
      </c>
      <c r="F44" s="9" t="s">
        <v>158</v>
      </c>
      <c r="G44" s="9" t="str">
        <f t="shared" si="2"/>
        <v>4.15/km</v>
      </c>
      <c r="H44" s="8">
        <f t="shared" si="3"/>
        <v>0.0060648148148148145</v>
      </c>
      <c r="I44" s="8">
        <f>F44-INDEX($F$5:$F$3081,MATCH(D44,$D$5:$D$3081,0))</f>
        <v>0.004849537037037038</v>
      </c>
    </row>
    <row r="45" spans="1:9" ht="12.75">
      <c r="A45" s="9">
        <v>41</v>
      </c>
      <c r="B45" s="36" t="s">
        <v>88</v>
      </c>
      <c r="C45" s="36" t="s">
        <v>26</v>
      </c>
      <c r="D45" s="9" t="s">
        <v>323</v>
      </c>
      <c r="E45" s="36" t="s">
        <v>326</v>
      </c>
      <c r="F45" s="9" t="s">
        <v>159</v>
      </c>
      <c r="G45" s="9" t="str">
        <f t="shared" si="2"/>
        <v>4.16/km</v>
      </c>
      <c r="H45" s="8">
        <f t="shared" si="3"/>
        <v>0.006168981481481477</v>
      </c>
      <c r="I45" s="8">
        <f>F45-INDEX($F$5:$F$3081,MATCH(D45,$D$5:$D$3081,0))</f>
        <v>0.005474537037037035</v>
      </c>
    </row>
    <row r="46" spans="1:9" ht="12.75">
      <c r="A46" s="9">
        <v>42</v>
      </c>
      <c r="B46" s="36" t="s">
        <v>386</v>
      </c>
      <c r="C46" s="36" t="s">
        <v>91</v>
      </c>
      <c r="D46" s="9" t="s">
        <v>376</v>
      </c>
      <c r="E46" s="36" t="s">
        <v>387</v>
      </c>
      <c r="F46" s="9" t="s">
        <v>160</v>
      </c>
      <c r="G46" s="9" t="str">
        <f t="shared" si="2"/>
        <v>4.17/km</v>
      </c>
      <c r="H46" s="8">
        <f t="shared" si="3"/>
        <v>0.006319444444444447</v>
      </c>
      <c r="I46" s="8">
        <f>F46-INDEX($F$5:$F$3081,MATCH(D46,$D$5:$D$3081,0))</f>
        <v>0.0014467592592592657</v>
      </c>
    </row>
    <row r="47" spans="1:9" ht="12.75">
      <c r="A47" s="9">
        <v>43</v>
      </c>
      <c r="B47" s="36" t="s">
        <v>388</v>
      </c>
      <c r="C47" s="36" t="s">
        <v>58</v>
      </c>
      <c r="D47" s="9" t="s">
        <v>337</v>
      </c>
      <c r="E47" s="36" t="s">
        <v>389</v>
      </c>
      <c r="F47" s="9" t="s">
        <v>161</v>
      </c>
      <c r="G47" s="9" t="str">
        <f t="shared" si="2"/>
        <v>4.17/km</v>
      </c>
      <c r="H47" s="8">
        <f t="shared" si="3"/>
        <v>0.006354166666666664</v>
      </c>
      <c r="I47" s="8">
        <f>F47-INDEX($F$5:$F$3081,MATCH(D47,$D$5:$D$3081,0))</f>
        <v>0.004456018518518515</v>
      </c>
    </row>
    <row r="48" spans="1:9" ht="12.75">
      <c r="A48" s="9">
        <v>44</v>
      </c>
      <c r="B48" s="36" t="s">
        <v>390</v>
      </c>
      <c r="C48" s="36" t="s">
        <v>26</v>
      </c>
      <c r="D48" s="9" t="s">
        <v>364</v>
      </c>
      <c r="E48" s="36" t="s">
        <v>391</v>
      </c>
      <c r="F48" s="9" t="s">
        <v>161</v>
      </c>
      <c r="G48" s="9" t="str">
        <f t="shared" si="2"/>
        <v>4.17/km</v>
      </c>
      <c r="H48" s="8">
        <f t="shared" si="3"/>
        <v>0.006354166666666664</v>
      </c>
      <c r="I48" s="8">
        <f>F48-INDEX($F$5:$F$3081,MATCH(D48,$D$5:$D$3081,0))</f>
        <v>0.0025810185185185207</v>
      </c>
    </row>
    <row r="49" spans="1:9" ht="12.75">
      <c r="A49" s="9">
        <v>45</v>
      </c>
      <c r="B49" s="36" t="s">
        <v>392</v>
      </c>
      <c r="C49" s="36" t="s">
        <v>99</v>
      </c>
      <c r="D49" s="9" t="s">
        <v>376</v>
      </c>
      <c r="E49" s="36" t="s">
        <v>380</v>
      </c>
      <c r="F49" s="9" t="s">
        <v>162</v>
      </c>
      <c r="G49" s="9" t="str">
        <f t="shared" si="2"/>
        <v>4.17/km</v>
      </c>
      <c r="H49" s="8">
        <f t="shared" si="3"/>
        <v>0.006365740740740738</v>
      </c>
      <c r="I49" s="8">
        <f>F49-INDEX($F$5:$F$3081,MATCH(D49,$D$5:$D$3081,0))</f>
        <v>0.0014930555555555565</v>
      </c>
    </row>
    <row r="50" spans="1:9" ht="12.75">
      <c r="A50" s="9">
        <v>46</v>
      </c>
      <c r="B50" s="36" t="s">
        <v>393</v>
      </c>
      <c r="C50" s="36" t="s">
        <v>27</v>
      </c>
      <c r="D50" s="9" t="s">
        <v>364</v>
      </c>
      <c r="E50" s="36" t="s">
        <v>394</v>
      </c>
      <c r="F50" s="9" t="s">
        <v>163</v>
      </c>
      <c r="G50" s="9" t="str">
        <f t="shared" si="2"/>
        <v>4.18/km</v>
      </c>
      <c r="H50" s="8">
        <f t="shared" si="3"/>
        <v>0.006516203703703701</v>
      </c>
      <c r="I50" s="8">
        <f>F50-INDEX($F$5:$F$3081,MATCH(D50,$D$5:$D$3081,0))</f>
        <v>0.0027430555555555576</v>
      </c>
    </row>
    <row r="51" spans="1:9" ht="12.75">
      <c r="A51" s="9">
        <v>47</v>
      </c>
      <c r="B51" s="36" t="s">
        <v>395</v>
      </c>
      <c r="C51" s="36" t="s">
        <v>80</v>
      </c>
      <c r="D51" s="9" t="s">
        <v>337</v>
      </c>
      <c r="E51" s="36" t="s">
        <v>326</v>
      </c>
      <c r="F51" s="9" t="s">
        <v>164</v>
      </c>
      <c r="G51" s="9" t="str">
        <f t="shared" si="2"/>
        <v>4.19/km</v>
      </c>
      <c r="H51" s="8">
        <f t="shared" si="3"/>
        <v>0.006527777777777775</v>
      </c>
      <c r="I51" s="8">
        <f>F51-INDEX($F$5:$F$3081,MATCH(D51,$D$5:$D$3081,0))</f>
        <v>0.004629629629629626</v>
      </c>
    </row>
    <row r="52" spans="1:9" ht="12.75">
      <c r="A52" s="9">
        <v>48</v>
      </c>
      <c r="B52" s="36" t="s">
        <v>396</v>
      </c>
      <c r="C52" s="36" t="s">
        <v>65</v>
      </c>
      <c r="D52" s="9" t="s">
        <v>332</v>
      </c>
      <c r="E52" s="36" t="s">
        <v>344</v>
      </c>
      <c r="F52" s="9" t="s">
        <v>165</v>
      </c>
      <c r="G52" s="9" t="str">
        <f t="shared" si="2"/>
        <v>4.19/km</v>
      </c>
      <c r="H52" s="8">
        <f t="shared" si="3"/>
        <v>0.0065856481481481495</v>
      </c>
      <c r="I52" s="8">
        <f>F52-INDEX($F$5:$F$3081,MATCH(D52,$D$5:$D$3081,0))</f>
        <v>0.005127314814814817</v>
      </c>
    </row>
    <row r="53" spans="1:9" ht="12.75">
      <c r="A53" s="9">
        <v>49</v>
      </c>
      <c r="B53" s="36" t="s">
        <v>397</v>
      </c>
      <c r="C53" s="36" t="s">
        <v>72</v>
      </c>
      <c r="D53" s="9" t="s">
        <v>337</v>
      </c>
      <c r="E53" s="36" t="s">
        <v>348</v>
      </c>
      <c r="F53" s="9" t="s">
        <v>166</v>
      </c>
      <c r="G53" s="9" t="str">
        <f t="shared" si="2"/>
        <v>4.20/km</v>
      </c>
      <c r="H53" s="8">
        <f t="shared" si="3"/>
        <v>0.006736111111111106</v>
      </c>
      <c r="I53" s="8">
        <f>F53-INDEX($F$5:$F$3081,MATCH(D53,$D$5:$D$3081,0))</f>
        <v>0.004837962962962957</v>
      </c>
    </row>
    <row r="54" spans="1:9" ht="12.75">
      <c r="A54" s="9">
        <v>50</v>
      </c>
      <c r="B54" s="36" t="s">
        <v>398</v>
      </c>
      <c r="C54" s="36" t="s">
        <v>57</v>
      </c>
      <c r="D54" s="9" t="s">
        <v>337</v>
      </c>
      <c r="E54" s="36" t="s">
        <v>354</v>
      </c>
      <c r="F54" s="9" t="s">
        <v>167</v>
      </c>
      <c r="G54" s="9" t="str">
        <f t="shared" si="2"/>
        <v>4.20/km</v>
      </c>
      <c r="H54" s="8">
        <f t="shared" si="3"/>
        <v>0.006747685185185186</v>
      </c>
      <c r="I54" s="8">
        <f>F54-INDEX($F$5:$F$3081,MATCH(D54,$D$5:$D$3081,0))</f>
        <v>0.004849537037037038</v>
      </c>
    </row>
    <row r="55" spans="1:9" ht="12.75">
      <c r="A55" s="9">
        <v>51</v>
      </c>
      <c r="B55" s="36" t="s">
        <v>112</v>
      </c>
      <c r="C55" s="36" t="s">
        <v>10</v>
      </c>
      <c r="D55" s="9" t="s">
        <v>376</v>
      </c>
      <c r="E55" s="36" t="s">
        <v>399</v>
      </c>
      <c r="F55" s="9" t="s">
        <v>168</v>
      </c>
      <c r="G55" s="9" t="str">
        <f t="shared" si="2"/>
        <v>4.21/km</v>
      </c>
      <c r="H55" s="8">
        <f t="shared" si="3"/>
        <v>0.006782407407407407</v>
      </c>
      <c r="I55" s="8">
        <f>F55-INDEX($F$5:$F$3081,MATCH(D55,$D$5:$D$3081,0))</f>
        <v>0.0019097222222222258</v>
      </c>
    </row>
    <row r="56" spans="1:9" ht="12.75">
      <c r="A56" s="9">
        <v>52</v>
      </c>
      <c r="B56" s="36" t="s">
        <v>400</v>
      </c>
      <c r="C56" s="36" t="s">
        <v>63</v>
      </c>
      <c r="D56" s="9" t="s">
        <v>329</v>
      </c>
      <c r="E56" s="36" t="s">
        <v>326</v>
      </c>
      <c r="F56" s="9" t="s">
        <v>169</v>
      </c>
      <c r="G56" s="9" t="str">
        <f t="shared" si="2"/>
        <v>4.21/km</v>
      </c>
      <c r="H56" s="8">
        <f t="shared" si="3"/>
        <v>0.0068287037037036945</v>
      </c>
      <c r="I56" s="8">
        <f>F56-INDEX($F$5:$F$3081,MATCH(D56,$D$5:$D$3081,0))</f>
        <v>0.0056134259259259175</v>
      </c>
    </row>
    <row r="57" spans="1:9" ht="12.75">
      <c r="A57" s="9">
        <v>53</v>
      </c>
      <c r="B57" s="36" t="s">
        <v>401</v>
      </c>
      <c r="C57" s="36" t="s">
        <v>50</v>
      </c>
      <c r="D57" s="9" t="s">
        <v>337</v>
      </c>
      <c r="E57" s="36" t="s">
        <v>402</v>
      </c>
      <c r="F57" s="9" t="s">
        <v>170</v>
      </c>
      <c r="G57" s="9" t="str">
        <f t="shared" si="2"/>
        <v>4.21/km</v>
      </c>
      <c r="H57" s="8">
        <f t="shared" si="3"/>
        <v>0.006863425925925922</v>
      </c>
      <c r="I57" s="8">
        <f>F57-INDEX($F$5:$F$3081,MATCH(D57,$D$5:$D$3081,0))</f>
        <v>0.004965277777777773</v>
      </c>
    </row>
    <row r="58" spans="1:9" ht="12.75">
      <c r="A58" s="9">
        <v>54</v>
      </c>
      <c r="B58" s="36" t="s">
        <v>110</v>
      </c>
      <c r="C58" s="36" t="s">
        <v>403</v>
      </c>
      <c r="D58" s="9" t="s">
        <v>337</v>
      </c>
      <c r="E58" s="36" t="s">
        <v>348</v>
      </c>
      <c r="F58" s="9" t="s">
        <v>171</v>
      </c>
      <c r="G58" s="9" t="str">
        <f t="shared" si="2"/>
        <v>4.22/km</v>
      </c>
      <c r="H58" s="8">
        <f t="shared" si="3"/>
        <v>0.006898148148148143</v>
      </c>
      <c r="I58" s="8">
        <f>F58-INDEX($F$5:$F$3081,MATCH(D58,$D$5:$D$3081,0))</f>
        <v>0.004999999999999994</v>
      </c>
    </row>
    <row r="59" spans="1:9" ht="12.75">
      <c r="A59" s="9">
        <v>55</v>
      </c>
      <c r="B59" s="36" t="s">
        <v>404</v>
      </c>
      <c r="C59" s="36" t="s">
        <v>405</v>
      </c>
      <c r="D59" s="9" t="s">
        <v>323</v>
      </c>
      <c r="E59" s="36" t="s">
        <v>406</v>
      </c>
      <c r="F59" s="9" t="s">
        <v>172</v>
      </c>
      <c r="G59" s="9" t="str">
        <f t="shared" si="2"/>
        <v>4.22/km</v>
      </c>
      <c r="H59" s="8">
        <f t="shared" si="3"/>
        <v>0.0069328703703703705</v>
      </c>
      <c r="I59" s="8">
        <f>F59-INDEX($F$5:$F$3081,MATCH(D59,$D$5:$D$3081,0))</f>
        <v>0.0062384259259259285</v>
      </c>
    </row>
    <row r="60" spans="1:9" ht="12.75">
      <c r="A60" s="9">
        <v>56</v>
      </c>
      <c r="B60" s="36" t="s">
        <v>407</v>
      </c>
      <c r="C60" s="36" t="s">
        <v>50</v>
      </c>
      <c r="D60" s="9" t="s">
        <v>329</v>
      </c>
      <c r="E60" s="36" t="s">
        <v>351</v>
      </c>
      <c r="F60" s="9" t="s">
        <v>173</v>
      </c>
      <c r="G60" s="9" t="str">
        <f t="shared" si="2"/>
        <v>4.22/km</v>
      </c>
      <c r="H60" s="8">
        <f t="shared" si="3"/>
        <v>0.006979166666666665</v>
      </c>
      <c r="I60" s="8">
        <f>F60-INDEX($F$5:$F$3081,MATCH(D60,$D$5:$D$3081,0))</f>
        <v>0.005763888888888888</v>
      </c>
    </row>
    <row r="61" spans="1:9" ht="12.75">
      <c r="A61" s="9">
        <v>57</v>
      </c>
      <c r="B61" s="36" t="s">
        <v>408</v>
      </c>
      <c r="C61" s="36" t="s">
        <v>26</v>
      </c>
      <c r="D61" s="9" t="s">
        <v>332</v>
      </c>
      <c r="E61" s="36" t="s">
        <v>97</v>
      </c>
      <c r="F61" s="9" t="s">
        <v>174</v>
      </c>
      <c r="G61" s="9" t="str">
        <f t="shared" si="2"/>
        <v>4.22/km</v>
      </c>
      <c r="H61" s="8">
        <f t="shared" si="3"/>
        <v>0.007002314814814812</v>
      </c>
      <c r="I61" s="8">
        <f>F61-INDEX($F$5:$F$3081,MATCH(D61,$D$5:$D$3081,0))</f>
        <v>0.00554398148148148</v>
      </c>
    </row>
    <row r="62" spans="1:9" ht="12.75">
      <c r="A62" s="9">
        <v>58</v>
      </c>
      <c r="B62" s="36" t="s">
        <v>409</v>
      </c>
      <c r="C62" s="36" t="s">
        <v>65</v>
      </c>
      <c r="D62" s="9" t="s">
        <v>337</v>
      </c>
      <c r="E62" s="36" t="s">
        <v>410</v>
      </c>
      <c r="F62" s="9" t="s">
        <v>175</v>
      </c>
      <c r="G62" s="9" t="str">
        <f t="shared" si="2"/>
        <v>4.23/km</v>
      </c>
      <c r="H62" s="8">
        <f t="shared" si="3"/>
        <v>0.007071759259259253</v>
      </c>
      <c r="I62" s="8">
        <f>F62-INDEX($F$5:$F$3081,MATCH(D62,$D$5:$D$3081,0))</f>
        <v>0.0051736111111111045</v>
      </c>
    </row>
    <row r="63" spans="1:9" ht="12.75">
      <c r="A63" s="9">
        <v>59</v>
      </c>
      <c r="B63" s="36" t="s">
        <v>411</v>
      </c>
      <c r="C63" s="36" t="s">
        <v>29</v>
      </c>
      <c r="D63" s="9" t="s">
        <v>364</v>
      </c>
      <c r="E63" s="36" t="s">
        <v>351</v>
      </c>
      <c r="F63" s="9" t="s">
        <v>176</v>
      </c>
      <c r="G63" s="9" t="str">
        <f t="shared" si="2"/>
        <v>4.24/km</v>
      </c>
      <c r="H63" s="8">
        <f t="shared" si="3"/>
        <v>0.00723379629629629</v>
      </c>
      <c r="I63" s="8">
        <f>F63-INDEX($F$5:$F$3081,MATCH(D63,$D$5:$D$3081,0))</f>
        <v>0.0034606481481481467</v>
      </c>
    </row>
    <row r="64" spans="1:9" ht="12.75">
      <c r="A64" s="9">
        <v>60</v>
      </c>
      <c r="B64" s="36" t="s">
        <v>412</v>
      </c>
      <c r="C64" s="36" t="s">
        <v>49</v>
      </c>
      <c r="D64" s="9" t="s">
        <v>364</v>
      </c>
      <c r="E64" s="36" t="s">
        <v>348</v>
      </c>
      <c r="F64" s="9" t="s">
        <v>177</v>
      </c>
      <c r="G64" s="9" t="str">
        <f t="shared" si="2"/>
        <v>4.25/km</v>
      </c>
      <c r="H64" s="8">
        <f t="shared" si="3"/>
        <v>0.0072800925925925915</v>
      </c>
      <c r="I64" s="8">
        <f>F64-INDEX($F$5:$F$3081,MATCH(D64,$D$5:$D$3081,0))</f>
        <v>0.003506944444444448</v>
      </c>
    </row>
    <row r="65" spans="1:9" ht="12.75">
      <c r="A65" s="9">
        <v>61</v>
      </c>
      <c r="B65" s="36" t="s">
        <v>413</v>
      </c>
      <c r="C65" s="36" t="s">
        <v>414</v>
      </c>
      <c r="D65" s="9" t="s">
        <v>329</v>
      </c>
      <c r="E65" s="36" t="s">
        <v>402</v>
      </c>
      <c r="F65" s="9" t="s">
        <v>177</v>
      </c>
      <c r="G65" s="9" t="str">
        <f t="shared" si="2"/>
        <v>4.25/km</v>
      </c>
      <c r="H65" s="8">
        <f t="shared" si="3"/>
        <v>0.0072800925925925915</v>
      </c>
      <c r="I65" s="8">
        <f>F65-INDEX($F$5:$F$3081,MATCH(D65,$D$5:$D$3081,0))</f>
        <v>0.0060648148148148145</v>
      </c>
    </row>
    <row r="66" spans="1:9" ht="12.75">
      <c r="A66" s="9">
        <v>62</v>
      </c>
      <c r="B66" s="36" t="s">
        <v>415</v>
      </c>
      <c r="C66" s="36" t="s">
        <v>69</v>
      </c>
      <c r="D66" s="9" t="s">
        <v>416</v>
      </c>
      <c r="E66" s="36" t="s">
        <v>356</v>
      </c>
      <c r="F66" s="9" t="s">
        <v>178</v>
      </c>
      <c r="G66" s="9" t="str">
        <f t="shared" si="2"/>
        <v>4.27/km</v>
      </c>
      <c r="H66" s="8">
        <f t="shared" si="3"/>
        <v>0.007604166666666658</v>
      </c>
      <c r="I66" s="8">
        <f>F66-INDEX($F$5:$F$3081,MATCH(D66,$D$5:$D$3081,0))</f>
        <v>0</v>
      </c>
    </row>
    <row r="67" spans="1:9" ht="12.75">
      <c r="A67" s="9">
        <v>63</v>
      </c>
      <c r="B67" s="36" t="s">
        <v>417</v>
      </c>
      <c r="C67" s="36" t="s">
        <v>32</v>
      </c>
      <c r="D67" s="9" t="s">
        <v>332</v>
      </c>
      <c r="E67" s="36" t="s">
        <v>333</v>
      </c>
      <c r="F67" s="9" t="s">
        <v>179</v>
      </c>
      <c r="G67" s="9" t="str">
        <f t="shared" si="2"/>
        <v>4.28/km</v>
      </c>
      <c r="H67" s="8">
        <f t="shared" si="3"/>
        <v>0.00765046296296296</v>
      </c>
      <c r="I67" s="8">
        <f>F67-INDEX($F$5:$F$3081,MATCH(D67,$D$5:$D$3081,0))</f>
        <v>0.006192129629629627</v>
      </c>
    </row>
    <row r="68" spans="1:9" ht="12.75">
      <c r="A68" s="9">
        <v>64</v>
      </c>
      <c r="B68" s="36" t="s">
        <v>418</v>
      </c>
      <c r="C68" s="36" t="s">
        <v>69</v>
      </c>
      <c r="D68" s="9" t="s">
        <v>376</v>
      </c>
      <c r="E68" s="36" t="s">
        <v>419</v>
      </c>
      <c r="F68" s="9" t="s">
        <v>180</v>
      </c>
      <c r="G68" s="9" t="str">
        <f t="shared" si="2"/>
        <v>4.28/km</v>
      </c>
      <c r="H68" s="8">
        <f t="shared" si="3"/>
        <v>0.00768518518518518</v>
      </c>
      <c r="I68" s="8">
        <f>F68-INDEX($F$5:$F$3081,MATCH(D68,$D$5:$D$3081,0))</f>
        <v>0.002812499999999999</v>
      </c>
    </row>
    <row r="69" spans="1:9" ht="12.75">
      <c r="A69" s="9">
        <v>65</v>
      </c>
      <c r="B69" s="36" t="s">
        <v>420</v>
      </c>
      <c r="C69" s="36" t="s">
        <v>63</v>
      </c>
      <c r="D69" s="9" t="s">
        <v>332</v>
      </c>
      <c r="E69" s="36" t="s">
        <v>326</v>
      </c>
      <c r="F69" s="9" t="s">
        <v>181</v>
      </c>
      <c r="G69" s="9" t="str">
        <f t="shared" si="2"/>
        <v>4.29/km</v>
      </c>
      <c r="H69" s="8">
        <f t="shared" si="3"/>
        <v>0.007754629629629629</v>
      </c>
      <c r="I69" s="8">
        <f>F69-INDEX($F$5:$F$3081,MATCH(D69,$D$5:$D$3081,0))</f>
        <v>0.006296296296296296</v>
      </c>
    </row>
    <row r="70" spans="1:9" ht="12.75">
      <c r="A70" s="9">
        <v>66</v>
      </c>
      <c r="B70" s="36" t="s">
        <v>421</v>
      </c>
      <c r="C70" s="36" t="s">
        <v>65</v>
      </c>
      <c r="D70" s="9" t="s">
        <v>332</v>
      </c>
      <c r="E70" s="36" t="s">
        <v>359</v>
      </c>
      <c r="F70" s="9" t="s">
        <v>182</v>
      </c>
      <c r="G70" s="9" t="str">
        <f t="shared" si="2"/>
        <v>4.32/km</v>
      </c>
      <c r="H70" s="8">
        <f t="shared" si="3"/>
        <v>0.008148148148148151</v>
      </c>
      <c r="I70" s="8">
        <f>F70-INDEX($F$5:$F$3081,MATCH(D70,$D$5:$D$3081,0))</f>
        <v>0.006689814814814819</v>
      </c>
    </row>
    <row r="71" spans="1:9" ht="12.75">
      <c r="A71" s="9">
        <v>67</v>
      </c>
      <c r="B71" s="36" t="s">
        <v>422</v>
      </c>
      <c r="C71" s="36" t="s">
        <v>55</v>
      </c>
      <c r="D71" s="9" t="s">
        <v>376</v>
      </c>
      <c r="E71" s="36" t="s">
        <v>402</v>
      </c>
      <c r="F71" s="9" t="s">
        <v>183</v>
      </c>
      <c r="G71" s="9" t="str">
        <f t="shared" si="2"/>
        <v>4.32/km</v>
      </c>
      <c r="H71" s="8">
        <f t="shared" si="3"/>
        <v>0.008171296296296298</v>
      </c>
      <c r="I71" s="8">
        <f>F71-INDEX($F$5:$F$3081,MATCH(D71,$D$5:$D$3081,0))</f>
        <v>0.0032986111111111167</v>
      </c>
    </row>
    <row r="72" spans="1:9" ht="12.75">
      <c r="A72" s="9">
        <v>68</v>
      </c>
      <c r="B72" s="36" t="s">
        <v>423</v>
      </c>
      <c r="C72" s="36" t="s">
        <v>83</v>
      </c>
      <c r="D72" s="9" t="s">
        <v>376</v>
      </c>
      <c r="E72" s="36" t="s">
        <v>371</v>
      </c>
      <c r="F72" s="9" t="s">
        <v>184</v>
      </c>
      <c r="G72" s="9" t="str">
        <f t="shared" si="2"/>
        <v>4.32/km</v>
      </c>
      <c r="H72" s="8">
        <f t="shared" si="3"/>
        <v>0.008206018518518512</v>
      </c>
      <c r="I72" s="8">
        <f>F72-INDEX($F$5:$F$3081,MATCH(D72,$D$5:$D$3081,0))</f>
        <v>0.0033333333333333305</v>
      </c>
    </row>
    <row r="73" spans="1:9" ht="12.75">
      <c r="A73" s="9">
        <v>69</v>
      </c>
      <c r="B73" s="36" t="s">
        <v>424</v>
      </c>
      <c r="C73" s="36" t="s">
        <v>34</v>
      </c>
      <c r="D73" s="9" t="s">
        <v>320</v>
      </c>
      <c r="E73" s="36" t="s">
        <v>326</v>
      </c>
      <c r="F73" s="9" t="s">
        <v>184</v>
      </c>
      <c r="G73" s="9" t="str">
        <f t="shared" si="2"/>
        <v>4.32/km</v>
      </c>
      <c r="H73" s="8">
        <f t="shared" si="3"/>
        <v>0.008206018518518512</v>
      </c>
      <c r="I73" s="8">
        <f>F73-INDEX($F$5:$F$3081,MATCH(D73,$D$5:$D$3081,0))</f>
        <v>0.008206018518518512</v>
      </c>
    </row>
    <row r="74" spans="1:9" ht="12.75">
      <c r="A74" s="9">
        <v>70</v>
      </c>
      <c r="B74" s="36" t="s">
        <v>425</v>
      </c>
      <c r="C74" s="36" t="s">
        <v>7</v>
      </c>
      <c r="D74" s="9" t="s">
        <v>364</v>
      </c>
      <c r="E74" s="36" t="s">
        <v>351</v>
      </c>
      <c r="F74" s="9" t="s">
        <v>185</v>
      </c>
      <c r="G74" s="9" t="str">
        <f t="shared" si="2"/>
        <v>4.33/km</v>
      </c>
      <c r="H74" s="8">
        <f t="shared" si="3"/>
        <v>0.008252314814814813</v>
      </c>
      <c r="I74" s="8">
        <f>F74-INDEX($F$5:$F$3081,MATCH(D74,$D$5:$D$3081,0))</f>
        <v>0.0044791666666666695</v>
      </c>
    </row>
    <row r="75" spans="1:9" ht="12.75">
      <c r="A75" s="9">
        <v>71</v>
      </c>
      <c r="B75" s="36" t="s">
        <v>426</v>
      </c>
      <c r="C75" s="36" t="s">
        <v>78</v>
      </c>
      <c r="D75" s="9" t="s">
        <v>427</v>
      </c>
      <c r="E75" s="36" t="s">
        <v>428</v>
      </c>
      <c r="F75" s="9" t="s">
        <v>186</v>
      </c>
      <c r="G75" s="9" t="str">
        <f t="shared" si="2"/>
        <v>4.34/km</v>
      </c>
      <c r="H75" s="8">
        <f t="shared" si="3"/>
        <v>0.008368055555555556</v>
      </c>
      <c r="I75" s="8">
        <f>F75-INDEX($F$5:$F$3081,MATCH(D75,$D$5:$D$3081,0))</f>
        <v>0</v>
      </c>
    </row>
    <row r="76" spans="1:9" ht="12.75">
      <c r="A76" s="9">
        <v>72</v>
      </c>
      <c r="B76" s="36" t="s">
        <v>429</v>
      </c>
      <c r="C76" s="36" t="s">
        <v>57</v>
      </c>
      <c r="D76" s="9" t="s">
        <v>329</v>
      </c>
      <c r="E76" s="36" t="s">
        <v>402</v>
      </c>
      <c r="F76" s="9" t="s">
        <v>187</v>
      </c>
      <c r="G76" s="9" t="str">
        <f t="shared" si="2"/>
        <v>4.34/km</v>
      </c>
      <c r="H76" s="8">
        <f t="shared" si="3"/>
        <v>0.008425925925925924</v>
      </c>
      <c r="I76" s="8">
        <f>F76-INDEX($F$5:$F$3081,MATCH(D76,$D$5:$D$3081,0))</f>
        <v>0.007210648148148147</v>
      </c>
    </row>
    <row r="77" spans="1:9" ht="12.75">
      <c r="A77" s="9">
        <v>73</v>
      </c>
      <c r="B77" s="36" t="s">
        <v>430</v>
      </c>
      <c r="C77" s="36" t="s">
        <v>45</v>
      </c>
      <c r="D77" s="9" t="s">
        <v>416</v>
      </c>
      <c r="E77" s="36" t="s">
        <v>351</v>
      </c>
      <c r="F77" s="9" t="s">
        <v>188</v>
      </c>
      <c r="G77" s="9" t="str">
        <f t="shared" si="2"/>
        <v>4.36/km</v>
      </c>
      <c r="H77" s="8">
        <f t="shared" si="3"/>
        <v>0.008703703703703703</v>
      </c>
      <c r="I77" s="8">
        <f>F77-INDEX($F$5:$F$3081,MATCH(D77,$D$5:$D$3081,0))</f>
        <v>0.0010995370370370447</v>
      </c>
    </row>
    <row r="78" spans="1:9" ht="12.75">
      <c r="A78" s="9">
        <v>74</v>
      </c>
      <c r="B78" s="36" t="s">
        <v>111</v>
      </c>
      <c r="C78" s="36" t="s">
        <v>69</v>
      </c>
      <c r="D78" s="9" t="s">
        <v>320</v>
      </c>
      <c r="E78" s="36" t="s">
        <v>344</v>
      </c>
      <c r="F78" s="9" t="s">
        <v>189</v>
      </c>
      <c r="G78" s="9" t="str">
        <f t="shared" si="2"/>
        <v>4.37/km</v>
      </c>
      <c r="H78" s="8">
        <f t="shared" si="3"/>
        <v>0.008749999999999997</v>
      </c>
      <c r="I78" s="8">
        <f>F78-INDEX($F$5:$F$3081,MATCH(D78,$D$5:$D$3081,0))</f>
        <v>0.008749999999999997</v>
      </c>
    </row>
    <row r="79" spans="1:9" ht="12.75">
      <c r="A79" s="9">
        <v>75</v>
      </c>
      <c r="B79" s="36" t="s">
        <v>431</v>
      </c>
      <c r="C79" s="36" t="s">
        <v>32</v>
      </c>
      <c r="D79" s="9" t="s">
        <v>320</v>
      </c>
      <c r="E79" s="36" t="s">
        <v>344</v>
      </c>
      <c r="F79" s="9" t="s">
        <v>190</v>
      </c>
      <c r="G79" s="9" t="str">
        <f aca="true" t="shared" si="4" ref="G79:G142">TEXT(INT((HOUR(F79)*3600+MINUTE(F79)*60+SECOND(F79))/$I$3/60),"0")&amp;"."&amp;TEXT(MOD((HOUR(F79)*3600+MINUTE(F79)*60+SECOND(F79))/$I$3,60),"00")&amp;"/km"</f>
        <v>4.37/km</v>
      </c>
      <c r="H79" s="8">
        <f aca="true" t="shared" si="5" ref="H79:H142">F79-$F$5</f>
        <v>0.008773148148148145</v>
      </c>
      <c r="I79" s="8">
        <f>F79-INDEX($F$5:$F$3081,MATCH(D79,$D$5:$D$3081,0))</f>
        <v>0.008773148148148145</v>
      </c>
    </row>
    <row r="80" spans="1:9" ht="12.75">
      <c r="A80" s="9">
        <v>76</v>
      </c>
      <c r="B80" s="36" t="s">
        <v>432</v>
      </c>
      <c r="C80" s="36" t="s">
        <v>81</v>
      </c>
      <c r="D80" s="9" t="s">
        <v>433</v>
      </c>
      <c r="E80" s="36" t="s">
        <v>351</v>
      </c>
      <c r="F80" s="9" t="s">
        <v>191</v>
      </c>
      <c r="G80" s="9" t="str">
        <f t="shared" si="4"/>
        <v>4.38/km</v>
      </c>
      <c r="H80" s="8">
        <f t="shared" si="5"/>
        <v>0.00886574074074074</v>
      </c>
      <c r="I80" s="8">
        <f>F80-INDEX($F$5:$F$3081,MATCH(D80,$D$5:$D$3081,0))</f>
        <v>0</v>
      </c>
    </row>
    <row r="81" spans="1:9" ht="12.75">
      <c r="A81" s="9">
        <v>77</v>
      </c>
      <c r="B81" s="36" t="s">
        <v>67</v>
      </c>
      <c r="C81" s="36" t="s">
        <v>22</v>
      </c>
      <c r="D81" s="9" t="s">
        <v>337</v>
      </c>
      <c r="E81" s="36" t="s">
        <v>351</v>
      </c>
      <c r="F81" s="9" t="s">
        <v>191</v>
      </c>
      <c r="G81" s="9" t="str">
        <f t="shared" si="4"/>
        <v>4.38/km</v>
      </c>
      <c r="H81" s="8">
        <f t="shared" si="5"/>
        <v>0.00886574074074074</v>
      </c>
      <c r="I81" s="8">
        <f>F81-INDEX($F$5:$F$3081,MATCH(D81,$D$5:$D$3081,0))</f>
        <v>0.006967592592592591</v>
      </c>
    </row>
    <row r="82" spans="1:9" ht="12.75">
      <c r="A82" s="9">
        <v>78</v>
      </c>
      <c r="B82" s="36" t="s">
        <v>9</v>
      </c>
      <c r="C82" s="36" t="s">
        <v>40</v>
      </c>
      <c r="D82" s="9" t="s">
        <v>364</v>
      </c>
      <c r="E82" s="36" t="s">
        <v>402</v>
      </c>
      <c r="F82" s="9" t="s">
        <v>192</v>
      </c>
      <c r="G82" s="9" t="str">
        <f t="shared" si="4"/>
        <v>4.38/km</v>
      </c>
      <c r="H82" s="8">
        <f t="shared" si="5"/>
        <v>0.008912037037037034</v>
      </c>
      <c r="I82" s="8">
        <f>F82-INDEX($F$5:$F$3081,MATCH(D82,$D$5:$D$3081,0))</f>
        <v>0.005138888888888891</v>
      </c>
    </row>
    <row r="83" spans="1:9" ht="12.75">
      <c r="A83" s="9">
        <v>79</v>
      </c>
      <c r="B83" s="36" t="s">
        <v>39</v>
      </c>
      <c r="C83" s="36" t="s">
        <v>50</v>
      </c>
      <c r="D83" s="9" t="s">
        <v>337</v>
      </c>
      <c r="E83" s="36" t="s">
        <v>339</v>
      </c>
      <c r="F83" s="9" t="s">
        <v>192</v>
      </c>
      <c r="G83" s="9" t="str">
        <f t="shared" si="4"/>
        <v>4.38/km</v>
      </c>
      <c r="H83" s="8">
        <f t="shared" si="5"/>
        <v>0.008912037037037034</v>
      </c>
      <c r="I83" s="8">
        <f>F83-INDEX($F$5:$F$3081,MATCH(D83,$D$5:$D$3081,0))</f>
        <v>0.0070138888888888855</v>
      </c>
    </row>
    <row r="84" spans="1:9" ht="12.75">
      <c r="A84" s="9">
        <v>80</v>
      </c>
      <c r="B84" s="36" t="s">
        <v>434</v>
      </c>
      <c r="C84" s="36" t="s">
        <v>435</v>
      </c>
      <c r="D84" s="9" t="s">
        <v>337</v>
      </c>
      <c r="E84" s="36" t="s">
        <v>97</v>
      </c>
      <c r="F84" s="9" t="s">
        <v>193</v>
      </c>
      <c r="G84" s="9" t="str">
        <f t="shared" si="4"/>
        <v>4.39/km</v>
      </c>
      <c r="H84" s="8">
        <f t="shared" si="5"/>
        <v>0.009016203703703703</v>
      </c>
      <c r="I84" s="8">
        <f>F84-INDEX($F$5:$F$3081,MATCH(D84,$D$5:$D$3081,0))</f>
        <v>0.0071180555555555546</v>
      </c>
    </row>
    <row r="85" spans="1:9" ht="12.75">
      <c r="A85" s="9">
        <v>81</v>
      </c>
      <c r="B85" s="36" t="s">
        <v>436</v>
      </c>
      <c r="C85" s="36" t="s">
        <v>57</v>
      </c>
      <c r="D85" s="9" t="s">
        <v>376</v>
      </c>
      <c r="E85" s="36" t="s">
        <v>339</v>
      </c>
      <c r="F85" s="9" t="s">
        <v>194</v>
      </c>
      <c r="G85" s="9" t="str">
        <f t="shared" si="4"/>
        <v>4.39/km</v>
      </c>
      <c r="H85" s="8">
        <f t="shared" si="5"/>
        <v>0.009062499999999998</v>
      </c>
      <c r="I85" s="8">
        <f>F85-INDEX($F$5:$F$3081,MATCH(D85,$D$5:$D$3081,0))</f>
        <v>0.004189814814814816</v>
      </c>
    </row>
    <row r="86" spans="1:9" ht="12.75">
      <c r="A86" s="9">
        <v>82</v>
      </c>
      <c r="B86" s="36" t="s">
        <v>437</v>
      </c>
      <c r="C86" s="36" t="s">
        <v>46</v>
      </c>
      <c r="D86" s="9" t="s">
        <v>364</v>
      </c>
      <c r="E86" s="36" t="s">
        <v>339</v>
      </c>
      <c r="F86" s="9" t="s">
        <v>195</v>
      </c>
      <c r="G86" s="9" t="str">
        <f t="shared" si="4"/>
        <v>4.40/km</v>
      </c>
      <c r="H86" s="8">
        <f t="shared" si="5"/>
        <v>0.009074074074074071</v>
      </c>
      <c r="I86" s="8">
        <f>F86-INDEX($F$5:$F$3081,MATCH(D86,$D$5:$D$3081,0))</f>
        <v>0.005300925925925928</v>
      </c>
    </row>
    <row r="87" spans="1:9" ht="12.75">
      <c r="A87" s="9">
        <v>83</v>
      </c>
      <c r="B87" s="36" t="s">
        <v>438</v>
      </c>
      <c r="C87" s="36" t="s">
        <v>69</v>
      </c>
      <c r="D87" s="9" t="s">
        <v>337</v>
      </c>
      <c r="E87" s="36" t="s">
        <v>439</v>
      </c>
      <c r="F87" s="9" t="s">
        <v>196</v>
      </c>
      <c r="G87" s="9" t="str">
        <f t="shared" si="4"/>
        <v>4.41/km</v>
      </c>
      <c r="H87" s="8">
        <f t="shared" si="5"/>
        <v>0.009236111111111108</v>
      </c>
      <c r="I87" s="8">
        <f>F87-INDEX($F$5:$F$3081,MATCH(D87,$D$5:$D$3081,0))</f>
        <v>0.007337962962962959</v>
      </c>
    </row>
    <row r="88" spans="1:9" ht="12.75">
      <c r="A88" s="9">
        <v>84</v>
      </c>
      <c r="B88" s="36" t="s">
        <v>440</v>
      </c>
      <c r="C88" s="36" t="s">
        <v>54</v>
      </c>
      <c r="D88" s="9" t="s">
        <v>329</v>
      </c>
      <c r="E88" s="36" t="s">
        <v>441</v>
      </c>
      <c r="F88" s="9" t="s">
        <v>197</v>
      </c>
      <c r="G88" s="9" t="str">
        <f t="shared" si="4"/>
        <v>4.41/km</v>
      </c>
      <c r="H88" s="8">
        <f t="shared" si="5"/>
        <v>0.009247685185185182</v>
      </c>
      <c r="I88" s="8">
        <f>F88-INDEX($F$5:$F$3081,MATCH(D88,$D$5:$D$3081,0))</f>
        <v>0.008032407407407405</v>
      </c>
    </row>
    <row r="89" spans="1:9" ht="12.75">
      <c r="A89" s="9">
        <v>85</v>
      </c>
      <c r="B89" s="36" t="s">
        <v>442</v>
      </c>
      <c r="C89" s="36" t="s">
        <v>443</v>
      </c>
      <c r="D89" s="9" t="s">
        <v>444</v>
      </c>
      <c r="E89" s="36" t="s">
        <v>97</v>
      </c>
      <c r="F89" s="9" t="s">
        <v>198</v>
      </c>
      <c r="G89" s="9" t="str">
        <f t="shared" si="4"/>
        <v>4.42/km</v>
      </c>
      <c r="H89" s="8">
        <f t="shared" si="5"/>
        <v>0.009340277777777777</v>
      </c>
      <c r="I89" s="8">
        <f>F89-INDEX($F$5:$F$3081,MATCH(D89,$D$5:$D$3081,0))</f>
        <v>0</v>
      </c>
    </row>
    <row r="90" spans="1:9" ht="12.75">
      <c r="A90" s="9">
        <v>86</v>
      </c>
      <c r="B90" s="36" t="s">
        <v>381</v>
      </c>
      <c r="C90" s="36" t="s">
        <v>40</v>
      </c>
      <c r="D90" s="9" t="s">
        <v>376</v>
      </c>
      <c r="E90" s="36" t="s">
        <v>354</v>
      </c>
      <c r="F90" s="9" t="s">
        <v>199</v>
      </c>
      <c r="G90" s="9" t="str">
        <f t="shared" si="4"/>
        <v>4.43/km</v>
      </c>
      <c r="H90" s="8">
        <f t="shared" si="5"/>
        <v>0.009444444444444446</v>
      </c>
      <c r="I90" s="8">
        <f>F90-INDEX($F$5:$F$3081,MATCH(D90,$D$5:$D$3081,0))</f>
        <v>0.004571759259259265</v>
      </c>
    </row>
    <row r="91" spans="1:9" ht="12.75">
      <c r="A91" s="9">
        <v>87</v>
      </c>
      <c r="B91" s="36" t="s">
        <v>445</v>
      </c>
      <c r="C91" s="36" t="s">
        <v>36</v>
      </c>
      <c r="D91" s="9" t="s">
        <v>320</v>
      </c>
      <c r="E91" s="36" t="s">
        <v>351</v>
      </c>
      <c r="F91" s="9" t="s">
        <v>200</v>
      </c>
      <c r="G91" s="9" t="str">
        <f t="shared" si="4"/>
        <v>4.43/km</v>
      </c>
      <c r="H91" s="8">
        <f t="shared" si="5"/>
        <v>0.009467592592592593</v>
      </c>
      <c r="I91" s="8">
        <f>F91-INDEX($F$5:$F$3081,MATCH(D91,$D$5:$D$3081,0))</f>
        <v>0.009467592592592593</v>
      </c>
    </row>
    <row r="92" spans="1:9" ht="12.75">
      <c r="A92" s="9">
        <v>88</v>
      </c>
      <c r="B92" s="36" t="s">
        <v>446</v>
      </c>
      <c r="C92" s="36" t="s">
        <v>37</v>
      </c>
      <c r="D92" s="9" t="s">
        <v>364</v>
      </c>
      <c r="E92" s="36" t="s">
        <v>21</v>
      </c>
      <c r="F92" s="9" t="s">
        <v>201</v>
      </c>
      <c r="G92" s="9" t="str">
        <f t="shared" si="4"/>
        <v>4.43/km</v>
      </c>
      <c r="H92" s="8">
        <f t="shared" si="5"/>
        <v>0.009513888888888888</v>
      </c>
      <c r="I92" s="8">
        <f>F92-INDEX($F$5:$F$3081,MATCH(D92,$D$5:$D$3081,0))</f>
        <v>0.005740740740740744</v>
      </c>
    </row>
    <row r="93" spans="1:9" ht="12.75">
      <c r="A93" s="9">
        <v>89</v>
      </c>
      <c r="B93" s="36" t="s">
        <v>447</v>
      </c>
      <c r="C93" s="36" t="s">
        <v>448</v>
      </c>
      <c r="D93" s="9" t="s">
        <v>364</v>
      </c>
      <c r="E93" s="36" t="s">
        <v>439</v>
      </c>
      <c r="F93" s="9" t="s">
        <v>202</v>
      </c>
      <c r="G93" s="9" t="str">
        <f t="shared" si="4"/>
        <v>4.44/km</v>
      </c>
      <c r="H93" s="8">
        <f t="shared" si="5"/>
        <v>0.009560185185185182</v>
      </c>
      <c r="I93" s="8">
        <f>F93-INDEX($F$5:$F$3081,MATCH(D93,$D$5:$D$3081,0))</f>
        <v>0.0057870370370370385</v>
      </c>
    </row>
    <row r="94" spans="1:9" ht="12.75">
      <c r="A94" s="9">
        <v>90</v>
      </c>
      <c r="B94" s="36" t="s">
        <v>449</v>
      </c>
      <c r="C94" s="36" t="s">
        <v>50</v>
      </c>
      <c r="D94" s="9" t="s">
        <v>337</v>
      </c>
      <c r="E94" s="36" t="s">
        <v>351</v>
      </c>
      <c r="F94" s="9" t="s">
        <v>203</v>
      </c>
      <c r="G94" s="9" t="str">
        <f t="shared" si="4"/>
        <v>4.44/km</v>
      </c>
      <c r="H94" s="8">
        <f t="shared" si="5"/>
        <v>0.009618055555555557</v>
      </c>
      <c r="I94" s="8">
        <f>F94-INDEX($F$5:$F$3081,MATCH(D94,$D$5:$D$3081,0))</f>
        <v>0.007719907407407408</v>
      </c>
    </row>
    <row r="95" spans="1:9" ht="12.75">
      <c r="A95" s="9">
        <v>91</v>
      </c>
      <c r="B95" s="36" t="s">
        <v>450</v>
      </c>
      <c r="C95" s="36" t="s">
        <v>451</v>
      </c>
      <c r="D95" s="9" t="s">
        <v>337</v>
      </c>
      <c r="E95" s="36" t="s">
        <v>339</v>
      </c>
      <c r="F95" s="9" t="s">
        <v>204</v>
      </c>
      <c r="G95" s="9" t="str">
        <f t="shared" si="4"/>
        <v>4.44/km</v>
      </c>
      <c r="H95" s="8">
        <f t="shared" si="5"/>
        <v>0.00962962962962963</v>
      </c>
      <c r="I95" s="8">
        <f>F95-INDEX($F$5:$F$3081,MATCH(D95,$D$5:$D$3081,0))</f>
        <v>0.0077314814814814815</v>
      </c>
    </row>
    <row r="96" spans="1:9" ht="12.75">
      <c r="A96" s="9">
        <v>92</v>
      </c>
      <c r="B96" s="36" t="s">
        <v>96</v>
      </c>
      <c r="C96" s="36" t="s">
        <v>64</v>
      </c>
      <c r="D96" s="9" t="s">
        <v>323</v>
      </c>
      <c r="E96" s="36" t="s">
        <v>21</v>
      </c>
      <c r="F96" s="9" t="s">
        <v>205</v>
      </c>
      <c r="G96" s="9" t="str">
        <f t="shared" si="4"/>
        <v>4.44/km</v>
      </c>
      <c r="H96" s="8">
        <f t="shared" si="5"/>
        <v>0.009652777777777777</v>
      </c>
      <c r="I96" s="8">
        <f>F96-INDEX($F$5:$F$3081,MATCH(D96,$D$5:$D$3081,0))</f>
        <v>0.008958333333333336</v>
      </c>
    </row>
    <row r="97" spans="1:9" ht="12.75">
      <c r="A97" s="9">
        <v>93</v>
      </c>
      <c r="B97" s="36" t="s">
        <v>452</v>
      </c>
      <c r="C97" s="36" t="s">
        <v>32</v>
      </c>
      <c r="D97" s="9" t="s">
        <v>376</v>
      </c>
      <c r="E97" s="36" t="s">
        <v>333</v>
      </c>
      <c r="F97" s="9" t="s">
        <v>206</v>
      </c>
      <c r="G97" s="9" t="str">
        <f t="shared" si="4"/>
        <v>4.45/km</v>
      </c>
      <c r="H97" s="8">
        <f t="shared" si="5"/>
        <v>0.009699074074074072</v>
      </c>
      <c r="I97" s="8">
        <f>F97-INDEX($F$5:$F$3081,MATCH(D97,$D$5:$D$3081,0))</f>
        <v>0.0048263888888888905</v>
      </c>
    </row>
    <row r="98" spans="1:9" ht="12.75">
      <c r="A98" s="9">
        <v>94</v>
      </c>
      <c r="B98" s="36" t="s">
        <v>3</v>
      </c>
      <c r="C98" s="36" t="s">
        <v>33</v>
      </c>
      <c r="D98" s="9" t="s">
        <v>329</v>
      </c>
      <c r="E98" s="36" t="s">
        <v>344</v>
      </c>
      <c r="F98" s="9" t="s">
        <v>207</v>
      </c>
      <c r="G98" s="9" t="str">
        <f t="shared" si="4"/>
        <v>4.46/km</v>
      </c>
      <c r="H98" s="8">
        <f t="shared" si="5"/>
        <v>0.009826388888888888</v>
      </c>
      <c r="I98" s="8">
        <f>F98-INDEX($F$5:$F$3081,MATCH(D98,$D$5:$D$3081,0))</f>
        <v>0.008611111111111111</v>
      </c>
    </row>
    <row r="99" spans="1:9" ht="12.75">
      <c r="A99" s="9">
        <v>95</v>
      </c>
      <c r="B99" s="36" t="s">
        <v>453</v>
      </c>
      <c r="C99" s="36" t="s">
        <v>454</v>
      </c>
      <c r="D99" s="9" t="s">
        <v>427</v>
      </c>
      <c r="E99" s="36" t="s">
        <v>103</v>
      </c>
      <c r="F99" s="9" t="s">
        <v>208</v>
      </c>
      <c r="G99" s="9" t="str">
        <f t="shared" si="4"/>
        <v>4.46/km</v>
      </c>
      <c r="H99" s="8">
        <f t="shared" si="5"/>
        <v>0.009884259259259256</v>
      </c>
      <c r="I99" s="8">
        <f>F99-INDEX($F$5:$F$3081,MATCH(D99,$D$5:$D$3081,0))</f>
        <v>0.0015162037037037002</v>
      </c>
    </row>
    <row r="100" spans="1:9" ht="12.75">
      <c r="A100" s="9">
        <v>96</v>
      </c>
      <c r="B100" s="36" t="s">
        <v>59</v>
      </c>
      <c r="C100" s="36" t="s">
        <v>53</v>
      </c>
      <c r="D100" s="9" t="s">
        <v>364</v>
      </c>
      <c r="E100" s="36" t="s">
        <v>21</v>
      </c>
      <c r="F100" s="9" t="s">
        <v>209</v>
      </c>
      <c r="G100" s="9" t="str">
        <f t="shared" si="4"/>
        <v>4.47/km</v>
      </c>
      <c r="H100" s="8">
        <f t="shared" si="5"/>
        <v>0.00993055555555555</v>
      </c>
      <c r="I100" s="8">
        <f>F100-INDEX($F$5:$F$3081,MATCH(D100,$D$5:$D$3081,0))</f>
        <v>0.006157407407407407</v>
      </c>
    </row>
    <row r="101" spans="1:9" ht="12.75">
      <c r="A101" s="9">
        <v>97</v>
      </c>
      <c r="B101" s="36" t="s">
        <v>455</v>
      </c>
      <c r="C101" s="36" t="s">
        <v>66</v>
      </c>
      <c r="D101" s="9" t="s">
        <v>364</v>
      </c>
      <c r="E101" s="36" t="s">
        <v>351</v>
      </c>
      <c r="F101" s="9" t="s">
        <v>210</v>
      </c>
      <c r="G101" s="9" t="str">
        <f t="shared" si="4"/>
        <v>4.47/km</v>
      </c>
      <c r="H101" s="8">
        <f t="shared" si="5"/>
        <v>0.009999999999999998</v>
      </c>
      <c r="I101" s="8">
        <f>F101-INDEX($F$5:$F$3081,MATCH(D101,$D$5:$D$3081,0))</f>
        <v>0.006226851851851855</v>
      </c>
    </row>
    <row r="102" spans="1:9" ht="12.75">
      <c r="A102" s="9">
        <v>98</v>
      </c>
      <c r="B102" s="36" t="s">
        <v>456</v>
      </c>
      <c r="C102" s="36" t="s">
        <v>46</v>
      </c>
      <c r="D102" s="9" t="s">
        <v>332</v>
      </c>
      <c r="E102" s="36" t="s">
        <v>344</v>
      </c>
      <c r="F102" s="9" t="s">
        <v>211</v>
      </c>
      <c r="G102" s="9" t="str">
        <f t="shared" si="4"/>
        <v>4.48/km</v>
      </c>
      <c r="H102" s="8">
        <f t="shared" si="5"/>
        <v>0.010069444444444447</v>
      </c>
      <c r="I102" s="8">
        <f>F102-INDEX($F$5:$F$3081,MATCH(D102,$D$5:$D$3081,0))</f>
        <v>0.008611111111111115</v>
      </c>
    </row>
    <row r="103" spans="1:9" ht="12.75">
      <c r="A103" s="9">
        <v>99</v>
      </c>
      <c r="B103" s="36" t="s">
        <v>457</v>
      </c>
      <c r="C103" s="36" t="s">
        <v>31</v>
      </c>
      <c r="D103" s="9" t="s">
        <v>337</v>
      </c>
      <c r="E103" s="36" t="s">
        <v>333</v>
      </c>
      <c r="F103" s="9" t="s">
        <v>212</v>
      </c>
      <c r="G103" s="9" t="str">
        <f t="shared" si="4"/>
        <v>4.49/km</v>
      </c>
      <c r="H103" s="8">
        <f t="shared" si="5"/>
        <v>0.01020833333333333</v>
      </c>
      <c r="I103" s="8">
        <f>F103-INDEX($F$5:$F$3081,MATCH(D103,$D$5:$D$3081,0))</f>
        <v>0.008310185185185181</v>
      </c>
    </row>
    <row r="104" spans="1:9" ht="12.75">
      <c r="A104" s="9">
        <v>100</v>
      </c>
      <c r="B104" s="36" t="s">
        <v>458</v>
      </c>
      <c r="C104" s="36" t="s">
        <v>35</v>
      </c>
      <c r="D104" s="9" t="s">
        <v>332</v>
      </c>
      <c r="E104" s="36" t="s">
        <v>351</v>
      </c>
      <c r="F104" s="9" t="s">
        <v>213</v>
      </c>
      <c r="G104" s="9" t="str">
        <f t="shared" si="4"/>
        <v>4.50/km</v>
      </c>
      <c r="H104" s="8">
        <f t="shared" si="5"/>
        <v>0.010358796296296293</v>
      </c>
      <c r="I104" s="8">
        <f>F104-INDEX($F$5:$F$3081,MATCH(D104,$D$5:$D$3081,0))</f>
        <v>0.00890046296296296</v>
      </c>
    </row>
    <row r="105" spans="1:9" ht="12.75">
      <c r="A105" s="9">
        <v>101</v>
      </c>
      <c r="B105" s="36" t="s">
        <v>459</v>
      </c>
      <c r="C105" s="36" t="s">
        <v>70</v>
      </c>
      <c r="D105" s="9" t="s">
        <v>320</v>
      </c>
      <c r="E105" s="36" t="s">
        <v>326</v>
      </c>
      <c r="F105" s="9" t="s">
        <v>214</v>
      </c>
      <c r="G105" s="9" t="str">
        <f t="shared" si="4"/>
        <v>4.50/km</v>
      </c>
      <c r="H105" s="8">
        <f t="shared" si="5"/>
        <v>0.01038194444444444</v>
      </c>
      <c r="I105" s="8">
        <f>F105-INDEX($F$5:$F$3081,MATCH(D105,$D$5:$D$3081,0))</f>
        <v>0.01038194444444444</v>
      </c>
    </row>
    <row r="106" spans="1:9" ht="12.75">
      <c r="A106" s="9">
        <v>102</v>
      </c>
      <c r="B106" s="36" t="s">
        <v>460</v>
      </c>
      <c r="C106" s="36" t="s">
        <v>86</v>
      </c>
      <c r="D106" s="9" t="s">
        <v>364</v>
      </c>
      <c r="E106" s="36" t="s">
        <v>333</v>
      </c>
      <c r="F106" s="9" t="s">
        <v>215</v>
      </c>
      <c r="G106" s="9" t="str">
        <f t="shared" si="4"/>
        <v>4.50/km</v>
      </c>
      <c r="H106" s="8">
        <f t="shared" si="5"/>
        <v>0.010405092592592587</v>
      </c>
      <c r="I106" s="8">
        <f>F106-INDEX($F$5:$F$3081,MATCH(D106,$D$5:$D$3081,0))</f>
        <v>0.006631944444444444</v>
      </c>
    </row>
    <row r="107" spans="1:9" ht="12.75">
      <c r="A107" s="9">
        <v>103</v>
      </c>
      <c r="B107" s="36" t="s">
        <v>461</v>
      </c>
      <c r="C107" s="36" t="s">
        <v>49</v>
      </c>
      <c r="D107" s="9" t="s">
        <v>462</v>
      </c>
      <c r="E107" s="36" t="s">
        <v>333</v>
      </c>
      <c r="F107" s="9" t="s">
        <v>215</v>
      </c>
      <c r="G107" s="9" t="str">
        <f t="shared" si="4"/>
        <v>4.50/km</v>
      </c>
      <c r="H107" s="8">
        <f t="shared" si="5"/>
        <v>0.010405092592592587</v>
      </c>
      <c r="I107" s="8">
        <f>F107-INDEX($F$5:$F$3081,MATCH(D107,$D$5:$D$3081,0))</f>
        <v>0</v>
      </c>
    </row>
    <row r="108" spans="1:9" ht="12.75">
      <c r="A108" s="9">
        <v>104</v>
      </c>
      <c r="B108" s="36" t="s">
        <v>463</v>
      </c>
      <c r="C108" s="36" t="s">
        <v>73</v>
      </c>
      <c r="D108" s="9" t="s">
        <v>427</v>
      </c>
      <c r="E108" s="36" t="s">
        <v>103</v>
      </c>
      <c r="F108" s="9" t="s">
        <v>216</v>
      </c>
      <c r="G108" s="9" t="str">
        <f t="shared" si="4"/>
        <v>4.51/km</v>
      </c>
      <c r="H108" s="8">
        <f t="shared" si="5"/>
        <v>0.010439814814814815</v>
      </c>
      <c r="I108" s="8">
        <f>F108-INDEX($F$5:$F$3081,MATCH(D108,$D$5:$D$3081,0))</f>
        <v>0.0020717592592592593</v>
      </c>
    </row>
    <row r="109" spans="1:9" ht="12.75">
      <c r="A109" s="9">
        <v>105</v>
      </c>
      <c r="B109" s="36" t="s">
        <v>464</v>
      </c>
      <c r="C109" s="36" t="s">
        <v>45</v>
      </c>
      <c r="D109" s="9" t="s">
        <v>416</v>
      </c>
      <c r="E109" s="36" t="s">
        <v>339</v>
      </c>
      <c r="F109" s="9" t="s">
        <v>217</v>
      </c>
      <c r="G109" s="9" t="str">
        <f t="shared" si="4"/>
        <v>4.51/km</v>
      </c>
      <c r="H109" s="8">
        <f t="shared" si="5"/>
        <v>0.010451388888888882</v>
      </c>
      <c r="I109" s="8">
        <f>F109-INDEX($F$5:$F$3081,MATCH(D109,$D$5:$D$3081,0))</f>
        <v>0.002847222222222223</v>
      </c>
    </row>
    <row r="110" spans="1:9" ht="12.75">
      <c r="A110" s="9">
        <v>106</v>
      </c>
      <c r="B110" s="36" t="s">
        <v>465</v>
      </c>
      <c r="C110" s="36" t="s">
        <v>77</v>
      </c>
      <c r="D110" s="9" t="s">
        <v>376</v>
      </c>
      <c r="E110" s="36" t="s">
        <v>371</v>
      </c>
      <c r="F110" s="9" t="s">
        <v>218</v>
      </c>
      <c r="G110" s="9" t="str">
        <f t="shared" si="4"/>
        <v>4.51/km</v>
      </c>
      <c r="H110" s="8">
        <f t="shared" si="5"/>
        <v>0.010474537037037029</v>
      </c>
      <c r="I110" s="8">
        <f>F110-INDEX($F$5:$F$3081,MATCH(D110,$D$5:$D$3081,0))</f>
        <v>0.0056018518518518474</v>
      </c>
    </row>
    <row r="111" spans="1:9" ht="12.75">
      <c r="A111" s="9">
        <v>107</v>
      </c>
      <c r="B111" s="36" t="s">
        <v>466</v>
      </c>
      <c r="C111" s="36" t="s">
        <v>46</v>
      </c>
      <c r="D111" s="9" t="s">
        <v>416</v>
      </c>
      <c r="E111" s="36" t="s">
        <v>402</v>
      </c>
      <c r="F111" s="9" t="s">
        <v>219</v>
      </c>
      <c r="G111" s="9" t="str">
        <f t="shared" si="4"/>
        <v>4.52/km</v>
      </c>
      <c r="H111" s="8">
        <f t="shared" si="5"/>
        <v>0.010543981481481477</v>
      </c>
      <c r="I111" s="8">
        <f>F111-INDEX($F$5:$F$3081,MATCH(D111,$D$5:$D$3081,0))</f>
        <v>0.0029398148148148187</v>
      </c>
    </row>
    <row r="112" spans="1:9" ht="12.75">
      <c r="A112" s="9">
        <v>108</v>
      </c>
      <c r="B112" s="36" t="s">
        <v>467</v>
      </c>
      <c r="C112" s="36" t="s">
        <v>57</v>
      </c>
      <c r="D112" s="9" t="s">
        <v>364</v>
      </c>
      <c r="E112" s="36" t="s">
        <v>351</v>
      </c>
      <c r="F112" s="9" t="s">
        <v>220</v>
      </c>
      <c r="G112" s="9" t="str">
        <f t="shared" si="4"/>
        <v>4.54/km</v>
      </c>
      <c r="H112" s="8">
        <f t="shared" si="5"/>
        <v>0.010775462962962962</v>
      </c>
      <c r="I112" s="8">
        <f>F112-INDEX($F$5:$F$3081,MATCH(D112,$D$5:$D$3081,0))</f>
        <v>0.007002314814814819</v>
      </c>
    </row>
    <row r="113" spans="1:9" ht="12.75">
      <c r="A113" s="9">
        <v>109</v>
      </c>
      <c r="B113" s="36" t="s">
        <v>11</v>
      </c>
      <c r="C113" s="36" t="s">
        <v>32</v>
      </c>
      <c r="D113" s="9" t="s">
        <v>444</v>
      </c>
      <c r="E113" s="36" t="s">
        <v>468</v>
      </c>
      <c r="F113" s="9" t="s">
        <v>221</v>
      </c>
      <c r="G113" s="9" t="str">
        <f t="shared" si="4"/>
        <v>4.54/km</v>
      </c>
      <c r="H113" s="8">
        <f t="shared" si="5"/>
        <v>0.01079861111111111</v>
      </c>
      <c r="I113" s="8">
        <f>F113-INDEX($F$5:$F$3081,MATCH(D113,$D$5:$D$3081,0))</f>
        <v>0.0014583333333333323</v>
      </c>
    </row>
    <row r="114" spans="1:9" ht="12.75">
      <c r="A114" s="9">
        <v>110</v>
      </c>
      <c r="B114" s="36" t="s">
        <v>469</v>
      </c>
      <c r="C114" s="36" t="s">
        <v>46</v>
      </c>
      <c r="D114" s="9" t="s">
        <v>364</v>
      </c>
      <c r="E114" s="36" t="s">
        <v>333</v>
      </c>
      <c r="F114" s="9" t="s">
        <v>222</v>
      </c>
      <c r="G114" s="9" t="str">
        <f t="shared" si="4"/>
        <v>4.54/km</v>
      </c>
      <c r="H114" s="8">
        <f t="shared" si="5"/>
        <v>0.010821759259259257</v>
      </c>
      <c r="I114" s="8">
        <f>F114-INDEX($F$5:$F$3081,MATCH(D114,$D$5:$D$3081,0))</f>
        <v>0.007048611111111113</v>
      </c>
    </row>
    <row r="115" spans="1:9" ht="12.75">
      <c r="A115" s="9">
        <v>111</v>
      </c>
      <c r="B115" s="36" t="s">
        <v>470</v>
      </c>
      <c r="C115" s="36" t="s">
        <v>40</v>
      </c>
      <c r="D115" s="9" t="s">
        <v>337</v>
      </c>
      <c r="E115" s="36" t="s">
        <v>330</v>
      </c>
      <c r="F115" s="9" t="s">
        <v>223</v>
      </c>
      <c r="G115" s="9" t="str">
        <f t="shared" si="4"/>
        <v>4.54/km</v>
      </c>
      <c r="H115" s="8">
        <f t="shared" si="5"/>
        <v>0.01084490740740741</v>
      </c>
      <c r="I115" s="8">
        <f>F115-INDEX($F$5:$F$3081,MATCH(D115,$D$5:$D$3081,0))</f>
        <v>0.008946759259259262</v>
      </c>
    </row>
    <row r="116" spans="1:9" ht="12.75">
      <c r="A116" s="9">
        <v>112</v>
      </c>
      <c r="B116" s="36" t="s">
        <v>471</v>
      </c>
      <c r="C116" s="36" t="s">
        <v>50</v>
      </c>
      <c r="D116" s="9" t="s">
        <v>329</v>
      </c>
      <c r="E116" s="36" t="s">
        <v>402</v>
      </c>
      <c r="F116" s="9" t="s">
        <v>224</v>
      </c>
      <c r="G116" s="9" t="str">
        <f t="shared" si="4"/>
        <v>4.54/km</v>
      </c>
      <c r="H116" s="8">
        <f t="shared" si="5"/>
        <v>0.010856481481481477</v>
      </c>
      <c r="I116" s="8">
        <f>F116-INDEX($F$5:$F$3081,MATCH(D116,$D$5:$D$3081,0))</f>
        <v>0.0096412037037037</v>
      </c>
    </row>
    <row r="117" spans="1:9" ht="12.75">
      <c r="A117" s="9">
        <v>113</v>
      </c>
      <c r="B117" s="36" t="s">
        <v>472</v>
      </c>
      <c r="C117" s="36" t="s">
        <v>57</v>
      </c>
      <c r="D117" s="9" t="s">
        <v>416</v>
      </c>
      <c r="E117" s="36" t="s">
        <v>330</v>
      </c>
      <c r="F117" s="9" t="s">
        <v>225</v>
      </c>
      <c r="G117" s="9" t="str">
        <f t="shared" si="4"/>
        <v>4.54/km</v>
      </c>
      <c r="H117" s="8">
        <f t="shared" si="5"/>
        <v>0.010891203703703698</v>
      </c>
      <c r="I117" s="8">
        <f>F117-INDEX($F$5:$F$3081,MATCH(D117,$D$5:$D$3081,0))</f>
        <v>0.0032870370370370397</v>
      </c>
    </row>
    <row r="118" spans="1:9" ht="12.75">
      <c r="A118" s="9">
        <v>114</v>
      </c>
      <c r="B118" s="36" t="s">
        <v>429</v>
      </c>
      <c r="C118" s="36" t="s">
        <v>116</v>
      </c>
      <c r="D118" s="9" t="s">
        <v>376</v>
      </c>
      <c r="E118" s="36" t="s">
        <v>402</v>
      </c>
      <c r="F118" s="9" t="s">
        <v>226</v>
      </c>
      <c r="G118" s="9" t="str">
        <f t="shared" si="4"/>
        <v>4.55/km</v>
      </c>
      <c r="H118" s="8">
        <f t="shared" si="5"/>
        <v>0.010949074074074073</v>
      </c>
      <c r="I118" s="8">
        <f>F118-INDEX($F$5:$F$3081,MATCH(D118,$D$5:$D$3081,0))</f>
        <v>0.006076388888888892</v>
      </c>
    </row>
    <row r="119" spans="1:9" ht="12.75">
      <c r="A119" s="9">
        <v>115</v>
      </c>
      <c r="B119" s="36" t="s">
        <v>473</v>
      </c>
      <c r="C119" s="36" t="s">
        <v>474</v>
      </c>
      <c r="D119" s="9" t="s">
        <v>462</v>
      </c>
      <c r="E119" s="36" t="s">
        <v>402</v>
      </c>
      <c r="F119" s="9" t="s">
        <v>227</v>
      </c>
      <c r="G119" s="9" t="str">
        <f t="shared" si="4"/>
        <v>4.55/km</v>
      </c>
      <c r="H119" s="8">
        <f t="shared" si="5"/>
        <v>0.01097222222222222</v>
      </c>
      <c r="I119" s="8">
        <f>F119-INDEX($F$5:$F$3081,MATCH(D119,$D$5:$D$3081,0))</f>
        <v>0.0005671296296296327</v>
      </c>
    </row>
    <row r="120" spans="1:9" ht="12.75">
      <c r="A120" s="9">
        <v>116</v>
      </c>
      <c r="B120" s="36" t="s">
        <v>469</v>
      </c>
      <c r="C120" s="36" t="s">
        <v>47</v>
      </c>
      <c r="D120" s="9" t="s">
        <v>475</v>
      </c>
      <c r="E120" s="36" t="s">
        <v>333</v>
      </c>
      <c r="F120" s="9" t="s">
        <v>228</v>
      </c>
      <c r="G120" s="9" t="str">
        <f t="shared" si="4"/>
        <v>4.55/km</v>
      </c>
      <c r="H120" s="8">
        <f t="shared" si="5"/>
        <v>0.010983796296296294</v>
      </c>
      <c r="I120" s="8">
        <f>F120-INDEX($F$5:$F$3081,MATCH(D120,$D$5:$D$3081,0))</f>
        <v>0</v>
      </c>
    </row>
    <row r="121" spans="1:9" ht="12.75">
      <c r="A121" s="9">
        <v>117</v>
      </c>
      <c r="B121" s="36" t="s">
        <v>476</v>
      </c>
      <c r="C121" s="36" t="s">
        <v>43</v>
      </c>
      <c r="D121" s="9" t="s">
        <v>364</v>
      </c>
      <c r="E121" s="36" t="s">
        <v>356</v>
      </c>
      <c r="F121" s="9" t="s">
        <v>229</v>
      </c>
      <c r="G121" s="9" t="str">
        <f t="shared" si="4"/>
        <v>4.56/km</v>
      </c>
      <c r="H121" s="8">
        <f t="shared" si="5"/>
        <v>0.011041666666666668</v>
      </c>
      <c r="I121" s="8">
        <f>F121-INDEX($F$5:$F$3081,MATCH(D121,$D$5:$D$3081,0))</f>
        <v>0.007268518518518525</v>
      </c>
    </row>
    <row r="122" spans="1:9" ht="12.75">
      <c r="A122" s="9">
        <v>118</v>
      </c>
      <c r="B122" s="36" t="s">
        <v>477</v>
      </c>
      <c r="C122" s="36" t="s">
        <v>478</v>
      </c>
      <c r="D122" s="9" t="s">
        <v>332</v>
      </c>
      <c r="E122" s="36" t="s">
        <v>326</v>
      </c>
      <c r="F122" s="9" t="s">
        <v>230</v>
      </c>
      <c r="G122" s="9" t="str">
        <f t="shared" si="4"/>
        <v>4.56/km</v>
      </c>
      <c r="H122" s="8">
        <f t="shared" si="5"/>
        <v>0.011087962962962963</v>
      </c>
      <c r="I122" s="8">
        <f>F122-INDEX($F$5:$F$3081,MATCH(D122,$D$5:$D$3081,0))</f>
        <v>0.00962962962962963</v>
      </c>
    </row>
    <row r="123" spans="1:9" ht="12.75">
      <c r="A123" s="9">
        <v>119</v>
      </c>
      <c r="B123" s="36" t="s">
        <v>479</v>
      </c>
      <c r="C123" s="36" t="s">
        <v>38</v>
      </c>
      <c r="D123" s="9" t="s">
        <v>323</v>
      </c>
      <c r="E123" s="36" t="s">
        <v>406</v>
      </c>
      <c r="F123" s="9" t="s">
        <v>231</v>
      </c>
      <c r="G123" s="9" t="str">
        <f t="shared" si="4"/>
        <v>4.57/km</v>
      </c>
      <c r="H123" s="8">
        <f t="shared" si="5"/>
        <v>0.01114583333333333</v>
      </c>
      <c r="I123" s="8">
        <f>F123-INDEX($F$5:$F$3081,MATCH(D123,$D$5:$D$3081,0))</f>
        <v>0.010451388888888889</v>
      </c>
    </row>
    <row r="124" spans="1:9" ht="12.75">
      <c r="A124" s="9">
        <v>120</v>
      </c>
      <c r="B124" s="36" t="s">
        <v>480</v>
      </c>
      <c r="C124" s="36" t="s">
        <v>31</v>
      </c>
      <c r="D124" s="9" t="s">
        <v>323</v>
      </c>
      <c r="E124" s="36" t="s">
        <v>402</v>
      </c>
      <c r="F124" s="9" t="s">
        <v>232</v>
      </c>
      <c r="G124" s="9" t="str">
        <f t="shared" si="4"/>
        <v>4.57/km</v>
      </c>
      <c r="H124" s="8">
        <f t="shared" si="5"/>
        <v>0.011226851851851846</v>
      </c>
      <c r="I124" s="8">
        <f>F124-INDEX($F$5:$F$3081,MATCH(D124,$D$5:$D$3081,0))</f>
        <v>0.010532407407407404</v>
      </c>
    </row>
    <row r="125" spans="1:9" ht="12.75">
      <c r="A125" s="9">
        <v>121</v>
      </c>
      <c r="B125" s="36" t="s">
        <v>481</v>
      </c>
      <c r="C125" s="36" t="s">
        <v>482</v>
      </c>
      <c r="D125" s="9" t="s">
        <v>475</v>
      </c>
      <c r="E125" s="36" t="s">
        <v>483</v>
      </c>
      <c r="F125" s="9" t="s">
        <v>233</v>
      </c>
      <c r="G125" s="9" t="str">
        <f t="shared" si="4"/>
        <v>4.59/km</v>
      </c>
      <c r="H125" s="8">
        <f t="shared" si="5"/>
        <v>0.011435185185185184</v>
      </c>
      <c r="I125" s="8">
        <f>F125-INDEX($F$5:$F$3081,MATCH(D125,$D$5:$D$3081,0))</f>
        <v>0.00045138888888889006</v>
      </c>
    </row>
    <row r="126" spans="1:9" ht="12.75">
      <c r="A126" s="9">
        <v>122</v>
      </c>
      <c r="B126" s="36" t="s">
        <v>484</v>
      </c>
      <c r="C126" s="36" t="s">
        <v>25</v>
      </c>
      <c r="D126" s="9" t="s">
        <v>332</v>
      </c>
      <c r="E126" s="36" t="s">
        <v>326</v>
      </c>
      <c r="F126" s="9" t="s">
        <v>234</v>
      </c>
      <c r="G126" s="9" t="str">
        <f t="shared" si="4"/>
        <v>5.00/km</v>
      </c>
      <c r="H126" s="8">
        <f t="shared" si="5"/>
        <v>0.011585648148148147</v>
      </c>
      <c r="I126" s="8">
        <f>F126-INDEX($F$5:$F$3081,MATCH(D126,$D$5:$D$3081,0))</f>
        <v>0.010127314814814815</v>
      </c>
    </row>
    <row r="127" spans="1:9" ht="12.75">
      <c r="A127" s="9">
        <v>123</v>
      </c>
      <c r="B127" s="36" t="s">
        <v>485</v>
      </c>
      <c r="C127" s="36" t="s">
        <v>62</v>
      </c>
      <c r="D127" s="9" t="s">
        <v>337</v>
      </c>
      <c r="E127" s="36" t="s">
        <v>333</v>
      </c>
      <c r="F127" s="9" t="s">
        <v>235</v>
      </c>
      <c r="G127" s="9" t="str">
        <f t="shared" si="4"/>
        <v>5.01/km</v>
      </c>
      <c r="H127" s="8">
        <f t="shared" si="5"/>
        <v>0.011631944444444441</v>
      </c>
      <c r="I127" s="8">
        <f>F127-INDEX($F$5:$F$3081,MATCH(D127,$D$5:$D$3081,0))</f>
        <v>0.009733796296296292</v>
      </c>
    </row>
    <row r="128" spans="1:9" ht="12.75">
      <c r="A128" s="9">
        <v>124</v>
      </c>
      <c r="B128" s="36" t="s">
        <v>486</v>
      </c>
      <c r="C128" s="36" t="s">
        <v>487</v>
      </c>
      <c r="D128" s="9" t="s">
        <v>320</v>
      </c>
      <c r="E128" s="36" t="s">
        <v>439</v>
      </c>
      <c r="F128" s="9" t="s">
        <v>236</v>
      </c>
      <c r="G128" s="9" t="str">
        <f t="shared" si="4"/>
        <v>5.01/km</v>
      </c>
      <c r="H128" s="8">
        <f t="shared" si="5"/>
        <v>0.01168981481481481</v>
      </c>
      <c r="I128" s="8">
        <f>F128-INDEX($F$5:$F$3081,MATCH(D128,$D$5:$D$3081,0))</f>
        <v>0.01168981481481481</v>
      </c>
    </row>
    <row r="129" spans="1:9" ht="12.75">
      <c r="A129" s="9">
        <v>125</v>
      </c>
      <c r="B129" s="36" t="s">
        <v>488</v>
      </c>
      <c r="C129" s="36" t="s">
        <v>98</v>
      </c>
      <c r="D129" s="9" t="s">
        <v>329</v>
      </c>
      <c r="E129" s="36" t="s">
        <v>326</v>
      </c>
      <c r="F129" s="9" t="s">
        <v>237</v>
      </c>
      <c r="G129" s="9" t="str">
        <f t="shared" si="4"/>
        <v>5.02/km</v>
      </c>
      <c r="H129" s="8">
        <f t="shared" si="5"/>
        <v>0.011817129629629625</v>
      </c>
      <c r="I129" s="8">
        <f>F129-INDEX($F$5:$F$3081,MATCH(D129,$D$5:$D$3081,0))</f>
        <v>0.010601851851851848</v>
      </c>
    </row>
    <row r="130" spans="1:9" ht="12.75">
      <c r="A130" s="9">
        <v>126</v>
      </c>
      <c r="B130" s="36" t="s">
        <v>489</v>
      </c>
      <c r="C130" s="36" t="s">
        <v>29</v>
      </c>
      <c r="D130" s="9" t="s">
        <v>337</v>
      </c>
      <c r="E130" s="36" t="s">
        <v>351</v>
      </c>
      <c r="F130" s="9" t="s">
        <v>238</v>
      </c>
      <c r="G130" s="9" t="str">
        <f t="shared" si="4"/>
        <v>5.02/km</v>
      </c>
      <c r="H130" s="8">
        <f t="shared" si="5"/>
        <v>0.011828703703703699</v>
      </c>
      <c r="I130" s="8">
        <f>F130-INDEX($F$5:$F$3081,MATCH(D130,$D$5:$D$3081,0))</f>
        <v>0.00993055555555555</v>
      </c>
    </row>
    <row r="131" spans="1:9" ht="12.75">
      <c r="A131" s="9">
        <v>127</v>
      </c>
      <c r="B131" s="36" t="s">
        <v>107</v>
      </c>
      <c r="C131" s="36" t="s">
        <v>490</v>
      </c>
      <c r="D131" s="9" t="s">
        <v>376</v>
      </c>
      <c r="E131" s="36" t="s">
        <v>351</v>
      </c>
      <c r="F131" s="9" t="s">
        <v>239</v>
      </c>
      <c r="G131" s="9" t="str">
        <f t="shared" si="4"/>
        <v>5.02/km</v>
      </c>
      <c r="H131" s="8">
        <f t="shared" si="5"/>
        <v>0.011840277777777772</v>
      </c>
      <c r="I131" s="8">
        <f>F131-INDEX($F$5:$F$3081,MATCH(D131,$D$5:$D$3081,0))</f>
        <v>0.006967592592592591</v>
      </c>
    </row>
    <row r="132" spans="1:9" ht="12.75">
      <c r="A132" s="9">
        <v>128</v>
      </c>
      <c r="B132" s="36" t="s">
        <v>491</v>
      </c>
      <c r="C132" s="36" t="s">
        <v>50</v>
      </c>
      <c r="D132" s="9" t="s">
        <v>320</v>
      </c>
      <c r="E132" s="36" t="s">
        <v>356</v>
      </c>
      <c r="F132" s="9" t="s">
        <v>240</v>
      </c>
      <c r="G132" s="9" t="str">
        <f t="shared" si="4"/>
        <v>5.03/km</v>
      </c>
      <c r="H132" s="8">
        <f t="shared" si="5"/>
        <v>0.011944444444444442</v>
      </c>
      <c r="I132" s="8">
        <f>F132-INDEX($F$5:$F$3081,MATCH(D132,$D$5:$D$3081,0))</f>
        <v>0.011944444444444442</v>
      </c>
    </row>
    <row r="133" spans="1:9" ht="12.75">
      <c r="A133" s="9">
        <v>129</v>
      </c>
      <c r="B133" s="36" t="s">
        <v>492</v>
      </c>
      <c r="C133" s="36" t="s">
        <v>44</v>
      </c>
      <c r="D133" s="9" t="s">
        <v>364</v>
      </c>
      <c r="E133" s="36" t="s">
        <v>342</v>
      </c>
      <c r="F133" s="9" t="s">
        <v>241</v>
      </c>
      <c r="G133" s="9" t="str">
        <f t="shared" si="4"/>
        <v>5.05/km</v>
      </c>
      <c r="H133" s="8">
        <f t="shared" si="5"/>
        <v>0.012129629629629626</v>
      </c>
      <c r="I133" s="8">
        <f>F133-INDEX($F$5:$F$3081,MATCH(D133,$D$5:$D$3081,0))</f>
        <v>0.008356481481481482</v>
      </c>
    </row>
    <row r="134" spans="1:9" ht="12.75">
      <c r="A134" s="9">
        <v>130</v>
      </c>
      <c r="B134" s="36" t="s">
        <v>493</v>
      </c>
      <c r="C134" s="36" t="s">
        <v>4</v>
      </c>
      <c r="D134" s="9" t="s">
        <v>427</v>
      </c>
      <c r="E134" s="36" t="s">
        <v>402</v>
      </c>
      <c r="F134" s="9" t="s">
        <v>242</v>
      </c>
      <c r="G134" s="9" t="str">
        <f t="shared" si="4"/>
        <v>5.05/km</v>
      </c>
      <c r="H134" s="8">
        <f t="shared" si="5"/>
        <v>0.012164351851851853</v>
      </c>
      <c r="I134" s="8">
        <f>F134-INDEX($F$5:$F$3081,MATCH(D134,$D$5:$D$3081,0))</f>
        <v>0.0037962962962962976</v>
      </c>
    </row>
    <row r="135" spans="1:9" ht="12.75">
      <c r="A135" s="9">
        <v>131</v>
      </c>
      <c r="B135" s="36" t="s">
        <v>494</v>
      </c>
      <c r="C135" s="36" t="s">
        <v>30</v>
      </c>
      <c r="D135" s="9" t="s">
        <v>320</v>
      </c>
      <c r="E135" s="36" t="s">
        <v>402</v>
      </c>
      <c r="F135" s="9" t="s">
        <v>242</v>
      </c>
      <c r="G135" s="9" t="str">
        <f t="shared" si="4"/>
        <v>5.05/km</v>
      </c>
      <c r="H135" s="8">
        <f t="shared" si="5"/>
        <v>0.012164351851851853</v>
      </c>
      <c r="I135" s="8">
        <f>F135-INDEX($F$5:$F$3081,MATCH(D135,$D$5:$D$3081,0))</f>
        <v>0.012164351851851853</v>
      </c>
    </row>
    <row r="136" spans="1:9" ht="12.75">
      <c r="A136" s="9">
        <v>132</v>
      </c>
      <c r="B136" s="36" t="s">
        <v>495</v>
      </c>
      <c r="C136" s="36" t="s">
        <v>496</v>
      </c>
      <c r="D136" s="9" t="s">
        <v>475</v>
      </c>
      <c r="E136" s="36" t="s">
        <v>441</v>
      </c>
      <c r="F136" s="9" t="s">
        <v>243</v>
      </c>
      <c r="G136" s="9" t="str">
        <f t="shared" si="4"/>
        <v>5.06/km</v>
      </c>
      <c r="H136" s="8">
        <f t="shared" si="5"/>
        <v>0.012245370370370368</v>
      </c>
      <c r="I136" s="8">
        <f>F136-INDEX($F$5:$F$3081,MATCH(D136,$D$5:$D$3081,0))</f>
        <v>0.0012615740740740747</v>
      </c>
    </row>
    <row r="137" spans="1:9" ht="12.75">
      <c r="A137" s="9">
        <v>133</v>
      </c>
      <c r="B137" s="36" t="s">
        <v>491</v>
      </c>
      <c r="C137" s="36" t="s">
        <v>56</v>
      </c>
      <c r="D137" s="9" t="s">
        <v>337</v>
      </c>
      <c r="E137" s="36" t="s">
        <v>356</v>
      </c>
      <c r="F137" s="9" t="s">
        <v>244</v>
      </c>
      <c r="G137" s="9" t="str">
        <f t="shared" si="4"/>
        <v>5.06/km</v>
      </c>
      <c r="H137" s="8">
        <f t="shared" si="5"/>
        <v>0.012326388888888883</v>
      </c>
      <c r="I137" s="8">
        <f>F137-INDEX($F$5:$F$3081,MATCH(D137,$D$5:$D$3081,0))</f>
        <v>0.010428240740740734</v>
      </c>
    </row>
    <row r="138" spans="1:9" ht="12.75">
      <c r="A138" s="9">
        <v>134</v>
      </c>
      <c r="B138" s="36" t="s">
        <v>79</v>
      </c>
      <c r="C138" s="36" t="s">
        <v>60</v>
      </c>
      <c r="D138" s="9" t="s">
        <v>416</v>
      </c>
      <c r="E138" s="36" t="s">
        <v>351</v>
      </c>
      <c r="F138" s="9" t="s">
        <v>245</v>
      </c>
      <c r="G138" s="9" t="str">
        <f t="shared" si="4"/>
        <v>5.08/km</v>
      </c>
      <c r="H138" s="8">
        <f t="shared" si="5"/>
        <v>0.012534722222222221</v>
      </c>
      <c r="I138" s="8">
        <f>F138-INDEX($F$5:$F$3081,MATCH(D138,$D$5:$D$3081,0))</f>
        <v>0.004930555555555563</v>
      </c>
    </row>
    <row r="139" spans="1:9" ht="12.75">
      <c r="A139" s="9">
        <v>135</v>
      </c>
      <c r="B139" s="36" t="s">
        <v>497</v>
      </c>
      <c r="C139" s="36" t="s">
        <v>45</v>
      </c>
      <c r="D139" s="9" t="s">
        <v>337</v>
      </c>
      <c r="E139" s="36" t="s">
        <v>333</v>
      </c>
      <c r="F139" s="9" t="s">
        <v>246</v>
      </c>
      <c r="G139" s="9" t="str">
        <f t="shared" si="4"/>
        <v>5.08/km</v>
      </c>
      <c r="H139" s="8">
        <f t="shared" si="5"/>
        <v>0.012546296296296288</v>
      </c>
      <c r="I139" s="8">
        <f>F139-INDEX($F$5:$F$3081,MATCH(D139,$D$5:$D$3081,0))</f>
        <v>0.01064814814814814</v>
      </c>
    </row>
    <row r="140" spans="1:9" ht="12.75">
      <c r="A140" s="9">
        <v>136</v>
      </c>
      <c r="B140" s="36" t="s">
        <v>498</v>
      </c>
      <c r="C140" s="36" t="s">
        <v>499</v>
      </c>
      <c r="D140" s="9" t="s">
        <v>416</v>
      </c>
      <c r="E140" s="36" t="s">
        <v>333</v>
      </c>
      <c r="F140" s="9" t="s">
        <v>247</v>
      </c>
      <c r="G140" s="9" t="str">
        <f t="shared" si="4"/>
        <v>5.08/km</v>
      </c>
      <c r="H140" s="8">
        <f t="shared" si="5"/>
        <v>0.012557870370370369</v>
      </c>
      <c r="I140" s="8">
        <f>F140-INDEX($F$5:$F$3081,MATCH(D140,$D$5:$D$3081,0))</f>
        <v>0.00495370370370371</v>
      </c>
    </row>
    <row r="141" spans="1:9" ht="12.75">
      <c r="A141" s="9">
        <v>137</v>
      </c>
      <c r="B141" s="36" t="s">
        <v>500</v>
      </c>
      <c r="C141" s="36" t="s">
        <v>75</v>
      </c>
      <c r="D141" s="9" t="s">
        <v>364</v>
      </c>
      <c r="E141" s="36" t="s">
        <v>483</v>
      </c>
      <c r="F141" s="9" t="s">
        <v>248</v>
      </c>
      <c r="G141" s="9" t="str">
        <f t="shared" si="4"/>
        <v>5.10/km</v>
      </c>
      <c r="H141" s="8">
        <f t="shared" si="5"/>
        <v>0.012754629629629626</v>
      </c>
      <c r="I141" s="8">
        <f>F141-INDEX($F$5:$F$3081,MATCH(D141,$D$5:$D$3081,0))</f>
        <v>0.008981481481481483</v>
      </c>
    </row>
    <row r="142" spans="1:9" ht="12.75">
      <c r="A142" s="9">
        <v>138</v>
      </c>
      <c r="B142" s="36" t="s">
        <v>501</v>
      </c>
      <c r="C142" s="36" t="s">
        <v>51</v>
      </c>
      <c r="D142" s="9" t="s">
        <v>416</v>
      </c>
      <c r="E142" s="36" t="s">
        <v>502</v>
      </c>
      <c r="F142" s="9" t="s">
        <v>249</v>
      </c>
      <c r="G142" s="9" t="str">
        <f t="shared" si="4"/>
        <v>5.10/km</v>
      </c>
      <c r="H142" s="8">
        <f t="shared" si="5"/>
        <v>0.012789351851851847</v>
      </c>
      <c r="I142" s="8">
        <f>F142-INDEX($F$5:$F$3081,MATCH(D142,$D$5:$D$3081,0))</f>
        <v>0.0051851851851851885</v>
      </c>
    </row>
    <row r="143" spans="1:9" ht="12.75">
      <c r="A143" s="9">
        <v>139</v>
      </c>
      <c r="B143" s="36" t="s">
        <v>503</v>
      </c>
      <c r="C143" s="36" t="s">
        <v>82</v>
      </c>
      <c r="D143" s="9" t="s">
        <v>504</v>
      </c>
      <c r="E143" s="36" t="s">
        <v>351</v>
      </c>
      <c r="F143" s="9" t="s">
        <v>250</v>
      </c>
      <c r="G143" s="9" t="str">
        <f aca="true" t="shared" si="6" ref="G143:G206">TEXT(INT((HOUR(F143)*3600+MINUTE(F143)*60+SECOND(F143))/$I$3/60),"0")&amp;"."&amp;TEXT(MOD((HOUR(F143)*3600+MINUTE(F143)*60+SECOND(F143))/$I$3,60),"00")&amp;"/km"</f>
        <v>5.12/km</v>
      </c>
      <c r="H143" s="8">
        <f aca="true" t="shared" si="7" ref="H143:H206">F143-$F$5</f>
        <v>0.013009259259259259</v>
      </c>
      <c r="I143" s="8">
        <f>F143-INDEX($F$5:$F$3081,MATCH(D143,$D$5:$D$3081,0))</f>
        <v>0</v>
      </c>
    </row>
    <row r="144" spans="1:9" ht="12.75">
      <c r="A144" s="9">
        <v>140</v>
      </c>
      <c r="B144" s="36" t="s">
        <v>411</v>
      </c>
      <c r="C144" s="36" t="s">
        <v>505</v>
      </c>
      <c r="D144" s="9" t="s">
        <v>475</v>
      </c>
      <c r="E144" s="36" t="s">
        <v>351</v>
      </c>
      <c r="F144" s="9" t="s">
        <v>251</v>
      </c>
      <c r="G144" s="9" t="str">
        <f t="shared" si="6"/>
        <v>5.13/km</v>
      </c>
      <c r="H144" s="8">
        <f t="shared" si="7"/>
        <v>0.013124999999999994</v>
      </c>
      <c r="I144" s="8">
        <f>F144-INDEX($F$5:$F$3081,MATCH(D144,$D$5:$D$3081,0))</f>
        <v>0.0021412037037037007</v>
      </c>
    </row>
    <row r="145" spans="1:9" ht="12.75">
      <c r="A145" s="9">
        <v>141</v>
      </c>
      <c r="B145" s="36" t="s">
        <v>506</v>
      </c>
      <c r="C145" s="36" t="s">
        <v>74</v>
      </c>
      <c r="D145" s="9" t="s">
        <v>364</v>
      </c>
      <c r="E145" s="36" t="s">
        <v>351</v>
      </c>
      <c r="F145" s="9" t="s">
        <v>252</v>
      </c>
      <c r="G145" s="9" t="str">
        <f t="shared" si="6"/>
        <v>5.13/km</v>
      </c>
      <c r="H145" s="8">
        <f t="shared" si="7"/>
        <v>0.013171296296296296</v>
      </c>
      <c r="I145" s="8">
        <f>F145-INDEX($F$5:$F$3081,MATCH(D145,$D$5:$D$3081,0))</f>
        <v>0.009398148148148152</v>
      </c>
    </row>
    <row r="146" spans="1:9" ht="12.75">
      <c r="A146" s="9">
        <v>142</v>
      </c>
      <c r="B146" s="36" t="s">
        <v>507</v>
      </c>
      <c r="C146" s="36" t="s">
        <v>72</v>
      </c>
      <c r="D146" s="9" t="s">
        <v>376</v>
      </c>
      <c r="E146" s="36" t="s">
        <v>441</v>
      </c>
      <c r="F146" s="9" t="s">
        <v>252</v>
      </c>
      <c r="G146" s="9" t="str">
        <f t="shared" si="6"/>
        <v>5.13/km</v>
      </c>
      <c r="H146" s="8">
        <f t="shared" si="7"/>
        <v>0.013171296296296296</v>
      </c>
      <c r="I146" s="8">
        <f>F146-INDEX($F$5:$F$3081,MATCH(D146,$D$5:$D$3081,0))</f>
        <v>0.008298611111111114</v>
      </c>
    </row>
    <row r="147" spans="1:9" ht="12.75">
      <c r="A147" s="9">
        <v>143</v>
      </c>
      <c r="B147" s="36" t="s">
        <v>508</v>
      </c>
      <c r="C147" s="36" t="s">
        <v>26</v>
      </c>
      <c r="D147" s="9" t="s">
        <v>320</v>
      </c>
      <c r="E147" s="36" t="s">
        <v>402</v>
      </c>
      <c r="F147" s="9" t="s">
        <v>253</v>
      </c>
      <c r="G147" s="9" t="str">
        <f t="shared" si="6"/>
        <v>5.13/km</v>
      </c>
      <c r="H147" s="8">
        <f t="shared" si="7"/>
        <v>0.013194444444444443</v>
      </c>
      <c r="I147" s="8">
        <f>F147-INDEX($F$5:$F$3081,MATCH(D147,$D$5:$D$3081,0))</f>
        <v>0.013194444444444443</v>
      </c>
    </row>
    <row r="148" spans="1:9" ht="12.75">
      <c r="A148" s="9">
        <v>144</v>
      </c>
      <c r="B148" s="36" t="s">
        <v>509</v>
      </c>
      <c r="C148" s="36" t="s">
        <v>510</v>
      </c>
      <c r="D148" s="9" t="s">
        <v>376</v>
      </c>
      <c r="E148" s="36" t="s">
        <v>511</v>
      </c>
      <c r="F148" s="9" t="s">
        <v>254</v>
      </c>
      <c r="G148" s="9" t="str">
        <f t="shared" si="6"/>
        <v>5.15/km</v>
      </c>
      <c r="H148" s="8">
        <f t="shared" si="7"/>
        <v>0.013368055555555553</v>
      </c>
      <c r="I148" s="8">
        <f>F148-INDEX($F$5:$F$3081,MATCH(D148,$D$5:$D$3081,0))</f>
        <v>0.008495370370370372</v>
      </c>
    </row>
    <row r="149" spans="1:9" ht="12.75">
      <c r="A149" s="9">
        <v>145</v>
      </c>
      <c r="B149" s="36" t="s">
        <v>512</v>
      </c>
      <c r="C149" s="36" t="s">
        <v>56</v>
      </c>
      <c r="D149" s="9" t="s">
        <v>337</v>
      </c>
      <c r="E149" s="36" t="s">
        <v>344</v>
      </c>
      <c r="F149" s="9" t="s">
        <v>255</v>
      </c>
      <c r="G149" s="9" t="str">
        <f t="shared" si="6"/>
        <v>5.16/km</v>
      </c>
      <c r="H149" s="8">
        <f t="shared" si="7"/>
        <v>0.013472222222222215</v>
      </c>
      <c r="I149" s="8">
        <f>F149-INDEX($F$5:$F$3081,MATCH(D149,$D$5:$D$3081,0))</f>
        <v>0.011574074074074066</v>
      </c>
    </row>
    <row r="150" spans="1:9" ht="12.75">
      <c r="A150" s="9">
        <v>146</v>
      </c>
      <c r="B150" s="36" t="s">
        <v>84</v>
      </c>
      <c r="C150" s="36" t="s">
        <v>90</v>
      </c>
      <c r="D150" s="9" t="s">
        <v>337</v>
      </c>
      <c r="E150" s="36" t="s">
        <v>21</v>
      </c>
      <c r="F150" s="9" t="s">
        <v>256</v>
      </c>
      <c r="G150" s="9" t="str">
        <f t="shared" si="6"/>
        <v>5.17/km</v>
      </c>
      <c r="H150" s="8">
        <f t="shared" si="7"/>
        <v>0.013576388888888884</v>
      </c>
      <c r="I150" s="8">
        <f>F150-INDEX($F$5:$F$3081,MATCH(D150,$D$5:$D$3081,0))</f>
        <v>0.011678240740740736</v>
      </c>
    </row>
    <row r="151" spans="1:9" ht="12.75">
      <c r="A151" s="9">
        <v>147</v>
      </c>
      <c r="B151" s="36" t="s">
        <v>513</v>
      </c>
      <c r="C151" s="36" t="s">
        <v>514</v>
      </c>
      <c r="D151" s="9" t="s">
        <v>427</v>
      </c>
      <c r="E151" s="36" t="s">
        <v>351</v>
      </c>
      <c r="F151" s="9" t="s">
        <v>257</v>
      </c>
      <c r="G151" s="9" t="str">
        <f t="shared" si="6"/>
        <v>5.17/km</v>
      </c>
      <c r="H151" s="8">
        <f t="shared" si="7"/>
        <v>0.013611111111111112</v>
      </c>
      <c r="I151" s="8">
        <f>F151-INDEX($F$5:$F$3081,MATCH(D151,$D$5:$D$3081,0))</f>
        <v>0.005243055555555556</v>
      </c>
    </row>
    <row r="152" spans="1:9" ht="12.75">
      <c r="A152" s="9">
        <v>148</v>
      </c>
      <c r="B152" s="36" t="s">
        <v>515</v>
      </c>
      <c r="C152" s="36" t="s">
        <v>61</v>
      </c>
      <c r="D152" s="9" t="s">
        <v>364</v>
      </c>
      <c r="E152" s="36" t="s">
        <v>351</v>
      </c>
      <c r="F152" s="9" t="s">
        <v>258</v>
      </c>
      <c r="G152" s="9" t="str">
        <f t="shared" si="6"/>
        <v>5.17/km</v>
      </c>
      <c r="H152" s="8">
        <f t="shared" si="7"/>
        <v>0.013622685185185186</v>
      </c>
      <c r="I152" s="8">
        <f>F152-INDEX($F$5:$F$3081,MATCH(D152,$D$5:$D$3081,0))</f>
        <v>0.009849537037037042</v>
      </c>
    </row>
    <row r="153" spans="1:9" ht="12.75">
      <c r="A153" s="9">
        <v>149</v>
      </c>
      <c r="B153" s="36" t="s">
        <v>516</v>
      </c>
      <c r="C153" s="36" t="s">
        <v>517</v>
      </c>
      <c r="D153" s="9" t="s">
        <v>518</v>
      </c>
      <c r="E153" s="36" t="s">
        <v>339</v>
      </c>
      <c r="F153" s="9" t="s">
        <v>259</v>
      </c>
      <c r="G153" s="9" t="str">
        <f t="shared" si="6"/>
        <v>5.18/km</v>
      </c>
      <c r="H153" s="8">
        <f t="shared" si="7"/>
        <v>0.013692129629629634</v>
      </c>
      <c r="I153" s="8">
        <f>F153-INDEX($F$5:$F$3081,MATCH(D153,$D$5:$D$3081,0))</f>
        <v>0</v>
      </c>
    </row>
    <row r="154" spans="1:9" ht="12.75">
      <c r="A154" s="9">
        <v>150</v>
      </c>
      <c r="B154" s="36" t="s">
        <v>519</v>
      </c>
      <c r="C154" s="36" t="s">
        <v>520</v>
      </c>
      <c r="D154" s="9" t="s">
        <v>427</v>
      </c>
      <c r="E154" s="36" t="s">
        <v>344</v>
      </c>
      <c r="F154" s="9" t="s">
        <v>260</v>
      </c>
      <c r="G154" s="9" t="str">
        <f t="shared" si="6"/>
        <v>5.18/km</v>
      </c>
      <c r="H154" s="8">
        <f t="shared" si="7"/>
        <v>0.013715277777777774</v>
      </c>
      <c r="I154" s="8">
        <f>F154-INDEX($F$5:$F$3081,MATCH(D154,$D$5:$D$3081,0))</f>
        <v>0.0053472222222222185</v>
      </c>
    </row>
    <row r="155" spans="1:9" ht="12.75">
      <c r="A155" s="9">
        <v>151</v>
      </c>
      <c r="B155" s="36" t="s">
        <v>521</v>
      </c>
      <c r="C155" s="36" t="s">
        <v>53</v>
      </c>
      <c r="D155" s="9" t="s">
        <v>376</v>
      </c>
      <c r="E155" s="36" t="s">
        <v>339</v>
      </c>
      <c r="F155" s="9" t="s">
        <v>261</v>
      </c>
      <c r="G155" s="9" t="str">
        <f t="shared" si="6"/>
        <v>5.18/km</v>
      </c>
      <c r="H155" s="8">
        <f t="shared" si="7"/>
        <v>0.013738425925925921</v>
      </c>
      <c r="I155" s="8">
        <f>F155-INDEX($F$5:$F$3081,MATCH(D155,$D$5:$D$3081,0))</f>
        <v>0.00886574074074074</v>
      </c>
    </row>
    <row r="156" spans="1:9" ht="12.75">
      <c r="A156" s="9">
        <v>152</v>
      </c>
      <c r="B156" s="36" t="s">
        <v>522</v>
      </c>
      <c r="C156" s="36" t="s">
        <v>23</v>
      </c>
      <c r="D156" s="9" t="s">
        <v>462</v>
      </c>
      <c r="E156" s="36" t="s">
        <v>351</v>
      </c>
      <c r="F156" s="9" t="s">
        <v>262</v>
      </c>
      <c r="G156" s="9" t="str">
        <f t="shared" si="6"/>
        <v>5.20/km</v>
      </c>
      <c r="H156" s="8">
        <f t="shared" si="7"/>
        <v>0.013993055555555554</v>
      </c>
      <c r="I156" s="8">
        <f>F156-INDEX($F$5:$F$3081,MATCH(D156,$D$5:$D$3081,0))</f>
        <v>0.0035879629629629664</v>
      </c>
    </row>
    <row r="157" spans="1:9" ht="12.75">
      <c r="A157" s="9">
        <v>153</v>
      </c>
      <c r="B157" s="36" t="s">
        <v>523</v>
      </c>
      <c r="C157" s="36" t="s">
        <v>524</v>
      </c>
      <c r="D157" s="9" t="s">
        <v>525</v>
      </c>
      <c r="E157" s="36" t="s">
        <v>351</v>
      </c>
      <c r="F157" s="9" t="s">
        <v>262</v>
      </c>
      <c r="G157" s="9" t="str">
        <f t="shared" si="6"/>
        <v>5.20/km</v>
      </c>
      <c r="H157" s="8">
        <f t="shared" si="7"/>
        <v>0.013993055555555554</v>
      </c>
      <c r="I157" s="8">
        <f>F157-INDEX($F$5:$F$3081,MATCH(D157,$D$5:$D$3081,0))</f>
        <v>0</v>
      </c>
    </row>
    <row r="158" spans="1:9" ht="12.75">
      <c r="A158" s="9">
        <v>154</v>
      </c>
      <c r="B158" s="36" t="s">
        <v>526</v>
      </c>
      <c r="C158" s="36" t="s">
        <v>23</v>
      </c>
      <c r="D158" s="9" t="s">
        <v>364</v>
      </c>
      <c r="E158" s="36" t="s">
        <v>351</v>
      </c>
      <c r="F158" s="9" t="s">
        <v>263</v>
      </c>
      <c r="G158" s="9" t="str">
        <f t="shared" si="6"/>
        <v>5.20/km</v>
      </c>
      <c r="H158" s="8">
        <f t="shared" si="7"/>
        <v>0.014050925925925922</v>
      </c>
      <c r="I158" s="8">
        <f>F158-INDEX($F$5:$F$3081,MATCH(D158,$D$5:$D$3081,0))</f>
        <v>0.010277777777777778</v>
      </c>
    </row>
    <row r="159" spans="1:9" ht="12.75">
      <c r="A159" s="9">
        <v>155</v>
      </c>
      <c r="B159" s="36" t="s">
        <v>114</v>
      </c>
      <c r="C159" s="36" t="s">
        <v>58</v>
      </c>
      <c r="D159" s="9" t="s">
        <v>376</v>
      </c>
      <c r="E159" s="36" t="s">
        <v>326</v>
      </c>
      <c r="F159" s="9" t="s">
        <v>264</v>
      </c>
      <c r="G159" s="9" t="str">
        <f t="shared" si="6"/>
        <v>5.21/km</v>
      </c>
      <c r="H159" s="8">
        <f t="shared" si="7"/>
        <v>0.014062500000000002</v>
      </c>
      <c r="I159" s="8">
        <f>F159-INDEX($F$5:$F$3081,MATCH(D159,$D$5:$D$3081,0))</f>
        <v>0.00918981481481482</v>
      </c>
    </row>
    <row r="160" spans="1:9" ht="12.75">
      <c r="A160" s="9">
        <v>156</v>
      </c>
      <c r="B160" s="36" t="s">
        <v>527</v>
      </c>
      <c r="C160" s="36" t="s">
        <v>528</v>
      </c>
      <c r="D160" s="9" t="s">
        <v>376</v>
      </c>
      <c r="E160" s="36" t="s">
        <v>371</v>
      </c>
      <c r="F160" s="9" t="s">
        <v>265</v>
      </c>
      <c r="G160" s="9" t="str">
        <f t="shared" si="6"/>
        <v>5.22/km</v>
      </c>
      <c r="H160" s="8">
        <f t="shared" si="7"/>
        <v>0.014224537037037032</v>
      </c>
      <c r="I160" s="8">
        <f>F160-INDEX($F$5:$F$3081,MATCH(D160,$D$5:$D$3081,0))</f>
        <v>0.00935185185185185</v>
      </c>
    </row>
    <row r="161" spans="1:9" ht="12.75">
      <c r="A161" s="9">
        <v>157</v>
      </c>
      <c r="B161" s="36" t="s">
        <v>459</v>
      </c>
      <c r="C161" s="36" t="s">
        <v>529</v>
      </c>
      <c r="D161" s="9" t="s">
        <v>416</v>
      </c>
      <c r="E161" s="36" t="s">
        <v>326</v>
      </c>
      <c r="F161" s="9" t="s">
        <v>266</v>
      </c>
      <c r="G161" s="9" t="str">
        <f t="shared" si="6"/>
        <v>5.22/km</v>
      </c>
      <c r="H161" s="8">
        <f t="shared" si="7"/>
        <v>0.01424768518518518</v>
      </c>
      <c r="I161" s="8">
        <f>F161-INDEX($F$5:$F$3081,MATCH(D161,$D$5:$D$3081,0))</f>
        <v>0.006643518518518521</v>
      </c>
    </row>
    <row r="162" spans="1:9" ht="12.75">
      <c r="A162" s="9">
        <v>158</v>
      </c>
      <c r="B162" s="36" t="s">
        <v>530</v>
      </c>
      <c r="C162" s="36" t="s">
        <v>45</v>
      </c>
      <c r="D162" s="9" t="s">
        <v>364</v>
      </c>
      <c r="E162" s="36" t="s">
        <v>351</v>
      </c>
      <c r="F162" s="9" t="s">
        <v>267</v>
      </c>
      <c r="G162" s="9" t="str">
        <f t="shared" si="6"/>
        <v>5.24/km</v>
      </c>
      <c r="H162" s="8">
        <f t="shared" si="7"/>
        <v>0.014456018518518517</v>
      </c>
      <c r="I162" s="8">
        <f>F162-INDEX($F$5:$F$3081,MATCH(D162,$D$5:$D$3081,0))</f>
        <v>0.010682870370370374</v>
      </c>
    </row>
    <row r="163" spans="1:9" ht="12.75">
      <c r="A163" s="9">
        <v>159</v>
      </c>
      <c r="B163" s="36" t="s">
        <v>531</v>
      </c>
      <c r="C163" s="36" t="s">
        <v>27</v>
      </c>
      <c r="D163" s="9" t="s">
        <v>462</v>
      </c>
      <c r="E163" s="36" t="s">
        <v>339</v>
      </c>
      <c r="F163" s="9" t="s">
        <v>268</v>
      </c>
      <c r="G163" s="9" t="str">
        <f t="shared" si="6"/>
        <v>5.24/km</v>
      </c>
      <c r="H163" s="8">
        <f t="shared" si="7"/>
        <v>0.014502314814814812</v>
      </c>
      <c r="I163" s="8">
        <f>F163-INDEX($F$5:$F$3081,MATCH(D163,$D$5:$D$3081,0))</f>
        <v>0.004097222222222224</v>
      </c>
    </row>
    <row r="164" spans="1:9" ht="12.75">
      <c r="A164" s="9">
        <v>160</v>
      </c>
      <c r="B164" s="36" t="s">
        <v>523</v>
      </c>
      <c r="C164" s="36" t="s">
        <v>532</v>
      </c>
      <c r="D164" s="9" t="s">
        <v>364</v>
      </c>
      <c r="E164" s="36" t="s">
        <v>351</v>
      </c>
      <c r="F164" s="9" t="s">
        <v>269</v>
      </c>
      <c r="G164" s="9" t="str">
        <f t="shared" si="6"/>
        <v>5.25/km</v>
      </c>
      <c r="H164" s="8">
        <f t="shared" si="7"/>
        <v>0.014652777777777775</v>
      </c>
      <c r="I164" s="8">
        <f>F164-INDEX($F$5:$F$3081,MATCH(D164,$D$5:$D$3081,0))</f>
        <v>0.010879629629629631</v>
      </c>
    </row>
    <row r="165" spans="1:9" ht="12.75">
      <c r="A165" s="9">
        <v>161</v>
      </c>
      <c r="B165" s="36" t="s">
        <v>533</v>
      </c>
      <c r="C165" s="36" t="s">
        <v>65</v>
      </c>
      <c r="D165" s="9" t="s">
        <v>364</v>
      </c>
      <c r="E165" s="36" t="s">
        <v>534</v>
      </c>
      <c r="F165" s="9" t="s">
        <v>270</v>
      </c>
      <c r="G165" s="9" t="str">
        <f t="shared" si="6"/>
        <v>5.26/km</v>
      </c>
      <c r="H165" s="8">
        <f t="shared" si="7"/>
        <v>0.014722222222222216</v>
      </c>
      <c r="I165" s="8">
        <f>F165-INDEX($F$5:$F$3081,MATCH(D165,$D$5:$D$3081,0))</f>
        <v>0.010949074074074073</v>
      </c>
    </row>
    <row r="166" spans="1:9" ht="12.75">
      <c r="A166" s="9">
        <v>162</v>
      </c>
      <c r="B166" s="36" t="s">
        <v>535</v>
      </c>
      <c r="C166" s="36" t="s">
        <v>47</v>
      </c>
      <c r="D166" s="9" t="s">
        <v>525</v>
      </c>
      <c r="E166" s="36" t="s">
        <v>351</v>
      </c>
      <c r="F166" s="9" t="s">
        <v>271</v>
      </c>
      <c r="G166" s="9" t="str">
        <f t="shared" si="6"/>
        <v>5.27/km</v>
      </c>
      <c r="H166" s="8">
        <f t="shared" si="7"/>
        <v>0.014791666666666665</v>
      </c>
      <c r="I166" s="8">
        <f>F166-INDEX($F$5:$F$3081,MATCH(D166,$D$5:$D$3081,0))</f>
        <v>0.000798611111111111</v>
      </c>
    </row>
    <row r="167" spans="1:9" ht="12.75">
      <c r="A167" s="9">
        <v>163</v>
      </c>
      <c r="B167" s="36" t="s">
        <v>536</v>
      </c>
      <c r="C167" s="36" t="s">
        <v>41</v>
      </c>
      <c r="D167" s="9" t="s">
        <v>337</v>
      </c>
      <c r="E167" s="36" t="s">
        <v>369</v>
      </c>
      <c r="F167" s="9" t="s">
        <v>272</v>
      </c>
      <c r="G167" s="9" t="str">
        <f t="shared" si="6"/>
        <v>5.27/km</v>
      </c>
      <c r="H167" s="8">
        <f t="shared" si="7"/>
        <v>0.014849537037037033</v>
      </c>
      <c r="I167" s="8">
        <f>F167-INDEX($F$5:$F$3081,MATCH(D167,$D$5:$D$3081,0))</f>
        <v>0.012951388888888884</v>
      </c>
    </row>
    <row r="168" spans="1:9" ht="12.75">
      <c r="A168" s="9">
        <v>164</v>
      </c>
      <c r="B168" s="36" t="s">
        <v>537</v>
      </c>
      <c r="C168" s="36" t="s">
        <v>538</v>
      </c>
      <c r="D168" s="9" t="s">
        <v>525</v>
      </c>
      <c r="E168" s="36" t="s">
        <v>380</v>
      </c>
      <c r="F168" s="9" t="s">
        <v>272</v>
      </c>
      <c r="G168" s="9" t="str">
        <f t="shared" si="6"/>
        <v>5.27/km</v>
      </c>
      <c r="H168" s="8">
        <f t="shared" si="7"/>
        <v>0.014849537037037033</v>
      </c>
      <c r="I168" s="8">
        <f>F168-INDEX($F$5:$F$3081,MATCH(D168,$D$5:$D$3081,0))</f>
        <v>0.0008564814814814789</v>
      </c>
    </row>
    <row r="169" spans="1:9" ht="12.75">
      <c r="A169" s="9">
        <v>165</v>
      </c>
      <c r="B169" s="36" t="s">
        <v>539</v>
      </c>
      <c r="C169" s="36" t="s">
        <v>53</v>
      </c>
      <c r="D169" s="9" t="s">
        <v>376</v>
      </c>
      <c r="E169" s="36" t="s">
        <v>380</v>
      </c>
      <c r="F169" s="9" t="s">
        <v>273</v>
      </c>
      <c r="G169" s="9" t="str">
        <f t="shared" si="6"/>
        <v>5.28/km</v>
      </c>
      <c r="H169" s="8">
        <f t="shared" si="7"/>
        <v>0.014976851851851849</v>
      </c>
      <c r="I169" s="8">
        <f>F169-INDEX($F$5:$F$3081,MATCH(D169,$D$5:$D$3081,0))</f>
        <v>0.010104166666666668</v>
      </c>
    </row>
    <row r="170" spans="1:9" ht="12.75">
      <c r="A170" s="9">
        <v>166</v>
      </c>
      <c r="B170" s="36" t="s">
        <v>540</v>
      </c>
      <c r="C170" s="36" t="s">
        <v>32</v>
      </c>
      <c r="D170" s="9" t="s">
        <v>332</v>
      </c>
      <c r="E170" s="36" t="s">
        <v>21</v>
      </c>
      <c r="F170" s="9" t="s">
        <v>274</v>
      </c>
      <c r="G170" s="9" t="str">
        <f t="shared" si="6"/>
        <v>5.28/km</v>
      </c>
      <c r="H170" s="8">
        <f t="shared" si="7"/>
        <v>0.014999999999999996</v>
      </c>
      <c r="I170" s="8">
        <f>F170-INDEX($F$5:$F$3081,MATCH(D170,$D$5:$D$3081,0))</f>
        <v>0.013541666666666664</v>
      </c>
    </row>
    <row r="171" spans="1:9" ht="12.75">
      <c r="A171" s="9">
        <v>167</v>
      </c>
      <c r="B171" s="36" t="s">
        <v>521</v>
      </c>
      <c r="C171" s="36" t="s">
        <v>541</v>
      </c>
      <c r="D171" s="9" t="s">
        <v>376</v>
      </c>
      <c r="E171" s="36" t="s">
        <v>342</v>
      </c>
      <c r="F171" s="9" t="s">
        <v>275</v>
      </c>
      <c r="G171" s="9" t="str">
        <f t="shared" si="6"/>
        <v>5.29/km</v>
      </c>
      <c r="H171" s="8">
        <f t="shared" si="7"/>
        <v>0.01505787037037037</v>
      </c>
      <c r="I171" s="8">
        <f>F171-INDEX($F$5:$F$3081,MATCH(D171,$D$5:$D$3081,0))</f>
        <v>0.01018518518518519</v>
      </c>
    </row>
    <row r="172" spans="1:9" ht="12.75">
      <c r="A172" s="9">
        <v>168</v>
      </c>
      <c r="B172" s="36" t="s">
        <v>542</v>
      </c>
      <c r="C172" s="36" t="s">
        <v>26</v>
      </c>
      <c r="D172" s="9" t="s">
        <v>320</v>
      </c>
      <c r="E172" s="36" t="s">
        <v>339</v>
      </c>
      <c r="F172" s="9" t="s">
        <v>276</v>
      </c>
      <c r="G172" s="9" t="str">
        <f t="shared" si="6"/>
        <v>5.29/km</v>
      </c>
      <c r="H172" s="8">
        <f t="shared" si="7"/>
        <v>0.015104166666666665</v>
      </c>
      <c r="I172" s="8">
        <f>F172-INDEX($F$5:$F$3081,MATCH(D172,$D$5:$D$3081,0))</f>
        <v>0.015104166666666665</v>
      </c>
    </row>
    <row r="173" spans="1:9" ht="12.75">
      <c r="A173" s="9">
        <v>169</v>
      </c>
      <c r="B173" s="36" t="s">
        <v>543</v>
      </c>
      <c r="C173" s="36" t="s">
        <v>31</v>
      </c>
      <c r="D173" s="9" t="s">
        <v>329</v>
      </c>
      <c r="E173" s="36" t="s">
        <v>333</v>
      </c>
      <c r="F173" s="9" t="s">
        <v>277</v>
      </c>
      <c r="G173" s="9" t="str">
        <f t="shared" si="6"/>
        <v>5.29/km</v>
      </c>
      <c r="H173" s="8">
        <f t="shared" si="7"/>
        <v>0.015115740740740739</v>
      </c>
      <c r="I173" s="8">
        <f>F173-INDEX($F$5:$F$3081,MATCH(D173,$D$5:$D$3081,0))</f>
        <v>0.013900462962962962</v>
      </c>
    </row>
    <row r="174" spans="1:9" ht="12.75">
      <c r="A174" s="9">
        <v>170</v>
      </c>
      <c r="B174" s="36" t="s">
        <v>85</v>
      </c>
      <c r="C174" s="36" t="s">
        <v>87</v>
      </c>
      <c r="D174" s="9" t="s">
        <v>320</v>
      </c>
      <c r="E174" s="36" t="s">
        <v>333</v>
      </c>
      <c r="F174" s="9" t="s">
        <v>277</v>
      </c>
      <c r="G174" s="9" t="str">
        <f t="shared" si="6"/>
        <v>5.29/km</v>
      </c>
      <c r="H174" s="8">
        <f t="shared" si="7"/>
        <v>0.015115740740740739</v>
      </c>
      <c r="I174" s="8">
        <f>F174-INDEX($F$5:$F$3081,MATCH(D174,$D$5:$D$3081,0))</f>
        <v>0.015115740740740739</v>
      </c>
    </row>
    <row r="175" spans="1:9" ht="12.75">
      <c r="A175" s="9">
        <v>171</v>
      </c>
      <c r="B175" s="36" t="s">
        <v>29</v>
      </c>
      <c r="C175" s="36" t="s">
        <v>57</v>
      </c>
      <c r="D175" s="9" t="s">
        <v>320</v>
      </c>
      <c r="E175" s="36" t="s">
        <v>333</v>
      </c>
      <c r="F175" s="9" t="s">
        <v>277</v>
      </c>
      <c r="G175" s="9" t="str">
        <f t="shared" si="6"/>
        <v>5.29/km</v>
      </c>
      <c r="H175" s="8">
        <f t="shared" si="7"/>
        <v>0.015115740740740739</v>
      </c>
      <c r="I175" s="8">
        <f>F175-INDEX($F$5:$F$3081,MATCH(D175,$D$5:$D$3081,0))</f>
        <v>0.015115740740740739</v>
      </c>
    </row>
    <row r="176" spans="1:9" ht="12.75">
      <c r="A176" s="9">
        <v>172</v>
      </c>
      <c r="B176" s="36" t="s">
        <v>544</v>
      </c>
      <c r="C176" s="36" t="s">
        <v>87</v>
      </c>
      <c r="D176" s="9" t="s">
        <v>320</v>
      </c>
      <c r="E176" s="36" t="s">
        <v>333</v>
      </c>
      <c r="F176" s="9" t="s">
        <v>278</v>
      </c>
      <c r="G176" s="9" t="str">
        <f t="shared" si="6"/>
        <v>5.29/km</v>
      </c>
      <c r="H176" s="8">
        <f t="shared" si="7"/>
        <v>0.015127314814814812</v>
      </c>
      <c r="I176" s="8">
        <f>F176-INDEX($F$5:$F$3081,MATCH(D176,$D$5:$D$3081,0))</f>
        <v>0.015127314814814812</v>
      </c>
    </row>
    <row r="177" spans="1:9" ht="12.75">
      <c r="A177" s="9">
        <v>173</v>
      </c>
      <c r="B177" s="36" t="s">
        <v>545</v>
      </c>
      <c r="C177" s="36" t="s">
        <v>26</v>
      </c>
      <c r="D177" s="9" t="s">
        <v>320</v>
      </c>
      <c r="E177" s="36" t="s">
        <v>344</v>
      </c>
      <c r="F177" s="9" t="s">
        <v>279</v>
      </c>
      <c r="G177" s="9" t="str">
        <f t="shared" si="6"/>
        <v>5.30/km</v>
      </c>
      <c r="H177" s="8">
        <f t="shared" si="7"/>
        <v>0.015185185185185187</v>
      </c>
      <c r="I177" s="8">
        <f>F177-INDEX($F$5:$F$3081,MATCH(D177,$D$5:$D$3081,0))</f>
        <v>0.015185185185185187</v>
      </c>
    </row>
    <row r="178" spans="1:9" ht="12.75">
      <c r="A178" s="9">
        <v>174</v>
      </c>
      <c r="B178" s="36" t="s">
        <v>546</v>
      </c>
      <c r="C178" s="36" t="s">
        <v>48</v>
      </c>
      <c r="D178" s="9" t="s">
        <v>444</v>
      </c>
      <c r="E178" s="36" t="s">
        <v>351</v>
      </c>
      <c r="F178" s="9" t="s">
        <v>280</v>
      </c>
      <c r="G178" s="9" t="str">
        <f t="shared" si="6"/>
        <v>5.31/km</v>
      </c>
      <c r="H178" s="8">
        <f t="shared" si="7"/>
        <v>0.015277777777777776</v>
      </c>
      <c r="I178" s="8">
        <f>F178-INDEX($F$5:$F$3081,MATCH(D178,$D$5:$D$3081,0))</f>
        <v>0.005937499999999998</v>
      </c>
    </row>
    <row r="179" spans="1:9" ht="12.75">
      <c r="A179" s="9">
        <v>175</v>
      </c>
      <c r="B179" s="36" t="s">
        <v>1</v>
      </c>
      <c r="C179" s="36" t="s">
        <v>8</v>
      </c>
      <c r="D179" s="9" t="s">
        <v>525</v>
      </c>
      <c r="E179" s="36" t="s">
        <v>354</v>
      </c>
      <c r="F179" s="9" t="s">
        <v>281</v>
      </c>
      <c r="G179" s="9" t="str">
        <f t="shared" si="6"/>
        <v>5.31/km</v>
      </c>
      <c r="H179" s="8">
        <f t="shared" si="7"/>
        <v>0.015370370370370364</v>
      </c>
      <c r="I179" s="8">
        <f>F179-INDEX($F$5:$F$3081,MATCH(D179,$D$5:$D$3081,0))</f>
        <v>0.0013773148148148104</v>
      </c>
    </row>
    <row r="180" spans="1:9" ht="12.75">
      <c r="A180" s="9">
        <v>176</v>
      </c>
      <c r="B180" s="36" t="s">
        <v>547</v>
      </c>
      <c r="C180" s="36" t="s">
        <v>51</v>
      </c>
      <c r="D180" s="9" t="s">
        <v>320</v>
      </c>
      <c r="E180" s="36" t="s">
        <v>402</v>
      </c>
      <c r="F180" s="9" t="s">
        <v>281</v>
      </c>
      <c r="G180" s="9" t="str">
        <f t="shared" si="6"/>
        <v>5.31/km</v>
      </c>
      <c r="H180" s="8">
        <f t="shared" si="7"/>
        <v>0.015370370370370364</v>
      </c>
      <c r="I180" s="8">
        <f>F180-INDEX($F$5:$F$3081,MATCH(D180,$D$5:$D$3081,0))</f>
        <v>0.015370370370370364</v>
      </c>
    </row>
    <row r="181" spans="1:9" ht="12.75">
      <c r="A181" s="9">
        <v>177</v>
      </c>
      <c r="B181" s="36" t="s">
        <v>42</v>
      </c>
      <c r="C181" s="36" t="s">
        <v>548</v>
      </c>
      <c r="D181" s="9" t="s">
        <v>427</v>
      </c>
      <c r="E181" s="36" t="s">
        <v>389</v>
      </c>
      <c r="F181" s="9" t="s">
        <v>282</v>
      </c>
      <c r="G181" s="9" t="str">
        <f t="shared" si="6"/>
        <v>5.34/km</v>
      </c>
      <c r="H181" s="8">
        <f t="shared" si="7"/>
        <v>0.015694444444444445</v>
      </c>
      <c r="I181" s="8">
        <f>F181-INDEX($F$5:$F$3081,MATCH(D181,$D$5:$D$3081,0))</f>
        <v>0.007326388888888889</v>
      </c>
    </row>
    <row r="182" spans="1:9" ht="12.75">
      <c r="A182" s="9">
        <v>178</v>
      </c>
      <c r="B182" s="36" t="s">
        <v>549</v>
      </c>
      <c r="C182" s="36" t="s">
        <v>26</v>
      </c>
      <c r="D182" s="9" t="s">
        <v>332</v>
      </c>
      <c r="E182" s="36" t="s">
        <v>550</v>
      </c>
      <c r="F182" s="9" t="s">
        <v>283</v>
      </c>
      <c r="G182" s="9" t="str">
        <f t="shared" si="6"/>
        <v>5.37/km</v>
      </c>
      <c r="H182" s="8">
        <f t="shared" si="7"/>
        <v>0.016099537037037034</v>
      </c>
      <c r="I182" s="8">
        <f>F182-INDEX($F$5:$F$3081,MATCH(D182,$D$5:$D$3081,0))</f>
        <v>0.014641203703703701</v>
      </c>
    </row>
    <row r="183" spans="1:9" ht="12.75">
      <c r="A183" s="9">
        <v>179</v>
      </c>
      <c r="B183" s="36" t="s">
        <v>551</v>
      </c>
      <c r="C183" s="36" t="s">
        <v>57</v>
      </c>
      <c r="D183" s="9" t="s">
        <v>332</v>
      </c>
      <c r="E183" s="36" t="s">
        <v>326</v>
      </c>
      <c r="F183" s="9" t="s">
        <v>284</v>
      </c>
      <c r="G183" s="9" t="str">
        <f t="shared" si="6"/>
        <v>5.39/km</v>
      </c>
      <c r="H183" s="8">
        <f t="shared" si="7"/>
        <v>0.016273148148148144</v>
      </c>
      <c r="I183" s="8">
        <f>F183-INDEX($F$5:$F$3081,MATCH(D183,$D$5:$D$3081,0))</f>
        <v>0.014814814814814812</v>
      </c>
    </row>
    <row r="184" spans="1:9" ht="12.75">
      <c r="A184" s="9">
        <v>180</v>
      </c>
      <c r="B184" s="36" t="s">
        <v>71</v>
      </c>
      <c r="C184" s="36" t="s">
        <v>552</v>
      </c>
      <c r="D184" s="9" t="s">
        <v>504</v>
      </c>
      <c r="E184" s="36" t="s">
        <v>371</v>
      </c>
      <c r="F184" s="9" t="s">
        <v>285</v>
      </c>
      <c r="G184" s="9" t="str">
        <f t="shared" si="6"/>
        <v>5.42/km</v>
      </c>
      <c r="H184" s="8">
        <f t="shared" si="7"/>
        <v>0.016620370370370365</v>
      </c>
      <c r="I184" s="8">
        <f>F184-INDEX($F$5:$F$3081,MATCH(D184,$D$5:$D$3081,0))</f>
        <v>0.0036111111111111066</v>
      </c>
    </row>
    <row r="185" spans="1:9" ht="12.75">
      <c r="A185" s="9">
        <v>181</v>
      </c>
      <c r="B185" s="36" t="s">
        <v>553</v>
      </c>
      <c r="C185" s="36" t="s">
        <v>554</v>
      </c>
      <c r="D185" s="9" t="s">
        <v>504</v>
      </c>
      <c r="E185" s="36" t="s">
        <v>333</v>
      </c>
      <c r="F185" s="9" t="s">
        <v>286</v>
      </c>
      <c r="G185" s="9" t="str">
        <f t="shared" si="6"/>
        <v>5.42/km</v>
      </c>
      <c r="H185" s="8">
        <f t="shared" si="7"/>
        <v>0.016724537037037034</v>
      </c>
      <c r="I185" s="8">
        <f>F185-INDEX($F$5:$F$3081,MATCH(D185,$D$5:$D$3081,0))</f>
        <v>0.0037152777777777757</v>
      </c>
    </row>
    <row r="186" spans="1:9" ht="12.75">
      <c r="A186" s="9">
        <v>182</v>
      </c>
      <c r="B186" s="36" t="s">
        <v>555</v>
      </c>
      <c r="C186" s="36" t="s">
        <v>556</v>
      </c>
      <c r="D186" s="9" t="s">
        <v>364</v>
      </c>
      <c r="E186" s="36" t="s">
        <v>351</v>
      </c>
      <c r="F186" s="9" t="s">
        <v>287</v>
      </c>
      <c r="G186" s="9" t="str">
        <f t="shared" si="6"/>
        <v>5.43/km</v>
      </c>
      <c r="H186" s="8">
        <f t="shared" si="7"/>
        <v>0.016736111111111115</v>
      </c>
      <c r="I186" s="8">
        <f>F186-INDEX($F$5:$F$3081,MATCH(D186,$D$5:$D$3081,0))</f>
        <v>0.012962962962962971</v>
      </c>
    </row>
    <row r="187" spans="1:9" ht="12.75">
      <c r="A187" s="9">
        <v>183</v>
      </c>
      <c r="B187" s="36" t="s">
        <v>557</v>
      </c>
      <c r="C187" s="36" t="s">
        <v>72</v>
      </c>
      <c r="D187" s="9" t="s">
        <v>416</v>
      </c>
      <c r="E187" s="36" t="s">
        <v>351</v>
      </c>
      <c r="F187" s="9" t="s">
        <v>288</v>
      </c>
      <c r="G187" s="9" t="str">
        <f t="shared" si="6"/>
        <v>5.43/km</v>
      </c>
      <c r="H187" s="8">
        <f t="shared" si="7"/>
        <v>0.01677083333333333</v>
      </c>
      <c r="I187" s="8">
        <f>F187-INDEX($F$5:$F$3081,MATCH(D187,$D$5:$D$3081,0))</f>
        <v>0.00916666666666667</v>
      </c>
    </row>
    <row r="188" spans="1:9" ht="12.75">
      <c r="A188" s="9">
        <v>184</v>
      </c>
      <c r="B188" s="36" t="s">
        <v>558</v>
      </c>
      <c r="C188" s="36" t="s">
        <v>32</v>
      </c>
      <c r="D188" s="9" t="s">
        <v>462</v>
      </c>
      <c r="E188" s="36" t="s">
        <v>359</v>
      </c>
      <c r="F188" s="9" t="s">
        <v>289</v>
      </c>
      <c r="G188" s="9" t="str">
        <f t="shared" si="6"/>
        <v>5.43/km</v>
      </c>
      <c r="H188" s="8">
        <f t="shared" si="7"/>
        <v>0.016817129629629623</v>
      </c>
      <c r="I188" s="8">
        <f>F188-INDEX($F$5:$F$3081,MATCH(D188,$D$5:$D$3081,0))</f>
        <v>0.0064120370370370355</v>
      </c>
    </row>
    <row r="189" spans="1:9" ht="12.75">
      <c r="A189" s="9">
        <v>185</v>
      </c>
      <c r="B189" s="36" t="s">
        <v>559</v>
      </c>
      <c r="C189" s="36" t="s">
        <v>6</v>
      </c>
      <c r="D189" s="9" t="s">
        <v>475</v>
      </c>
      <c r="E189" s="36" t="s">
        <v>351</v>
      </c>
      <c r="F189" s="9" t="s">
        <v>290</v>
      </c>
      <c r="G189" s="9" t="str">
        <f t="shared" si="6"/>
        <v>5.44/km</v>
      </c>
      <c r="H189" s="8">
        <f t="shared" si="7"/>
        <v>0.01688657407407407</v>
      </c>
      <c r="I189" s="8">
        <f>F189-INDEX($F$5:$F$3081,MATCH(D189,$D$5:$D$3081,0))</f>
        <v>0.005902777777777778</v>
      </c>
    </row>
    <row r="190" spans="1:9" ht="12.75">
      <c r="A190" s="9">
        <v>186</v>
      </c>
      <c r="B190" s="36" t="s">
        <v>560</v>
      </c>
      <c r="C190" s="36" t="s">
        <v>32</v>
      </c>
      <c r="D190" s="9" t="s">
        <v>364</v>
      </c>
      <c r="E190" s="36" t="s">
        <v>441</v>
      </c>
      <c r="F190" s="9" t="s">
        <v>291</v>
      </c>
      <c r="G190" s="9" t="str">
        <f t="shared" si="6"/>
        <v>5.48/km</v>
      </c>
      <c r="H190" s="8">
        <f t="shared" si="7"/>
        <v>0.017349537037037035</v>
      </c>
      <c r="I190" s="8">
        <f>F190-INDEX($F$5:$F$3081,MATCH(D190,$D$5:$D$3081,0))</f>
        <v>0.013576388888888891</v>
      </c>
    </row>
    <row r="191" spans="1:9" ht="12.75">
      <c r="A191" s="9">
        <v>187</v>
      </c>
      <c r="B191" s="36" t="s">
        <v>561</v>
      </c>
      <c r="C191" s="36" t="s">
        <v>53</v>
      </c>
      <c r="D191" s="9" t="s">
        <v>376</v>
      </c>
      <c r="E191" s="36" t="s">
        <v>333</v>
      </c>
      <c r="F191" s="9" t="s">
        <v>292</v>
      </c>
      <c r="G191" s="9" t="str">
        <f t="shared" si="6"/>
        <v>5.48/km</v>
      </c>
      <c r="H191" s="8">
        <f t="shared" si="7"/>
        <v>0.017430555555555557</v>
      </c>
      <c r="I191" s="8">
        <f>F191-INDEX($F$5:$F$3081,MATCH(D191,$D$5:$D$3081,0))</f>
        <v>0.012557870370370375</v>
      </c>
    </row>
    <row r="192" spans="1:9" ht="12.75">
      <c r="A192" s="9">
        <v>188</v>
      </c>
      <c r="B192" s="36" t="s">
        <v>562</v>
      </c>
      <c r="C192" s="36" t="s">
        <v>28</v>
      </c>
      <c r="D192" s="9" t="s">
        <v>320</v>
      </c>
      <c r="E192" s="36" t="s">
        <v>351</v>
      </c>
      <c r="F192" s="9" t="s">
        <v>293</v>
      </c>
      <c r="G192" s="9" t="str">
        <f t="shared" si="6"/>
        <v>5.52/km</v>
      </c>
      <c r="H192" s="8">
        <f t="shared" si="7"/>
        <v>0.017870370370370366</v>
      </c>
      <c r="I192" s="8">
        <f>F192-INDEX($F$5:$F$3081,MATCH(D192,$D$5:$D$3081,0))</f>
        <v>0.017870370370370366</v>
      </c>
    </row>
    <row r="193" spans="1:9" ht="12.75">
      <c r="A193" s="9">
        <v>189</v>
      </c>
      <c r="B193" s="36" t="s">
        <v>563</v>
      </c>
      <c r="C193" s="36" t="s">
        <v>89</v>
      </c>
      <c r="D193" s="9" t="s">
        <v>337</v>
      </c>
      <c r="E193" s="36" t="s">
        <v>351</v>
      </c>
      <c r="F193" s="9" t="s">
        <v>294</v>
      </c>
      <c r="G193" s="9" t="str">
        <f t="shared" si="6"/>
        <v>5.53/km</v>
      </c>
      <c r="H193" s="8">
        <f t="shared" si="7"/>
        <v>0.017962962962962962</v>
      </c>
      <c r="I193" s="8">
        <f>F193-INDEX($F$5:$F$3081,MATCH(D193,$D$5:$D$3081,0))</f>
        <v>0.016064814814814813</v>
      </c>
    </row>
    <row r="194" spans="1:9" ht="12.75">
      <c r="A194" s="9">
        <v>190</v>
      </c>
      <c r="B194" s="36" t="s">
        <v>539</v>
      </c>
      <c r="C194" s="36" t="s">
        <v>32</v>
      </c>
      <c r="D194" s="9" t="s">
        <v>444</v>
      </c>
      <c r="E194" s="36" t="s">
        <v>564</v>
      </c>
      <c r="F194" s="9" t="s">
        <v>295</v>
      </c>
      <c r="G194" s="9" t="str">
        <f t="shared" si="6"/>
        <v>5.53/km</v>
      </c>
      <c r="H194" s="8">
        <f t="shared" si="7"/>
        <v>0.017974537037037035</v>
      </c>
      <c r="I194" s="8">
        <f>F194-INDEX($F$5:$F$3081,MATCH(D194,$D$5:$D$3081,0))</f>
        <v>0.008634259259259258</v>
      </c>
    </row>
    <row r="195" spans="1:9" ht="12.75">
      <c r="A195" s="9">
        <v>191</v>
      </c>
      <c r="B195" s="36" t="s">
        <v>565</v>
      </c>
      <c r="C195" s="36" t="s">
        <v>556</v>
      </c>
      <c r="D195" s="9" t="s">
        <v>444</v>
      </c>
      <c r="E195" s="36" t="s">
        <v>351</v>
      </c>
      <c r="F195" s="9" t="s">
        <v>296</v>
      </c>
      <c r="G195" s="9" t="str">
        <f t="shared" si="6"/>
        <v>5.54/km</v>
      </c>
      <c r="H195" s="8">
        <f t="shared" si="7"/>
        <v>0.018182870370370367</v>
      </c>
      <c r="I195" s="8">
        <f>F195-INDEX($F$5:$F$3081,MATCH(D195,$D$5:$D$3081,0))</f>
        <v>0.00884259259259259</v>
      </c>
    </row>
    <row r="196" spans="1:9" ht="12.75">
      <c r="A196" s="9">
        <v>192</v>
      </c>
      <c r="B196" s="36" t="s">
        <v>101</v>
      </c>
      <c r="C196" s="36" t="s">
        <v>566</v>
      </c>
      <c r="D196" s="9" t="s">
        <v>329</v>
      </c>
      <c r="E196" s="36" t="s">
        <v>402</v>
      </c>
      <c r="F196" s="9" t="s">
        <v>297</v>
      </c>
      <c r="G196" s="9" t="str">
        <f t="shared" si="6"/>
        <v>5.55/km</v>
      </c>
      <c r="H196" s="8">
        <f t="shared" si="7"/>
        <v>0.018252314814814815</v>
      </c>
      <c r="I196" s="8">
        <f>F196-INDEX($F$5:$F$3081,MATCH(D196,$D$5:$D$3081,0))</f>
        <v>0.017037037037037038</v>
      </c>
    </row>
    <row r="197" spans="1:9" ht="12.75">
      <c r="A197" s="9">
        <v>193</v>
      </c>
      <c r="B197" s="36" t="s">
        <v>76</v>
      </c>
      <c r="C197" s="36" t="s">
        <v>567</v>
      </c>
      <c r="D197" s="9" t="s">
        <v>475</v>
      </c>
      <c r="E197" s="36" t="s">
        <v>568</v>
      </c>
      <c r="F197" s="9" t="s">
        <v>298</v>
      </c>
      <c r="G197" s="9" t="str">
        <f t="shared" si="6"/>
        <v>5.56/km</v>
      </c>
      <c r="H197" s="8">
        <f t="shared" si="7"/>
        <v>0.01837962962962963</v>
      </c>
      <c r="I197" s="8">
        <f>F197-INDEX($F$5:$F$3081,MATCH(D197,$D$5:$D$3081,0))</f>
        <v>0.007395833333333338</v>
      </c>
    </row>
    <row r="198" spans="1:9" ht="12.75">
      <c r="A198" s="9">
        <v>194</v>
      </c>
      <c r="B198" s="36" t="s">
        <v>569</v>
      </c>
      <c r="C198" s="36" t="s">
        <v>570</v>
      </c>
      <c r="D198" s="9" t="s">
        <v>504</v>
      </c>
      <c r="E198" s="36" t="s">
        <v>369</v>
      </c>
      <c r="F198" s="9" t="s">
        <v>299</v>
      </c>
      <c r="G198" s="9" t="str">
        <f t="shared" si="6"/>
        <v>5.58/km</v>
      </c>
      <c r="H198" s="8">
        <f t="shared" si="7"/>
        <v>0.01864583333333333</v>
      </c>
      <c r="I198" s="8">
        <f>F198-INDEX($F$5:$F$3081,MATCH(D198,$D$5:$D$3081,0))</f>
        <v>0.005636574074074072</v>
      </c>
    </row>
    <row r="199" spans="1:9" ht="12.75">
      <c r="A199" s="9">
        <v>195</v>
      </c>
      <c r="B199" s="36" t="s">
        <v>571</v>
      </c>
      <c r="C199" s="36" t="s">
        <v>45</v>
      </c>
      <c r="D199" s="9" t="s">
        <v>329</v>
      </c>
      <c r="E199" s="36" t="s">
        <v>402</v>
      </c>
      <c r="F199" s="9" t="s">
        <v>300</v>
      </c>
      <c r="G199" s="9" t="str">
        <f t="shared" si="6"/>
        <v>6.03/km</v>
      </c>
      <c r="H199" s="8">
        <f t="shared" si="7"/>
        <v>0.019247685185185184</v>
      </c>
      <c r="I199" s="8">
        <f>F199-INDEX($F$5:$F$3081,MATCH(D199,$D$5:$D$3081,0))</f>
        <v>0.018032407407407407</v>
      </c>
    </row>
    <row r="200" spans="1:9" ht="12.75">
      <c r="A200" s="9">
        <v>196</v>
      </c>
      <c r="B200" s="36" t="s">
        <v>572</v>
      </c>
      <c r="C200" s="36" t="s">
        <v>7</v>
      </c>
      <c r="D200" s="9" t="s">
        <v>364</v>
      </c>
      <c r="E200" s="36" t="s">
        <v>369</v>
      </c>
      <c r="F200" s="9" t="s">
        <v>300</v>
      </c>
      <c r="G200" s="9" t="str">
        <f t="shared" si="6"/>
        <v>6.03/km</v>
      </c>
      <c r="H200" s="8">
        <f t="shared" si="7"/>
        <v>0.019247685185185184</v>
      </c>
      <c r="I200" s="8">
        <f>F200-INDEX($F$5:$F$3081,MATCH(D200,$D$5:$D$3081,0))</f>
        <v>0.01547453703703704</v>
      </c>
    </row>
    <row r="201" spans="1:9" ht="12.75">
      <c r="A201" s="9">
        <v>197</v>
      </c>
      <c r="B201" s="36" t="s">
        <v>573</v>
      </c>
      <c r="C201" s="36" t="s">
        <v>52</v>
      </c>
      <c r="D201" s="9" t="s">
        <v>462</v>
      </c>
      <c r="E201" s="36" t="s">
        <v>564</v>
      </c>
      <c r="F201" s="9" t="s">
        <v>301</v>
      </c>
      <c r="G201" s="9" t="str">
        <f t="shared" si="6"/>
        <v>6.03/km</v>
      </c>
      <c r="H201" s="8">
        <f t="shared" si="7"/>
        <v>0.01927083333333333</v>
      </c>
      <c r="I201" s="8">
        <f>F201-INDEX($F$5:$F$3081,MATCH(D201,$D$5:$D$3081,0))</f>
        <v>0.008865740740740743</v>
      </c>
    </row>
    <row r="202" spans="1:9" ht="12.75">
      <c r="A202" s="9">
        <v>198</v>
      </c>
      <c r="B202" s="36" t="s">
        <v>574</v>
      </c>
      <c r="C202" s="36" t="s">
        <v>40</v>
      </c>
      <c r="D202" s="9" t="s">
        <v>337</v>
      </c>
      <c r="E202" s="36" t="s">
        <v>351</v>
      </c>
      <c r="F202" s="9" t="s">
        <v>302</v>
      </c>
      <c r="G202" s="9" t="str">
        <f t="shared" si="6"/>
        <v>6.09/km</v>
      </c>
      <c r="H202" s="8">
        <f t="shared" si="7"/>
        <v>0.01989583333333333</v>
      </c>
      <c r="I202" s="8">
        <f>F202-INDEX($F$5:$F$3081,MATCH(D202,$D$5:$D$3081,0))</f>
        <v>0.017997685185185183</v>
      </c>
    </row>
    <row r="203" spans="1:9" ht="12.75">
      <c r="A203" s="9">
        <v>199</v>
      </c>
      <c r="B203" s="36" t="s">
        <v>575</v>
      </c>
      <c r="C203" s="36" t="s">
        <v>63</v>
      </c>
      <c r="D203" s="9" t="s">
        <v>320</v>
      </c>
      <c r="E203" s="36" t="s">
        <v>441</v>
      </c>
      <c r="F203" s="9" t="s">
        <v>303</v>
      </c>
      <c r="G203" s="9" t="str">
        <f t="shared" si="6"/>
        <v>6.10/km</v>
      </c>
      <c r="H203" s="8">
        <f t="shared" si="7"/>
        <v>0.020023148148148148</v>
      </c>
      <c r="I203" s="8">
        <f>F203-INDEX($F$5:$F$3081,MATCH(D203,$D$5:$D$3081,0))</f>
        <v>0.020023148148148148</v>
      </c>
    </row>
    <row r="204" spans="1:9" ht="12.75">
      <c r="A204" s="9">
        <v>200</v>
      </c>
      <c r="B204" s="36" t="s">
        <v>576</v>
      </c>
      <c r="C204" s="36" t="s">
        <v>100</v>
      </c>
      <c r="D204" s="9" t="s">
        <v>364</v>
      </c>
      <c r="E204" s="36" t="s">
        <v>356</v>
      </c>
      <c r="F204" s="9" t="s">
        <v>304</v>
      </c>
      <c r="G204" s="9" t="str">
        <f t="shared" si="6"/>
        <v>6.17/km</v>
      </c>
      <c r="H204" s="8">
        <f t="shared" si="7"/>
        <v>0.0209375</v>
      </c>
      <c r="I204" s="8">
        <f>F204-INDEX($F$5:$F$3081,MATCH(D204,$D$5:$D$3081,0))</f>
        <v>0.017164351851851858</v>
      </c>
    </row>
    <row r="205" spans="1:9" ht="12.75">
      <c r="A205" s="9">
        <v>201</v>
      </c>
      <c r="B205" s="36" t="s">
        <v>577</v>
      </c>
      <c r="C205" s="36" t="s">
        <v>578</v>
      </c>
      <c r="D205" s="9" t="s">
        <v>579</v>
      </c>
      <c r="E205" s="36" t="s">
        <v>333</v>
      </c>
      <c r="F205" s="9" t="s">
        <v>305</v>
      </c>
      <c r="G205" s="9" t="str">
        <f t="shared" si="6"/>
        <v>6.17/km</v>
      </c>
      <c r="H205" s="8">
        <f t="shared" si="7"/>
        <v>0.020949074074074068</v>
      </c>
      <c r="I205" s="8">
        <f>F205-INDEX($F$5:$F$3081,MATCH(D205,$D$5:$D$3081,0))</f>
        <v>0</v>
      </c>
    </row>
    <row r="206" spans="1:9" ht="12.75">
      <c r="A206" s="9">
        <v>202</v>
      </c>
      <c r="B206" s="36" t="s">
        <v>580</v>
      </c>
      <c r="C206" s="36" t="s">
        <v>60</v>
      </c>
      <c r="D206" s="9" t="s">
        <v>364</v>
      </c>
      <c r="E206" s="36" t="s">
        <v>402</v>
      </c>
      <c r="F206" s="9" t="s">
        <v>306</v>
      </c>
      <c r="G206" s="9" t="str">
        <f t="shared" si="6"/>
        <v>6.19/km</v>
      </c>
      <c r="H206" s="8">
        <f t="shared" si="7"/>
        <v>0.021134259259259252</v>
      </c>
      <c r="I206" s="8">
        <f>F206-INDEX($F$5:$F$3081,MATCH(D206,$D$5:$D$3081,0))</f>
        <v>0.01736111111111111</v>
      </c>
    </row>
    <row r="207" spans="1:9" ht="12.75">
      <c r="A207" s="9">
        <v>203</v>
      </c>
      <c r="B207" s="36" t="s">
        <v>581</v>
      </c>
      <c r="C207" s="36" t="s">
        <v>92</v>
      </c>
      <c r="D207" s="9" t="s">
        <v>444</v>
      </c>
      <c r="E207" s="36" t="s">
        <v>371</v>
      </c>
      <c r="F207" s="9" t="s">
        <v>307</v>
      </c>
      <c r="G207" s="9" t="str">
        <f aca="true" t="shared" si="8" ref="G207:G219">TEXT(INT((HOUR(F207)*3600+MINUTE(F207)*60+SECOND(F207))/$I$3/60),"0")&amp;"."&amp;TEXT(MOD((HOUR(F207)*3600+MINUTE(F207)*60+SECOND(F207))/$I$3,60),"00")&amp;"/km"</f>
        <v>6.20/km</v>
      </c>
      <c r="H207" s="8">
        <f aca="true" t="shared" si="9" ref="H207:H219">F207-$F$5</f>
        <v>0.021261574074074068</v>
      </c>
      <c r="I207" s="8">
        <f>F207-INDEX($F$5:$F$3081,MATCH(D207,$D$5:$D$3081,0))</f>
        <v>0.011921296296296291</v>
      </c>
    </row>
    <row r="208" spans="1:9" ht="12.75">
      <c r="A208" s="9">
        <v>204</v>
      </c>
      <c r="B208" s="36" t="s">
        <v>582</v>
      </c>
      <c r="C208" s="36" t="s">
        <v>102</v>
      </c>
      <c r="D208" s="9" t="s">
        <v>364</v>
      </c>
      <c r="E208" s="36" t="s">
        <v>402</v>
      </c>
      <c r="F208" s="9" t="s">
        <v>308</v>
      </c>
      <c r="G208" s="9" t="str">
        <f t="shared" si="8"/>
        <v>6.23/km</v>
      </c>
      <c r="H208" s="8">
        <f t="shared" si="9"/>
        <v>0.02162037037037037</v>
      </c>
      <c r="I208" s="8">
        <f>F208-INDEX($F$5:$F$3081,MATCH(D208,$D$5:$D$3081,0))</f>
        <v>0.017847222222222226</v>
      </c>
    </row>
    <row r="209" spans="1:9" ht="12.75">
      <c r="A209" s="9">
        <v>205</v>
      </c>
      <c r="B209" s="36" t="s">
        <v>583</v>
      </c>
      <c r="C209" s="36" t="s">
        <v>25</v>
      </c>
      <c r="D209" s="9" t="s">
        <v>332</v>
      </c>
      <c r="E209" s="36" t="s">
        <v>326</v>
      </c>
      <c r="F209" s="9" t="s">
        <v>309</v>
      </c>
      <c r="G209" s="9" t="str">
        <f t="shared" si="8"/>
        <v>6.24/km</v>
      </c>
      <c r="H209" s="8">
        <f t="shared" si="9"/>
        <v>0.021817129629629627</v>
      </c>
      <c r="I209" s="8">
        <f>F209-INDEX($F$5:$F$3081,MATCH(D209,$D$5:$D$3081,0))</f>
        <v>0.020358796296296295</v>
      </c>
    </row>
    <row r="210" spans="1:9" ht="12.75">
      <c r="A210" s="9">
        <v>206</v>
      </c>
      <c r="B210" s="36" t="s">
        <v>584</v>
      </c>
      <c r="C210" s="36" t="s">
        <v>57</v>
      </c>
      <c r="D210" s="9" t="s">
        <v>416</v>
      </c>
      <c r="E210" s="36" t="s">
        <v>351</v>
      </c>
      <c r="F210" s="9" t="s">
        <v>310</v>
      </c>
      <c r="G210" s="9" t="str">
        <f t="shared" si="8"/>
        <v>6.26/km</v>
      </c>
      <c r="H210" s="8">
        <f t="shared" si="9"/>
        <v>0.02202546296296296</v>
      </c>
      <c r="I210" s="8">
        <f>F210-INDEX($F$5:$F$3081,MATCH(D210,$D$5:$D$3081,0))</f>
        <v>0.0144212962962963</v>
      </c>
    </row>
    <row r="211" spans="1:9" ht="12.75">
      <c r="A211" s="9">
        <v>207</v>
      </c>
      <c r="B211" s="36" t="s">
        <v>585</v>
      </c>
      <c r="C211" s="36" t="s">
        <v>586</v>
      </c>
      <c r="D211" s="9" t="s">
        <v>379</v>
      </c>
      <c r="E211" s="36" t="s">
        <v>326</v>
      </c>
      <c r="F211" s="9" t="s">
        <v>311</v>
      </c>
      <c r="G211" s="9" t="str">
        <f t="shared" si="8"/>
        <v>6.29/km</v>
      </c>
      <c r="H211" s="8">
        <f t="shared" si="9"/>
        <v>0.02234953703703704</v>
      </c>
      <c r="I211" s="8">
        <f>F211-INDEX($F$5:$F$3081,MATCH(D211,$D$5:$D$3081,0))</f>
        <v>0.017303240740740747</v>
      </c>
    </row>
    <row r="212" spans="1:9" ht="12.75">
      <c r="A212" s="9">
        <v>208</v>
      </c>
      <c r="B212" s="36" t="s">
        <v>113</v>
      </c>
      <c r="C212" s="36" t="s">
        <v>587</v>
      </c>
      <c r="D212" s="9" t="s">
        <v>427</v>
      </c>
      <c r="E212" s="36" t="s">
        <v>351</v>
      </c>
      <c r="F212" s="9" t="s">
        <v>312</v>
      </c>
      <c r="G212" s="9" t="str">
        <f t="shared" si="8"/>
        <v>6.32/km</v>
      </c>
      <c r="H212" s="8">
        <f t="shared" si="9"/>
        <v>0.022731481481481474</v>
      </c>
      <c r="I212" s="8">
        <f>F212-INDEX($F$5:$F$3081,MATCH(D212,$D$5:$D$3081,0))</f>
        <v>0.014363425925925918</v>
      </c>
    </row>
    <row r="213" spans="1:9" ht="12.75">
      <c r="A213" s="9">
        <v>209</v>
      </c>
      <c r="B213" s="36" t="s">
        <v>588</v>
      </c>
      <c r="C213" s="36" t="s">
        <v>47</v>
      </c>
      <c r="D213" s="9" t="s">
        <v>379</v>
      </c>
      <c r="E213" s="36" t="s">
        <v>351</v>
      </c>
      <c r="F213" s="9" t="s">
        <v>313</v>
      </c>
      <c r="G213" s="9" t="str">
        <f t="shared" si="8"/>
        <v>6.34/km</v>
      </c>
      <c r="H213" s="8">
        <f t="shared" si="9"/>
        <v>0.022951388888888893</v>
      </c>
      <c r="I213" s="8">
        <f>F213-INDEX($F$5:$F$3081,MATCH(D213,$D$5:$D$3081,0))</f>
        <v>0.0179050925925926</v>
      </c>
    </row>
    <row r="214" spans="1:9" ht="12.75">
      <c r="A214" s="9">
        <v>210</v>
      </c>
      <c r="B214" s="36" t="s">
        <v>589</v>
      </c>
      <c r="C214" s="36" t="s">
        <v>2</v>
      </c>
      <c r="D214" s="9" t="s">
        <v>320</v>
      </c>
      <c r="E214" s="36" t="s">
        <v>402</v>
      </c>
      <c r="F214" s="9" t="s">
        <v>314</v>
      </c>
      <c r="G214" s="9" t="str">
        <f t="shared" si="8"/>
        <v>6.34/km</v>
      </c>
      <c r="H214" s="8">
        <f t="shared" si="9"/>
        <v>0.02296296296296296</v>
      </c>
      <c r="I214" s="8">
        <f>F214-INDEX($F$5:$F$3081,MATCH(D214,$D$5:$D$3081,0))</f>
        <v>0.02296296296296296</v>
      </c>
    </row>
    <row r="215" spans="1:9" ht="12.75">
      <c r="A215" s="9">
        <v>211</v>
      </c>
      <c r="B215" s="36" t="s">
        <v>589</v>
      </c>
      <c r="C215" s="36" t="s">
        <v>4</v>
      </c>
      <c r="D215" s="9" t="s">
        <v>579</v>
      </c>
      <c r="E215" s="36" t="s">
        <v>402</v>
      </c>
      <c r="F215" s="9" t="s">
        <v>315</v>
      </c>
      <c r="G215" s="9" t="str">
        <f t="shared" si="8"/>
        <v>6.38/km</v>
      </c>
      <c r="H215" s="8">
        <f t="shared" si="9"/>
        <v>0.02344907407407407</v>
      </c>
      <c r="I215" s="8">
        <f>F215-INDEX($F$5:$F$3081,MATCH(D215,$D$5:$D$3081,0))</f>
        <v>0.0025000000000000022</v>
      </c>
    </row>
    <row r="216" spans="1:9" ht="12.75">
      <c r="A216" s="9">
        <v>212</v>
      </c>
      <c r="B216" s="36" t="s">
        <v>590</v>
      </c>
      <c r="C216" s="36" t="s">
        <v>104</v>
      </c>
      <c r="D216" s="9" t="s">
        <v>444</v>
      </c>
      <c r="E216" s="36" t="s">
        <v>380</v>
      </c>
      <c r="F216" s="9" t="s">
        <v>316</v>
      </c>
      <c r="G216" s="9" t="str">
        <f t="shared" si="8"/>
        <v>6.38/km</v>
      </c>
      <c r="H216" s="8">
        <f t="shared" si="9"/>
        <v>0.023460648148148144</v>
      </c>
      <c r="I216" s="8">
        <f>F216-INDEX($F$5:$F$3081,MATCH(D216,$D$5:$D$3081,0))</f>
        <v>0.014120370370370366</v>
      </c>
    </row>
    <row r="217" spans="1:9" ht="12.75">
      <c r="A217" s="9">
        <v>213</v>
      </c>
      <c r="B217" s="36" t="s">
        <v>591</v>
      </c>
      <c r="C217" s="36" t="s">
        <v>68</v>
      </c>
      <c r="D217" s="9" t="s">
        <v>376</v>
      </c>
      <c r="E217" s="36" t="s">
        <v>441</v>
      </c>
      <c r="F217" s="9" t="s">
        <v>317</v>
      </c>
      <c r="G217" s="9" t="str">
        <f t="shared" si="8"/>
        <v>6.53/km</v>
      </c>
      <c r="H217" s="8">
        <f t="shared" si="9"/>
        <v>0.025266203703703697</v>
      </c>
      <c r="I217" s="8">
        <f>F217-INDEX($F$5:$F$3081,MATCH(D217,$D$5:$D$3081,0))</f>
        <v>0.020393518518518516</v>
      </c>
    </row>
    <row r="218" spans="1:9" ht="12.75">
      <c r="A218" s="9">
        <v>214</v>
      </c>
      <c r="B218" s="36" t="s">
        <v>592</v>
      </c>
      <c r="C218" s="36" t="s">
        <v>45</v>
      </c>
      <c r="D218" s="9" t="s">
        <v>364</v>
      </c>
      <c r="E218" s="36" t="s">
        <v>371</v>
      </c>
      <c r="F218" s="9" t="s">
        <v>318</v>
      </c>
      <c r="G218" s="9" t="str">
        <f t="shared" si="8"/>
        <v>7.06/km</v>
      </c>
      <c r="H218" s="8">
        <f t="shared" si="9"/>
        <v>0.02690972222222222</v>
      </c>
      <c r="I218" s="8">
        <f>F218-INDEX($F$5:$F$3081,MATCH(D218,$D$5:$D$3081,0))</f>
        <v>0.023136574074074077</v>
      </c>
    </row>
    <row r="219" spans="1:9" ht="12.75">
      <c r="A219" s="7">
        <v>215</v>
      </c>
      <c r="B219" s="37" t="s">
        <v>106</v>
      </c>
      <c r="C219" s="37" t="s">
        <v>593</v>
      </c>
      <c r="D219" s="7" t="s">
        <v>504</v>
      </c>
      <c r="E219" s="37" t="s">
        <v>333</v>
      </c>
      <c r="F219" s="7" t="s">
        <v>319</v>
      </c>
      <c r="G219" s="7" t="str">
        <f t="shared" si="8"/>
        <v>7.10/km</v>
      </c>
      <c r="H219" s="6">
        <f t="shared" si="9"/>
        <v>0.027337962962962963</v>
      </c>
      <c r="I219" s="6">
        <f>F219-INDEX($F$5:$F$3081,MATCH(D219,$D$5:$D$3081,0))</f>
        <v>0.014328703703703705</v>
      </c>
    </row>
  </sheetData>
  <sheetProtection/>
  <autoFilter ref="A4:I21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3" t="str">
        <f>Individuale!A1</f>
        <v>Trofeo Madonna della Vittoria</v>
      </c>
      <c r="B1" s="33"/>
      <c r="C1" s="33"/>
    </row>
    <row r="2" spans="1:3" ht="33" customHeight="1">
      <c r="A2" s="34" t="str">
        <f>Individuale!A3&amp;" km. "&amp;Individuale!I3</f>
        <v>Sermoneta (LT) Italia - Domenica 07/10/2012 km. 10,5</v>
      </c>
      <c r="B2" s="34"/>
      <c r="C2" s="34"/>
    </row>
    <row r="3" spans="1:3" ht="24.75" customHeight="1">
      <c r="A3" s="4" t="s">
        <v>13</v>
      </c>
      <c r="B3" s="5" t="s">
        <v>17</v>
      </c>
      <c r="C3" s="5" t="s">
        <v>20</v>
      </c>
    </row>
    <row r="4" spans="1:3" ht="15" customHeight="1">
      <c r="A4" s="11">
        <v>1</v>
      </c>
      <c r="B4" s="19" t="s">
        <v>351</v>
      </c>
      <c r="C4" s="20">
        <v>39</v>
      </c>
    </row>
    <row r="5" spans="1:3" ht="15" customHeight="1">
      <c r="A5" s="9">
        <v>2</v>
      </c>
      <c r="B5" s="21" t="s">
        <v>333</v>
      </c>
      <c r="C5" s="22">
        <v>21</v>
      </c>
    </row>
    <row r="6" spans="1:3" ht="15" customHeight="1">
      <c r="A6" s="9">
        <v>3</v>
      </c>
      <c r="B6" s="21" t="s">
        <v>402</v>
      </c>
      <c r="C6" s="22">
        <v>20</v>
      </c>
    </row>
    <row r="7" spans="1:3" ht="15" customHeight="1">
      <c r="A7" s="9">
        <v>4</v>
      </c>
      <c r="B7" s="21" t="s">
        <v>326</v>
      </c>
      <c r="C7" s="22">
        <v>15</v>
      </c>
    </row>
    <row r="8" spans="1:3" ht="15" customHeight="1">
      <c r="A8" s="9">
        <v>5</v>
      </c>
      <c r="B8" s="21" t="s">
        <v>344</v>
      </c>
      <c r="C8" s="22">
        <v>13</v>
      </c>
    </row>
    <row r="9" spans="1:3" ht="15" customHeight="1">
      <c r="A9" s="9">
        <v>6</v>
      </c>
      <c r="B9" s="21" t="s">
        <v>339</v>
      </c>
      <c r="C9" s="22">
        <v>10</v>
      </c>
    </row>
    <row r="10" spans="1:3" ht="15" customHeight="1">
      <c r="A10" s="9">
        <v>7</v>
      </c>
      <c r="B10" s="21" t="s">
        <v>354</v>
      </c>
      <c r="C10" s="22">
        <v>8</v>
      </c>
    </row>
    <row r="11" spans="1:3" ht="15" customHeight="1">
      <c r="A11" s="9">
        <v>8</v>
      </c>
      <c r="B11" s="21" t="s">
        <v>371</v>
      </c>
      <c r="C11" s="22">
        <v>7</v>
      </c>
    </row>
    <row r="12" spans="1:3" ht="15" customHeight="1">
      <c r="A12" s="9">
        <v>9</v>
      </c>
      <c r="B12" s="21" t="s">
        <v>21</v>
      </c>
      <c r="C12" s="22">
        <v>7</v>
      </c>
    </row>
    <row r="13" spans="1:3" ht="15" customHeight="1">
      <c r="A13" s="9">
        <v>10</v>
      </c>
      <c r="B13" s="21" t="s">
        <v>356</v>
      </c>
      <c r="C13" s="22">
        <v>6</v>
      </c>
    </row>
    <row r="14" spans="1:3" ht="15" customHeight="1">
      <c r="A14" s="9">
        <v>11</v>
      </c>
      <c r="B14" s="21" t="s">
        <v>441</v>
      </c>
      <c r="C14" s="22">
        <v>6</v>
      </c>
    </row>
    <row r="15" spans="1:3" ht="15" customHeight="1">
      <c r="A15" s="9">
        <v>12</v>
      </c>
      <c r="B15" s="21" t="s">
        <v>348</v>
      </c>
      <c r="C15" s="22">
        <v>6</v>
      </c>
    </row>
    <row r="16" spans="1:3" ht="15" customHeight="1">
      <c r="A16" s="9">
        <v>13</v>
      </c>
      <c r="B16" s="21" t="s">
        <v>380</v>
      </c>
      <c r="C16" s="22">
        <v>5</v>
      </c>
    </row>
    <row r="17" spans="1:3" ht="15" customHeight="1">
      <c r="A17" s="9">
        <v>14</v>
      </c>
      <c r="B17" s="21" t="s">
        <v>369</v>
      </c>
      <c r="C17" s="22">
        <v>5</v>
      </c>
    </row>
    <row r="18" spans="1:3" ht="15" customHeight="1">
      <c r="A18" s="9">
        <v>15</v>
      </c>
      <c r="B18" s="21" t="s">
        <v>439</v>
      </c>
      <c r="C18" s="22">
        <v>3</v>
      </c>
    </row>
    <row r="19" spans="1:3" ht="15" customHeight="1">
      <c r="A19" s="9">
        <v>16</v>
      </c>
      <c r="B19" s="21" t="s">
        <v>359</v>
      </c>
      <c r="C19" s="22">
        <v>3</v>
      </c>
    </row>
    <row r="20" spans="1:3" ht="15" customHeight="1">
      <c r="A20" s="9">
        <v>17</v>
      </c>
      <c r="B20" s="21" t="s">
        <v>342</v>
      </c>
      <c r="C20" s="22">
        <v>3</v>
      </c>
    </row>
    <row r="21" spans="1:3" ht="15" customHeight="1">
      <c r="A21" s="9">
        <v>18</v>
      </c>
      <c r="B21" s="21" t="s">
        <v>330</v>
      </c>
      <c r="C21" s="22">
        <v>3</v>
      </c>
    </row>
    <row r="22" spans="1:3" ht="15" customHeight="1">
      <c r="A22" s="9">
        <v>19</v>
      </c>
      <c r="B22" s="21" t="s">
        <v>97</v>
      </c>
      <c r="C22" s="22">
        <v>3</v>
      </c>
    </row>
    <row r="23" spans="1:3" ht="15" customHeight="1">
      <c r="A23" s="9">
        <v>20</v>
      </c>
      <c r="B23" s="21" t="s">
        <v>406</v>
      </c>
      <c r="C23" s="22">
        <v>2</v>
      </c>
    </row>
    <row r="24" spans="1:3" ht="15" customHeight="1">
      <c r="A24" s="9">
        <v>21</v>
      </c>
      <c r="B24" s="21" t="s">
        <v>335</v>
      </c>
      <c r="C24" s="22">
        <v>2</v>
      </c>
    </row>
    <row r="25" spans="1:3" ht="15" customHeight="1">
      <c r="A25" s="9">
        <v>22</v>
      </c>
      <c r="B25" s="21" t="s">
        <v>483</v>
      </c>
      <c r="C25" s="22">
        <v>2</v>
      </c>
    </row>
    <row r="26" spans="1:3" ht="15" customHeight="1">
      <c r="A26" s="9">
        <v>23</v>
      </c>
      <c r="B26" s="21" t="s">
        <v>564</v>
      </c>
      <c r="C26" s="22">
        <v>2</v>
      </c>
    </row>
    <row r="27" spans="1:3" ht="15" customHeight="1">
      <c r="A27" s="9">
        <v>24</v>
      </c>
      <c r="B27" s="21" t="s">
        <v>366</v>
      </c>
      <c r="C27" s="22">
        <v>2</v>
      </c>
    </row>
    <row r="28" spans="1:3" ht="15" customHeight="1">
      <c r="A28" s="9">
        <v>25</v>
      </c>
      <c r="B28" s="21" t="s">
        <v>389</v>
      </c>
      <c r="C28" s="22">
        <v>2</v>
      </c>
    </row>
    <row r="29" spans="1:3" ht="15" customHeight="1">
      <c r="A29" s="9">
        <v>26</v>
      </c>
      <c r="B29" s="21" t="s">
        <v>103</v>
      </c>
      <c r="C29" s="22">
        <v>2</v>
      </c>
    </row>
    <row r="30" spans="1:3" ht="15" customHeight="1">
      <c r="A30" s="9">
        <v>27</v>
      </c>
      <c r="B30" s="21" t="s">
        <v>410</v>
      </c>
      <c r="C30" s="22">
        <v>1</v>
      </c>
    </row>
    <row r="31" spans="1:3" ht="15" customHeight="1">
      <c r="A31" s="9">
        <v>28</v>
      </c>
      <c r="B31" s="21" t="s">
        <v>324</v>
      </c>
      <c r="C31" s="22">
        <v>1</v>
      </c>
    </row>
    <row r="32" spans="1:3" ht="15" customHeight="1">
      <c r="A32" s="9">
        <v>29</v>
      </c>
      <c r="B32" s="21" t="s">
        <v>419</v>
      </c>
      <c r="C32" s="22">
        <v>1</v>
      </c>
    </row>
    <row r="33" spans="1:3" ht="15" customHeight="1">
      <c r="A33" s="9">
        <v>30</v>
      </c>
      <c r="B33" s="21" t="s">
        <v>550</v>
      </c>
      <c r="C33" s="22">
        <v>1</v>
      </c>
    </row>
    <row r="34" spans="1:3" ht="15" customHeight="1">
      <c r="A34" s="9">
        <v>31</v>
      </c>
      <c r="B34" s="21" t="s">
        <v>568</v>
      </c>
      <c r="C34" s="22">
        <v>1</v>
      </c>
    </row>
    <row r="35" spans="1:3" ht="15" customHeight="1">
      <c r="A35" s="9">
        <v>32</v>
      </c>
      <c r="B35" s="21" t="s">
        <v>384</v>
      </c>
      <c r="C35" s="22">
        <v>1</v>
      </c>
    </row>
    <row r="36" spans="1:3" ht="15" customHeight="1">
      <c r="A36" s="9">
        <v>33</v>
      </c>
      <c r="B36" s="21" t="s">
        <v>399</v>
      </c>
      <c r="C36" s="22">
        <v>1</v>
      </c>
    </row>
    <row r="37" spans="1:3" ht="15" customHeight="1">
      <c r="A37" s="9">
        <v>34</v>
      </c>
      <c r="B37" s="21" t="s">
        <v>511</v>
      </c>
      <c r="C37" s="22">
        <v>1</v>
      </c>
    </row>
    <row r="38" spans="1:3" ht="15" customHeight="1">
      <c r="A38" s="9">
        <v>35</v>
      </c>
      <c r="B38" s="21" t="s">
        <v>394</v>
      </c>
      <c r="C38" s="22">
        <v>1</v>
      </c>
    </row>
    <row r="39" spans="1:3" ht="15" customHeight="1">
      <c r="A39" s="9">
        <v>36</v>
      </c>
      <c r="B39" s="21" t="s">
        <v>391</v>
      </c>
      <c r="C39" s="22">
        <v>1</v>
      </c>
    </row>
    <row r="40" spans="1:3" ht="15" customHeight="1">
      <c r="A40" s="9">
        <v>37</v>
      </c>
      <c r="B40" s="21" t="s">
        <v>502</v>
      </c>
      <c r="C40" s="22">
        <v>1</v>
      </c>
    </row>
    <row r="41" spans="1:3" ht="15" customHeight="1">
      <c r="A41" s="9">
        <v>38</v>
      </c>
      <c r="B41" s="21" t="s">
        <v>534</v>
      </c>
      <c r="C41" s="22">
        <v>1</v>
      </c>
    </row>
    <row r="42" spans="1:3" ht="15" customHeight="1">
      <c r="A42" s="9">
        <v>39</v>
      </c>
      <c r="B42" s="21" t="s">
        <v>373</v>
      </c>
      <c r="C42" s="22">
        <v>1</v>
      </c>
    </row>
    <row r="43" spans="1:3" ht="15" customHeight="1">
      <c r="A43" s="9">
        <v>40</v>
      </c>
      <c r="B43" s="21" t="s">
        <v>468</v>
      </c>
      <c r="C43" s="22">
        <v>1</v>
      </c>
    </row>
    <row r="44" spans="1:3" ht="15" customHeight="1">
      <c r="A44" s="9">
        <v>41</v>
      </c>
      <c r="B44" s="21" t="s">
        <v>387</v>
      </c>
      <c r="C44" s="22">
        <v>1</v>
      </c>
    </row>
    <row r="45" spans="1:3" ht="15" customHeight="1">
      <c r="A45" s="9">
        <v>42</v>
      </c>
      <c r="B45" s="21" t="s">
        <v>346</v>
      </c>
      <c r="C45" s="22">
        <v>1</v>
      </c>
    </row>
    <row r="46" spans="1:3" ht="15" customHeight="1">
      <c r="A46" s="9">
        <v>43</v>
      </c>
      <c r="B46" s="21" t="s">
        <v>428</v>
      </c>
      <c r="C46" s="22">
        <v>1</v>
      </c>
    </row>
    <row r="47" spans="1:3" ht="15" customHeight="1">
      <c r="A47" s="7">
        <v>44</v>
      </c>
      <c r="B47" s="23" t="s">
        <v>321</v>
      </c>
      <c r="C47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2012-10-11T09:43:43Z</dcterms:modified>
  <cp:category/>
  <cp:version/>
  <cp:contentType/>
  <cp:contentStatus/>
</cp:coreProperties>
</file>