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120" activeTab="0"/>
  </bookViews>
  <sheets>
    <sheet name="generale" sheetId="1" r:id="rId1"/>
  </sheets>
  <definedNames>
    <definedName name="_xlnm._FilterDatabase" localSheetId="0" hidden="1">'generale'!$A$3:$I$104</definedName>
    <definedName name="_xlnm.Print_Titles" localSheetId="0">'generale'!$1:$3</definedName>
  </definedNames>
  <calcPr fullCalcOnLoad="1"/>
</workbook>
</file>

<file path=xl/sharedStrings.xml><?xml version="1.0" encoding="utf-8"?>
<sst xmlns="http://schemas.openxmlformats.org/spreadsheetml/2006/main" count="416" uniqueCount="224">
  <si>
    <t>Pos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</si>
  <si>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</si>
  <si>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</si>
  <si>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</si>
  <si>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</si>
  <si>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</si>
  <si>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</si>
  <si>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km</t>
  </si>
  <si>
    <t>Cognome</t>
  </si>
  <si>
    <t>Nome</t>
  </si>
  <si>
    <t>Lamiri</t>
  </si>
  <si>
    <t>Mahmmed</t>
  </si>
  <si>
    <t>M35</t>
  </si>
  <si>
    <t>Ass. Ecomaratona Dei M..</t>
  </si>
  <si>
    <t>Pinardi</t>
  </si>
  <si>
    <t>Walter</t>
  </si>
  <si>
    <t>M40</t>
  </si>
  <si>
    <t>G.s. Marsica Avezzano</t>
  </si>
  <si>
    <t>Barile</t>
  </si>
  <si>
    <t>Alessandro</t>
  </si>
  <si>
    <t>M45</t>
  </si>
  <si>
    <t>Salah</t>
  </si>
  <si>
    <t>Uddin</t>
  </si>
  <si>
    <t>Promesse</t>
  </si>
  <si>
    <t>Usa Club Avezzano</t>
  </si>
  <si>
    <t>Pallante</t>
  </si>
  <si>
    <t>Tm23</t>
  </si>
  <si>
    <t>Cambise</t>
  </si>
  <si>
    <t>Franco</t>
  </si>
  <si>
    <t>Opoa Plus Ultra</t>
  </si>
  <si>
    <t>Iacoboni</t>
  </si>
  <si>
    <t>Willyam</t>
  </si>
  <si>
    <t>Virtual Senago</t>
  </si>
  <si>
    <t>Nuccitelli</t>
  </si>
  <si>
    <t>Gianluca</t>
  </si>
  <si>
    <t>Podistica Luco Dei Mar..</t>
  </si>
  <si>
    <t>De Paolis</t>
  </si>
  <si>
    <t>Antonello</t>
  </si>
  <si>
    <t>Del Signore</t>
  </si>
  <si>
    <t>Domenico</t>
  </si>
  <si>
    <t>Asd Gp Runners Sulmona</t>
  </si>
  <si>
    <t>Pecce</t>
  </si>
  <si>
    <t>Antonio</t>
  </si>
  <si>
    <t>Visocchi</t>
  </si>
  <si>
    <t>Roberto</t>
  </si>
  <si>
    <t>Atina Trail Running</t>
  </si>
  <si>
    <t>Fiorentini</t>
  </si>
  <si>
    <t>Marino Paolo</t>
  </si>
  <si>
    <t>Centro Lario</t>
  </si>
  <si>
    <t>Iacobacci</t>
  </si>
  <si>
    <t>Mario</t>
  </si>
  <si>
    <t>M50</t>
  </si>
  <si>
    <t>Runners Club Dei Marsi</t>
  </si>
  <si>
    <t>Macale</t>
  </si>
  <si>
    <t>Umberto</t>
  </si>
  <si>
    <t>Free Runners Lariano</t>
  </si>
  <si>
    <t>Tufani</t>
  </si>
  <si>
    <t>Rifondazione Podistica</t>
  </si>
  <si>
    <t>Savina</t>
  </si>
  <si>
    <t>Fabio</t>
  </si>
  <si>
    <t>Foot Works Roma</t>
  </si>
  <si>
    <t>Buongiovanni</t>
  </si>
  <si>
    <t>Danilo</t>
  </si>
  <si>
    <t>Lisciani</t>
  </si>
  <si>
    <t>Gabriele</t>
  </si>
  <si>
    <t>Oddi</t>
  </si>
  <si>
    <t>Giacomo</t>
  </si>
  <si>
    <t>Corrado</t>
  </si>
  <si>
    <t>Stefano</t>
  </si>
  <si>
    <t>Amabrini</t>
  </si>
  <si>
    <t>Mastracco</t>
  </si>
  <si>
    <t>Angelo</t>
  </si>
  <si>
    <t>Atl. Alatri Ciclopi</t>
  </si>
  <si>
    <t>Consolati</t>
  </si>
  <si>
    <t>Albino</t>
  </si>
  <si>
    <t>Bernabei</t>
  </si>
  <si>
    <t>Marcello</t>
  </si>
  <si>
    <t>M55</t>
  </si>
  <si>
    <t>Cotturone</t>
  </si>
  <si>
    <t>Giuseppe</t>
  </si>
  <si>
    <t>Gs Celano</t>
  </si>
  <si>
    <t>Felli</t>
  </si>
  <si>
    <t>Davide</t>
  </si>
  <si>
    <t>Colipi</t>
  </si>
  <si>
    <t>Giovanni</t>
  </si>
  <si>
    <t>Evangelista</t>
  </si>
  <si>
    <t>Felice</t>
  </si>
  <si>
    <t>Petrei</t>
  </si>
  <si>
    <t>Virginia</t>
  </si>
  <si>
    <t>F30-44</t>
  </si>
  <si>
    <t>Cus Tirreno Atletica R..</t>
  </si>
  <si>
    <t>Valeri</t>
  </si>
  <si>
    <t>Tommaso</t>
  </si>
  <si>
    <t>Barone</t>
  </si>
  <si>
    <t>Gianni</t>
  </si>
  <si>
    <t>Atletica Abruzzo Aq</t>
  </si>
  <si>
    <t>Di Natale</t>
  </si>
  <si>
    <t>Simplicio</t>
  </si>
  <si>
    <t>Fasciani</t>
  </si>
  <si>
    <t>Emilio</t>
  </si>
  <si>
    <t>Ruggiero</t>
  </si>
  <si>
    <t>Maurizio</t>
  </si>
  <si>
    <t>Tocco Runner</t>
  </si>
  <si>
    <t>Ciulli</t>
  </si>
  <si>
    <t>Loreto</t>
  </si>
  <si>
    <t>Liberatletica</t>
  </si>
  <si>
    <t>Massimiani</t>
  </si>
  <si>
    <t>Gaetano</t>
  </si>
  <si>
    <t>Di Cicco</t>
  </si>
  <si>
    <t>Cristian</t>
  </si>
  <si>
    <t>Quaranta</t>
  </si>
  <si>
    <t>Faonio</t>
  </si>
  <si>
    <t>Rino</t>
  </si>
  <si>
    <t>Pasqualino</t>
  </si>
  <si>
    <t>Iacono</t>
  </si>
  <si>
    <t>Federico</t>
  </si>
  <si>
    <t>Running Evolution Colo..</t>
  </si>
  <si>
    <t>Antonelli</t>
  </si>
  <si>
    <t>Paola</t>
  </si>
  <si>
    <t>Golvelli</t>
  </si>
  <si>
    <t>M60</t>
  </si>
  <si>
    <t>Paolella</t>
  </si>
  <si>
    <t>Dante</t>
  </si>
  <si>
    <t>Coccia</t>
  </si>
  <si>
    <t>Ascenzo</t>
  </si>
  <si>
    <t>De Angelis</t>
  </si>
  <si>
    <t>Libero</t>
  </si>
  <si>
    <t>Rodorigo</t>
  </si>
  <si>
    <t>Curzi</t>
  </si>
  <si>
    <t>Sandro</t>
  </si>
  <si>
    <t>Am. Villa Pamphili</t>
  </si>
  <si>
    <t>Nanni</t>
  </si>
  <si>
    <t>Pendenza</t>
  </si>
  <si>
    <t>Daniela</t>
  </si>
  <si>
    <t>Atletica Monte Mario</t>
  </si>
  <si>
    <t>Campanelli</t>
  </si>
  <si>
    <t>Di Salvatore</t>
  </si>
  <si>
    <t>Truocchio</t>
  </si>
  <si>
    <t>Rosalba</t>
  </si>
  <si>
    <t>D'andrea</t>
  </si>
  <si>
    <t>Francesco</t>
  </si>
  <si>
    <t>Colangelo</t>
  </si>
  <si>
    <t>Costantino</t>
  </si>
  <si>
    <t>Croce</t>
  </si>
  <si>
    <t>Luigi</t>
  </si>
  <si>
    <t>M65</t>
  </si>
  <si>
    <t>Oreste</t>
  </si>
  <si>
    <t>Fosca</t>
  </si>
  <si>
    <t>Cherubino</t>
  </si>
  <si>
    <t>Atletica Lagos Dei Mar..</t>
  </si>
  <si>
    <t>Di Censo</t>
  </si>
  <si>
    <t>Amatori Aielli</t>
  </si>
  <si>
    <t>Oriana</t>
  </si>
  <si>
    <t>F45 E Oltre</t>
  </si>
  <si>
    <t>Massaro</t>
  </si>
  <si>
    <t>Piperni</t>
  </si>
  <si>
    <t>Enrico</t>
  </si>
  <si>
    <t>Oscar</t>
  </si>
  <si>
    <t>M70</t>
  </si>
  <si>
    <t>Eurosport 2002</t>
  </si>
  <si>
    <t>Bassi</t>
  </si>
  <si>
    <t>Di Maggio</t>
  </si>
  <si>
    <t>Benedetto</t>
  </si>
  <si>
    <t>Fatato</t>
  </si>
  <si>
    <t>Carmine</t>
  </si>
  <si>
    <t>Marconi</t>
  </si>
  <si>
    <t>Trinchini</t>
  </si>
  <si>
    <t>Sforza</t>
  </si>
  <si>
    <t>Alessio Manuel</t>
  </si>
  <si>
    <t>Censorio</t>
  </si>
  <si>
    <t>Romina</t>
  </si>
  <si>
    <t>Rossi</t>
  </si>
  <si>
    <t>Atl. Pegaso</t>
  </si>
  <si>
    <t>Subrani</t>
  </si>
  <si>
    <t>De Simone</t>
  </si>
  <si>
    <t>Simona</t>
  </si>
  <si>
    <t>Pescosolido</t>
  </si>
  <si>
    <t>Eleuterio</t>
  </si>
  <si>
    <t>Atletica Arce</t>
  </si>
  <si>
    <t>Marchi</t>
  </si>
  <si>
    <t>Bianchi</t>
  </si>
  <si>
    <t>Patrizia</t>
  </si>
  <si>
    <t>Mosca</t>
  </si>
  <si>
    <t>Marinetti</t>
  </si>
  <si>
    <t>Benito</t>
  </si>
  <si>
    <t>Fantozzi</t>
  </si>
  <si>
    <t>Silvestro</t>
  </si>
  <si>
    <t>Cinquegrana</t>
  </si>
  <si>
    <t>Del Vecchio</t>
  </si>
  <si>
    <t>Romolo</t>
  </si>
  <si>
    <t>Olivieri</t>
  </si>
  <si>
    <t>Guerrino</t>
  </si>
  <si>
    <t>Podistica Avezzano</t>
  </si>
  <si>
    <t>Zarini</t>
  </si>
  <si>
    <t>Ermanno</t>
  </si>
  <si>
    <t>Lancia</t>
  </si>
  <si>
    <t>Emanuela</t>
  </si>
  <si>
    <t>Loredana</t>
  </si>
  <si>
    <t>F16-29</t>
  </si>
  <si>
    <t>Lobene</t>
  </si>
  <si>
    <t>Pasquale</t>
  </si>
  <si>
    <t>Luciani</t>
  </si>
  <si>
    <t>Eramo</t>
  </si>
  <si>
    <t>Remigio Giovanni</t>
  </si>
  <si>
    <t>M75</t>
  </si>
  <si>
    <t>Atl. Monterotondo Srl</t>
  </si>
  <si>
    <t>Di Clavio</t>
  </si>
  <si>
    <t>Gianni Luca</t>
  </si>
  <si>
    <t>Lettieri</t>
  </si>
  <si>
    <t>Carolina</t>
  </si>
  <si>
    <t>Pagnani</t>
  </si>
  <si>
    <t>Fernando</t>
  </si>
  <si>
    <t>D'agostino</t>
  </si>
  <si>
    <t>Demis</t>
  </si>
  <si>
    <t>Alessandra</t>
  </si>
  <si>
    <t>Napoletano</t>
  </si>
  <si>
    <t>Teodoro</t>
  </si>
  <si>
    <t>Atl. Amatori Brindisi</t>
  </si>
  <si>
    <t>Dessi</t>
  </si>
  <si>
    <t>Romano</t>
  </si>
  <si>
    <t>Paolo</t>
  </si>
  <si>
    <t>A.S.D Podistica Solidarietà</t>
  </si>
  <si>
    <t xml:space="preserve">TROFEO S.DOMENICO </t>
  </si>
  <si>
    <t>COCULLO (AQ), 16 AGOSTO 2010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</si>
</sst>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:ss"/>
  </numFmts>
  <fonts count="8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8"/>
      <name val="Arial"/>
      <family val="2"/>
    </font>
    <font>
      <b/>
      <i/>
      <sz val="10"/>
      <color indexed="18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/>
    </xf>
    <xf numFmtId="164" fontId="6" fillId="0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left" wrapText="1"/>
    </xf>
    <xf numFmtId="0" fontId="7" fillId="3" borderId="6" xfId="0" applyFont="1" applyFill="1" applyBorder="1" applyAlignment="1">
      <alignment horizontal="center" wrapText="1"/>
    </xf>
    <xf numFmtId="21" fontId="7" fillId="3" borderId="6" xfId="0" applyNumberFormat="1" applyFont="1" applyFill="1" applyBorder="1" applyAlignment="1">
      <alignment horizontal="center" wrapText="1"/>
    </xf>
    <xf numFmtId="20" fontId="7" fillId="3" borderId="6" xfId="0" applyNumberFormat="1" applyFont="1" applyFill="1" applyBorder="1" applyAlignment="1">
      <alignment horizontal="center" wrapText="1"/>
    </xf>
    <xf numFmtId="164" fontId="7" fillId="0" borderId="6" xfId="0" applyNumberFormat="1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left" wrapText="1"/>
    </xf>
    <xf numFmtId="0" fontId="7" fillId="3" borderId="2" xfId="0" applyFont="1" applyFill="1" applyBorder="1" applyAlignment="1">
      <alignment horizontal="center" wrapText="1"/>
    </xf>
    <xf numFmtId="21" fontId="7" fillId="3" borderId="2" xfId="0" applyNumberFormat="1" applyFont="1" applyFill="1" applyBorder="1" applyAlignment="1">
      <alignment horizontal="center" wrapText="1"/>
    </xf>
    <xf numFmtId="20" fontId="7" fillId="3" borderId="2" xfId="0" applyNumberFormat="1" applyFont="1" applyFill="1" applyBorder="1" applyAlignment="1">
      <alignment horizontal="center" wrapText="1"/>
    </xf>
    <xf numFmtId="164" fontId="7" fillId="0" borderId="2" xfId="0" applyNumberFormat="1" applyFont="1" applyFill="1" applyBorder="1" applyAlignment="1">
      <alignment horizontal="center"/>
    </xf>
    <xf numFmtId="164" fontId="7" fillId="0" borderId="4" xfId="0" applyNumberFormat="1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left" wrapText="1"/>
    </xf>
    <xf numFmtId="0" fontId="7" fillId="3" borderId="10" xfId="0" applyFont="1" applyFill="1" applyBorder="1" applyAlignment="1">
      <alignment horizontal="center" wrapText="1"/>
    </xf>
    <xf numFmtId="21" fontId="7" fillId="3" borderId="10" xfId="0" applyNumberFormat="1" applyFont="1" applyFill="1" applyBorder="1" applyAlignment="1">
      <alignment horizontal="center" wrapText="1"/>
    </xf>
    <xf numFmtId="20" fontId="7" fillId="3" borderId="10" xfId="0" applyNumberFormat="1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horizontal="center"/>
    </xf>
    <xf numFmtId="164" fontId="7" fillId="0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center" wrapText="1"/>
    </xf>
    <xf numFmtId="21" fontId="6" fillId="3" borderId="2" xfId="0" applyNumberFormat="1" applyFont="1" applyFill="1" applyBorder="1" applyAlignment="1">
      <alignment horizontal="center" wrapText="1"/>
    </xf>
    <xf numFmtId="20" fontId="6" fillId="3" borderId="2" xfId="0" applyNumberFormat="1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2" fontId="2" fillId="2" borderId="16" xfId="0" applyNumberFormat="1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center" vertical="center" wrapText="1"/>
    </xf>
    <xf numFmtId="1" fontId="3" fillId="4" borderId="18" xfId="0" applyNumberFormat="1" applyFont="1" applyFill="1" applyBorder="1" applyAlignment="1">
      <alignment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5.421875" style="1" bestFit="1" customWidth="1"/>
    <col min="2" max="2" width="15.421875" style="0" customWidth="1"/>
    <col min="3" max="3" width="16.57421875" style="0" customWidth="1"/>
    <col min="4" max="4" width="10.57421875" style="1" customWidth="1"/>
    <col min="5" max="5" width="31.28125" style="0" customWidth="1"/>
    <col min="6" max="6" width="13.28125" style="1" customWidth="1"/>
    <col min="7" max="7" width="11.140625" style="0" customWidth="1"/>
    <col min="8" max="9" width="13.140625" style="0" customWidth="1"/>
  </cols>
  <sheetData>
    <row r="1" spans="1:9" ht="27.75" customHeight="1" thickBot="1">
      <c r="A1" s="32" t="s">
        <v>222</v>
      </c>
      <c r="B1" s="33"/>
      <c r="C1" s="33"/>
      <c r="D1" s="33"/>
      <c r="E1" s="33"/>
      <c r="F1" s="33"/>
      <c r="G1" s="33"/>
      <c r="H1" s="33"/>
      <c r="I1" s="34"/>
    </row>
    <row r="2" spans="1:9" ht="27.75" customHeight="1" thickBot="1">
      <c r="A2" s="35" t="s">
        <v>223</v>
      </c>
      <c r="B2" s="4"/>
      <c r="C2" s="4"/>
      <c r="D2" s="4"/>
      <c r="E2" s="4"/>
      <c r="F2" s="4"/>
      <c r="G2" s="4"/>
      <c r="H2" s="2" t="s">
        <v>7</v>
      </c>
      <c r="I2" s="36">
        <v>9</v>
      </c>
    </row>
    <row r="3" spans="1:9" ht="27.75" customHeight="1" thickBot="1">
      <c r="A3" s="37" t="s">
        <v>0</v>
      </c>
      <c r="B3" s="38" t="s">
        <v>8</v>
      </c>
      <c r="C3" s="38" t="s">
        <v>9</v>
      </c>
      <c r="D3" s="39" t="s">
        <v>1</v>
      </c>
      <c r="E3" s="39" t="s">
        <v>2</v>
      </c>
      <c r="F3" s="39" t="s">
        <v>3</v>
      </c>
      <c r="G3" s="40" t="s">
        <v>4</v>
      </c>
      <c r="H3" s="41" t="s">
        <v>5</v>
      </c>
      <c r="I3" s="42" t="s">
        <v>6</v>
      </c>
    </row>
    <row r="4" spans="1:9" ht="17.25" customHeight="1">
      <c r="A4" s="6">
        <v>1</v>
      </c>
      <c r="B4" s="7" t="s">
        <v>10</v>
      </c>
      <c r="C4" s="7" t="s">
        <v>11</v>
      </c>
      <c r="D4" s="8" t="s">
        <v>12</v>
      </c>
      <c r="E4" s="7" t="s">
        <v>13</v>
      </c>
      <c r="F4" s="9">
        <v>0.023229166666666665</v>
      </c>
      <c r="G4" s="10">
        <v>0.15486111111111112</v>
      </c>
      <c r="H4" s="11">
        <f aca="true" t="shared" si="0" ref="H4:H67">F4-$F$4</f>
        <v>0</v>
      </c>
      <c r="I4" s="12">
        <f>F4-INDEX($F$4:$F$2289,MATCH(D4,$D$4:$D$2289,0))</f>
        <v>0</v>
      </c>
    </row>
    <row r="5" spans="1:9" ht="17.25" customHeight="1">
      <c r="A5" s="13">
        <v>2</v>
      </c>
      <c r="B5" s="14" t="s">
        <v>14</v>
      </c>
      <c r="C5" s="14" t="s">
        <v>15</v>
      </c>
      <c r="D5" s="15" t="s">
        <v>16</v>
      </c>
      <c r="E5" s="14" t="s">
        <v>17</v>
      </c>
      <c r="F5" s="16">
        <v>0.023530092592592592</v>
      </c>
      <c r="G5" s="17">
        <v>0.15625</v>
      </c>
      <c r="H5" s="18">
        <f t="shared" si="0"/>
        <v>0.0003009259259259267</v>
      </c>
      <c r="I5" s="19">
        <f>F5-INDEX($F$4:$F$2289,MATCH(D5,$D$4:$D$2289,0))</f>
        <v>0</v>
      </c>
    </row>
    <row r="6" spans="1:9" ht="17.25" customHeight="1">
      <c r="A6" s="13">
        <v>3</v>
      </c>
      <c r="B6" s="14" t="s">
        <v>18</v>
      </c>
      <c r="C6" s="14" t="s">
        <v>19</v>
      </c>
      <c r="D6" s="15" t="s">
        <v>20</v>
      </c>
      <c r="E6" s="14" t="s">
        <v>17</v>
      </c>
      <c r="F6" s="16">
        <v>0.02390046296296296</v>
      </c>
      <c r="G6" s="17">
        <v>0.15902777777777777</v>
      </c>
      <c r="H6" s="18">
        <f t="shared" si="0"/>
        <v>0.0006712962962962948</v>
      </c>
      <c r="I6" s="19">
        <f>F6-INDEX($F$4:$F$2289,MATCH(D6,$D$4:$D$2289,0))</f>
        <v>0</v>
      </c>
    </row>
    <row r="7" spans="1:9" ht="17.25" customHeight="1">
      <c r="A7" s="13">
        <v>4</v>
      </c>
      <c r="B7" s="14" t="s">
        <v>21</v>
      </c>
      <c r="C7" s="14" t="s">
        <v>22</v>
      </c>
      <c r="D7" s="15" t="s">
        <v>23</v>
      </c>
      <c r="E7" s="14" t="s">
        <v>24</v>
      </c>
      <c r="F7" s="16">
        <v>0.02398148148148148</v>
      </c>
      <c r="G7" s="17">
        <v>0.15972222222222224</v>
      </c>
      <c r="H7" s="18">
        <f t="shared" si="0"/>
        <v>0.0007523148148148133</v>
      </c>
      <c r="I7" s="19">
        <f>F7-INDEX($F$4:$F$2289,MATCH(D7,$D$4:$D$2289,0))</f>
        <v>0</v>
      </c>
    </row>
    <row r="8" spans="1:9" ht="17.25" customHeight="1">
      <c r="A8" s="13">
        <v>5</v>
      </c>
      <c r="B8" s="14" t="s">
        <v>25</v>
      </c>
      <c r="C8" s="14" t="s">
        <v>15</v>
      </c>
      <c r="D8" s="15" t="s">
        <v>26</v>
      </c>
      <c r="E8" s="14" t="s">
        <v>17</v>
      </c>
      <c r="F8" s="16">
        <v>0.024351851851851857</v>
      </c>
      <c r="G8" s="17">
        <v>0.16180555555555556</v>
      </c>
      <c r="H8" s="18">
        <f t="shared" si="0"/>
        <v>0.0011226851851851918</v>
      </c>
      <c r="I8" s="19">
        <f>F8-INDEX($F$4:$F$2289,MATCH(D8,$D$4:$D$2289,0))</f>
        <v>0</v>
      </c>
    </row>
    <row r="9" spans="1:9" ht="17.25" customHeight="1">
      <c r="A9" s="13">
        <v>6</v>
      </c>
      <c r="B9" s="14" t="s">
        <v>27</v>
      </c>
      <c r="C9" s="14" t="s">
        <v>28</v>
      </c>
      <c r="D9" s="15" t="s">
        <v>16</v>
      </c>
      <c r="E9" s="14" t="s">
        <v>29</v>
      </c>
      <c r="F9" s="16">
        <v>0.024467592592592593</v>
      </c>
      <c r="G9" s="17">
        <v>0.1625</v>
      </c>
      <c r="H9" s="18">
        <f t="shared" si="0"/>
        <v>0.0012384259259259275</v>
      </c>
      <c r="I9" s="19">
        <f>F9-INDEX($F$4:$F$2289,MATCH(D9,$D$4:$D$2289,0))</f>
        <v>0.0009375000000000008</v>
      </c>
    </row>
    <row r="10" spans="1:9" ht="17.25" customHeight="1">
      <c r="A10" s="13">
        <v>7</v>
      </c>
      <c r="B10" s="14" t="s">
        <v>30</v>
      </c>
      <c r="C10" s="14" t="s">
        <v>31</v>
      </c>
      <c r="D10" s="15" t="s">
        <v>12</v>
      </c>
      <c r="E10" s="14" t="s">
        <v>32</v>
      </c>
      <c r="F10" s="16">
        <v>0.024583333333333332</v>
      </c>
      <c r="G10" s="17">
        <v>0.1638888888888889</v>
      </c>
      <c r="H10" s="18">
        <f t="shared" si="0"/>
        <v>0.0013541666666666667</v>
      </c>
      <c r="I10" s="19">
        <f>F10-INDEX($F$4:$F$2289,MATCH(D10,$D$4:$D$2289,0))</f>
        <v>0.0013541666666666667</v>
      </c>
    </row>
    <row r="11" spans="1:9" ht="17.25" customHeight="1">
      <c r="A11" s="13">
        <v>8</v>
      </c>
      <c r="B11" s="14" t="s">
        <v>33</v>
      </c>
      <c r="C11" s="14" t="s">
        <v>34</v>
      </c>
      <c r="D11" s="15" t="s">
        <v>16</v>
      </c>
      <c r="E11" s="14" t="s">
        <v>35</v>
      </c>
      <c r="F11" s="16">
        <v>0.024652777777777777</v>
      </c>
      <c r="G11" s="17">
        <v>0.1638888888888889</v>
      </c>
      <c r="H11" s="18">
        <f t="shared" si="0"/>
        <v>0.0014236111111111116</v>
      </c>
      <c r="I11" s="19">
        <f>F11-INDEX($F$4:$F$2289,MATCH(D11,$D$4:$D$2289,0))</f>
        <v>0.001122685185185185</v>
      </c>
    </row>
    <row r="12" spans="1:9" ht="17.25" customHeight="1">
      <c r="A12" s="13">
        <v>9</v>
      </c>
      <c r="B12" s="14" t="s">
        <v>36</v>
      </c>
      <c r="C12" s="14" t="s">
        <v>37</v>
      </c>
      <c r="D12" s="15" t="s">
        <v>12</v>
      </c>
      <c r="E12" s="14" t="s">
        <v>17</v>
      </c>
      <c r="F12" s="16">
        <v>0.024849537037037035</v>
      </c>
      <c r="G12" s="17">
        <v>0.16527777777777777</v>
      </c>
      <c r="H12" s="18">
        <f t="shared" si="0"/>
        <v>0.0016203703703703692</v>
      </c>
      <c r="I12" s="19">
        <f>F12-INDEX($F$4:$F$2289,MATCH(D12,$D$4:$D$2289,0))</f>
        <v>0.0016203703703703692</v>
      </c>
    </row>
    <row r="13" spans="1:9" ht="17.25" customHeight="1">
      <c r="A13" s="13">
        <v>10</v>
      </c>
      <c r="B13" s="14" t="s">
        <v>38</v>
      </c>
      <c r="C13" s="14" t="s">
        <v>39</v>
      </c>
      <c r="D13" s="15" t="s">
        <v>26</v>
      </c>
      <c r="E13" s="14" t="s">
        <v>40</v>
      </c>
      <c r="F13" s="16">
        <v>0.02496527777777778</v>
      </c>
      <c r="G13" s="17">
        <v>0.16597222222222222</v>
      </c>
      <c r="H13" s="18">
        <f t="shared" si="0"/>
        <v>0.0017361111111111154</v>
      </c>
      <c r="I13" s="19">
        <f>F13-INDEX($F$4:$F$2289,MATCH(D13,$D$4:$D$2289,0))</f>
        <v>0.0006134259259259235</v>
      </c>
    </row>
    <row r="14" spans="1:9" ht="17.25" customHeight="1">
      <c r="A14" s="13">
        <v>11</v>
      </c>
      <c r="B14" s="14" t="s">
        <v>41</v>
      </c>
      <c r="C14" s="14" t="s">
        <v>42</v>
      </c>
      <c r="D14" s="15" t="s">
        <v>16</v>
      </c>
      <c r="E14" s="14" t="s">
        <v>17</v>
      </c>
      <c r="F14" s="16">
        <v>0.025011574074074075</v>
      </c>
      <c r="G14" s="17">
        <v>0.16666666666666666</v>
      </c>
      <c r="H14" s="18">
        <f t="shared" si="0"/>
        <v>0.0017824074074074096</v>
      </c>
      <c r="I14" s="19">
        <f>F14-INDEX($F$4:$F$2289,MATCH(D14,$D$4:$D$2289,0))</f>
        <v>0.001481481481481483</v>
      </c>
    </row>
    <row r="15" spans="1:9" ht="17.25" customHeight="1">
      <c r="A15" s="13">
        <v>12</v>
      </c>
      <c r="B15" s="14" t="s">
        <v>43</v>
      </c>
      <c r="C15" s="14" t="s">
        <v>44</v>
      </c>
      <c r="D15" s="15" t="s">
        <v>16</v>
      </c>
      <c r="E15" s="14" t="s">
        <v>45</v>
      </c>
      <c r="F15" s="16">
        <v>0.02511574074074074</v>
      </c>
      <c r="G15" s="17">
        <v>0.1673611111111111</v>
      </c>
      <c r="H15" s="18">
        <f t="shared" si="0"/>
        <v>0.0018865740740740752</v>
      </c>
      <c r="I15" s="19">
        <f>F15-INDEX($F$4:$F$2289,MATCH(D15,$D$4:$D$2289,0))</f>
        <v>0.0015856481481481485</v>
      </c>
    </row>
    <row r="16" spans="1:9" ht="17.25" customHeight="1">
      <c r="A16" s="13">
        <v>13</v>
      </c>
      <c r="B16" s="14" t="s">
        <v>46</v>
      </c>
      <c r="C16" s="14" t="s">
        <v>47</v>
      </c>
      <c r="D16" s="15" t="s">
        <v>16</v>
      </c>
      <c r="E16" s="14" t="s">
        <v>48</v>
      </c>
      <c r="F16" s="16">
        <v>0.02528935185185185</v>
      </c>
      <c r="G16" s="17">
        <v>0.16805555555555554</v>
      </c>
      <c r="H16" s="18">
        <f t="shared" si="0"/>
        <v>0.0020601851851851857</v>
      </c>
      <c r="I16" s="19">
        <f>F16-INDEX($F$4:$F$2289,MATCH(D16,$D$4:$D$2289,0))</f>
        <v>0.001759259259259259</v>
      </c>
    </row>
    <row r="17" spans="1:9" ht="17.25" customHeight="1">
      <c r="A17" s="13">
        <v>14</v>
      </c>
      <c r="B17" s="14" t="s">
        <v>49</v>
      </c>
      <c r="C17" s="14" t="s">
        <v>50</v>
      </c>
      <c r="D17" s="15" t="s">
        <v>51</v>
      </c>
      <c r="E17" s="14" t="s">
        <v>52</v>
      </c>
      <c r="F17" s="16">
        <v>0.025451388888888888</v>
      </c>
      <c r="G17" s="17">
        <v>0.16944444444444443</v>
      </c>
      <c r="H17" s="18">
        <f t="shared" si="0"/>
        <v>0.0022222222222222227</v>
      </c>
      <c r="I17" s="19">
        <f>F17-INDEX($F$4:$F$2289,MATCH(D17,$D$4:$D$2289,0))</f>
        <v>0</v>
      </c>
    </row>
    <row r="18" spans="1:9" ht="17.25" customHeight="1">
      <c r="A18" s="13">
        <v>15</v>
      </c>
      <c r="B18" s="14" t="s">
        <v>53</v>
      </c>
      <c r="C18" s="14" t="s">
        <v>54</v>
      </c>
      <c r="D18" s="15" t="s">
        <v>26</v>
      </c>
      <c r="E18" s="14" t="s">
        <v>55</v>
      </c>
      <c r="F18" s="16">
        <v>0.025694444444444447</v>
      </c>
      <c r="G18" s="17">
        <v>0.1708333333333333</v>
      </c>
      <c r="H18" s="18">
        <f t="shared" si="0"/>
        <v>0.0024652777777777815</v>
      </c>
      <c r="I18" s="19">
        <f>F18-INDEX($F$4:$F$2289,MATCH(D18,$D$4:$D$2289,0))</f>
        <v>0.0013425925925925897</v>
      </c>
    </row>
    <row r="19" spans="1:9" ht="17.25" customHeight="1">
      <c r="A19" s="13">
        <v>16</v>
      </c>
      <c r="B19" s="14" t="s">
        <v>56</v>
      </c>
      <c r="C19" s="14" t="s">
        <v>44</v>
      </c>
      <c r="D19" s="15" t="s">
        <v>12</v>
      </c>
      <c r="E19" s="14" t="s">
        <v>57</v>
      </c>
      <c r="F19" s="16">
        <v>0.025902777777777775</v>
      </c>
      <c r="G19" s="17">
        <v>0.17222222222222225</v>
      </c>
      <c r="H19" s="18">
        <f t="shared" si="0"/>
        <v>0.0026736111111111092</v>
      </c>
      <c r="I19" s="19">
        <f>F19-INDEX($F$4:$F$2289,MATCH(D19,$D$4:$D$2289,0))</f>
        <v>0.0026736111111111092</v>
      </c>
    </row>
    <row r="20" spans="1:9" ht="17.25" customHeight="1">
      <c r="A20" s="13">
        <v>17</v>
      </c>
      <c r="B20" s="14" t="s">
        <v>58</v>
      </c>
      <c r="C20" s="14" t="s">
        <v>59</v>
      </c>
      <c r="D20" s="15" t="s">
        <v>20</v>
      </c>
      <c r="E20" s="14" t="s">
        <v>60</v>
      </c>
      <c r="F20" s="16">
        <v>0.026030092592592594</v>
      </c>
      <c r="G20" s="17">
        <v>0.1729166666666667</v>
      </c>
      <c r="H20" s="18">
        <f t="shared" si="0"/>
        <v>0.002800925925925929</v>
      </c>
      <c r="I20" s="19">
        <f>F20-INDEX($F$4:$F$2289,MATCH(D20,$D$4:$D$2289,0))</f>
        <v>0.002129629629629634</v>
      </c>
    </row>
    <row r="21" spans="1:9" ht="17.25" customHeight="1">
      <c r="A21" s="13">
        <v>18</v>
      </c>
      <c r="B21" s="14" t="s">
        <v>61</v>
      </c>
      <c r="C21" s="14" t="s">
        <v>62</v>
      </c>
      <c r="D21" s="15" t="s">
        <v>12</v>
      </c>
      <c r="E21" s="14" t="s">
        <v>17</v>
      </c>
      <c r="F21" s="16">
        <v>0.026053240740740738</v>
      </c>
      <c r="G21" s="17">
        <v>0.17361111111111113</v>
      </c>
      <c r="H21" s="18">
        <f t="shared" si="0"/>
        <v>0.0028240740740740726</v>
      </c>
      <c r="I21" s="19">
        <f>F21-INDEX($F$4:$F$2289,MATCH(D21,$D$4:$D$2289,0))</f>
        <v>0.0028240740740740726</v>
      </c>
    </row>
    <row r="22" spans="1:9" ht="17.25" customHeight="1">
      <c r="A22" s="13">
        <v>19</v>
      </c>
      <c r="B22" s="14" t="s">
        <v>63</v>
      </c>
      <c r="C22" s="14" t="s">
        <v>64</v>
      </c>
      <c r="D22" s="15" t="s">
        <v>20</v>
      </c>
      <c r="E22" s="14" t="s">
        <v>17</v>
      </c>
      <c r="F22" s="16">
        <v>0.026168981481481477</v>
      </c>
      <c r="G22" s="17">
        <v>0.17430555555555557</v>
      </c>
      <c r="H22" s="18">
        <f t="shared" si="0"/>
        <v>0.0029398148148148118</v>
      </c>
      <c r="I22" s="19">
        <f>F22-INDEX($F$4:$F$2289,MATCH(D22,$D$4:$D$2289,0))</f>
        <v>0.002268518518518517</v>
      </c>
    </row>
    <row r="23" spans="1:9" ht="17.25" customHeight="1">
      <c r="A23" s="13">
        <v>20</v>
      </c>
      <c r="B23" s="14" t="s">
        <v>65</v>
      </c>
      <c r="C23" s="14" t="s">
        <v>66</v>
      </c>
      <c r="D23" s="15" t="s">
        <v>51</v>
      </c>
      <c r="E23" s="14" t="s">
        <v>29</v>
      </c>
      <c r="F23" s="16">
        <v>0.026226851851851852</v>
      </c>
      <c r="G23" s="17">
        <v>0.17430555555555557</v>
      </c>
      <c r="H23" s="18">
        <f t="shared" si="0"/>
        <v>0.0029976851851851866</v>
      </c>
      <c r="I23" s="19">
        <f>F23-INDEX($F$4:$F$2289,MATCH(D23,$D$4:$D$2289,0))</f>
        <v>0.0007754629629629639</v>
      </c>
    </row>
    <row r="24" spans="1:9" ht="17.25" customHeight="1">
      <c r="A24" s="13">
        <v>21</v>
      </c>
      <c r="B24" s="14" t="s">
        <v>67</v>
      </c>
      <c r="C24" s="14" t="s">
        <v>68</v>
      </c>
      <c r="D24" s="15" t="s">
        <v>16</v>
      </c>
      <c r="E24" s="14" t="s">
        <v>45</v>
      </c>
      <c r="F24" s="16">
        <v>0.026238425925925925</v>
      </c>
      <c r="G24" s="17">
        <v>0.17430555555555557</v>
      </c>
      <c r="H24" s="18">
        <f t="shared" si="0"/>
        <v>0.00300925925925926</v>
      </c>
      <c r="I24" s="19">
        <f>F24-INDEX($F$4:$F$2289,MATCH(D24,$D$4:$D$2289,0))</f>
        <v>0.0027083333333333334</v>
      </c>
    </row>
    <row r="25" spans="1:9" ht="17.25" customHeight="1">
      <c r="A25" s="13">
        <v>22</v>
      </c>
      <c r="B25" s="14" t="s">
        <v>69</v>
      </c>
      <c r="C25" s="14" t="s">
        <v>59</v>
      </c>
      <c r="D25" s="15" t="s">
        <v>12</v>
      </c>
      <c r="E25" s="14" t="s">
        <v>17</v>
      </c>
      <c r="F25" s="16">
        <v>0.026377314814814815</v>
      </c>
      <c r="G25" s="17">
        <v>0.17569444444444446</v>
      </c>
      <c r="H25" s="18">
        <f t="shared" si="0"/>
        <v>0.00314814814814815</v>
      </c>
      <c r="I25" s="19">
        <f>F25-INDEX($F$4:$F$2289,MATCH(D25,$D$4:$D$2289,0))</f>
        <v>0.00314814814814815</v>
      </c>
    </row>
    <row r="26" spans="1:9" ht="17.25" customHeight="1">
      <c r="A26" s="13">
        <v>23</v>
      </c>
      <c r="B26" s="14" t="s">
        <v>70</v>
      </c>
      <c r="C26" s="14" t="s">
        <v>71</v>
      </c>
      <c r="D26" s="15" t="s">
        <v>20</v>
      </c>
      <c r="E26" s="14" t="s">
        <v>72</v>
      </c>
      <c r="F26" s="16">
        <v>0.026550925925925926</v>
      </c>
      <c r="G26" s="17">
        <v>0.1763888888888889</v>
      </c>
      <c r="H26" s="18">
        <f t="shared" si="0"/>
        <v>0.0033217592592592604</v>
      </c>
      <c r="I26" s="19">
        <f>F26-INDEX($F$4:$F$2289,MATCH(D26,$D$4:$D$2289,0))</f>
        <v>0.0026504629629629656</v>
      </c>
    </row>
    <row r="27" spans="1:9" ht="17.25" customHeight="1">
      <c r="A27" s="13">
        <v>24</v>
      </c>
      <c r="B27" s="14" t="s">
        <v>73</v>
      </c>
      <c r="C27" s="14" t="s">
        <v>74</v>
      </c>
      <c r="D27" s="15" t="s">
        <v>20</v>
      </c>
      <c r="E27" s="14" t="s">
        <v>29</v>
      </c>
      <c r="F27" s="16">
        <v>0.026620370370370374</v>
      </c>
      <c r="G27" s="17">
        <v>0.17708333333333334</v>
      </c>
      <c r="H27" s="18">
        <f t="shared" si="0"/>
        <v>0.0033912037037037088</v>
      </c>
      <c r="I27" s="19">
        <f>F27-INDEX($F$4:$F$2289,MATCH(D27,$D$4:$D$2289,0))</f>
        <v>0.002719907407407414</v>
      </c>
    </row>
    <row r="28" spans="1:9" ht="17.25" customHeight="1">
      <c r="A28" s="13">
        <v>25</v>
      </c>
      <c r="B28" s="14" t="s">
        <v>75</v>
      </c>
      <c r="C28" s="14" t="s">
        <v>76</v>
      </c>
      <c r="D28" s="15" t="s">
        <v>77</v>
      </c>
      <c r="E28" s="14" t="s">
        <v>40</v>
      </c>
      <c r="F28" s="16">
        <v>0.02681712962962963</v>
      </c>
      <c r="G28" s="17">
        <v>0.17847222222222223</v>
      </c>
      <c r="H28" s="18">
        <f t="shared" si="0"/>
        <v>0.0035879629629629664</v>
      </c>
      <c r="I28" s="19">
        <f>F28-INDEX($F$4:$F$2289,MATCH(D28,$D$4:$D$2289,0))</f>
        <v>0</v>
      </c>
    </row>
    <row r="29" spans="1:9" ht="17.25" customHeight="1">
      <c r="A29" s="13">
        <v>26</v>
      </c>
      <c r="B29" s="14" t="s">
        <v>78</v>
      </c>
      <c r="C29" s="14" t="s">
        <v>79</v>
      </c>
      <c r="D29" s="15" t="s">
        <v>26</v>
      </c>
      <c r="E29" s="14" t="s">
        <v>80</v>
      </c>
      <c r="F29" s="16">
        <v>0.026875</v>
      </c>
      <c r="G29" s="17">
        <v>0.17916666666666667</v>
      </c>
      <c r="H29" s="18">
        <f t="shared" si="0"/>
        <v>0.0036458333333333343</v>
      </c>
      <c r="I29" s="19">
        <f>F29-INDEX($F$4:$F$2289,MATCH(D29,$D$4:$D$2289,0))</f>
        <v>0.0025231481481481424</v>
      </c>
    </row>
    <row r="30" spans="1:9" ht="17.25" customHeight="1">
      <c r="A30" s="13">
        <v>27</v>
      </c>
      <c r="B30" s="14" t="s">
        <v>81</v>
      </c>
      <c r="C30" s="14" t="s">
        <v>82</v>
      </c>
      <c r="D30" s="15" t="s">
        <v>23</v>
      </c>
      <c r="E30" s="14" t="s">
        <v>52</v>
      </c>
      <c r="F30" s="16">
        <v>0.027222222222222228</v>
      </c>
      <c r="G30" s="17">
        <v>0.18125</v>
      </c>
      <c r="H30" s="18">
        <f t="shared" si="0"/>
        <v>0.003993055555555562</v>
      </c>
      <c r="I30" s="19">
        <f>F30-INDEX($F$4:$F$2289,MATCH(D30,$D$4:$D$2289,0))</f>
        <v>0.003240740740740749</v>
      </c>
    </row>
    <row r="31" spans="1:9" ht="17.25" customHeight="1">
      <c r="A31" s="13">
        <v>28</v>
      </c>
      <c r="B31" s="14" t="s">
        <v>83</v>
      </c>
      <c r="C31" s="14" t="s">
        <v>84</v>
      </c>
      <c r="D31" s="15" t="s">
        <v>16</v>
      </c>
      <c r="E31" s="14" t="s">
        <v>45</v>
      </c>
      <c r="F31" s="16">
        <v>0.027233796296296298</v>
      </c>
      <c r="G31" s="17">
        <v>0.18125</v>
      </c>
      <c r="H31" s="18">
        <f t="shared" si="0"/>
        <v>0.004004629629629632</v>
      </c>
      <c r="I31" s="19">
        <f>F31-INDEX($F$4:$F$2289,MATCH(D31,$D$4:$D$2289,0))</f>
        <v>0.0037037037037037056</v>
      </c>
    </row>
    <row r="32" spans="1:9" ht="17.25" customHeight="1">
      <c r="A32" s="13">
        <v>29</v>
      </c>
      <c r="B32" s="14" t="s">
        <v>85</v>
      </c>
      <c r="C32" s="14" t="s">
        <v>86</v>
      </c>
      <c r="D32" s="15" t="s">
        <v>12</v>
      </c>
      <c r="E32" s="14" t="s">
        <v>45</v>
      </c>
      <c r="F32" s="16">
        <v>0.027476851851851853</v>
      </c>
      <c r="G32" s="17">
        <v>0.1826388888888889</v>
      </c>
      <c r="H32" s="18">
        <f t="shared" si="0"/>
        <v>0.004247685185185188</v>
      </c>
      <c r="I32" s="19">
        <f>F32-INDEX($F$4:$F$2289,MATCH(D32,$D$4:$D$2289,0))</f>
        <v>0.004247685185185188</v>
      </c>
    </row>
    <row r="33" spans="1:9" ht="17.25" customHeight="1">
      <c r="A33" s="13">
        <v>30</v>
      </c>
      <c r="B33" s="14" t="s">
        <v>87</v>
      </c>
      <c r="C33" s="14" t="s">
        <v>88</v>
      </c>
      <c r="D33" s="15" t="s">
        <v>89</v>
      </c>
      <c r="E33" s="14" t="s">
        <v>90</v>
      </c>
      <c r="F33" s="16">
        <v>0.027627314814814813</v>
      </c>
      <c r="G33" s="17">
        <v>0.1840277777777778</v>
      </c>
      <c r="H33" s="18">
        <f t="shared" si="0"/>
        <v>0.0043981481481481476</v>
      </c>
      <c r="I33" s="19">
        <f>F33-INDEX($F$4:$F$2289,MATCH(D33,$D$4:$D$2289,0))</f>
        <v>0</v>
      </c>
    </row>
    <row r="34" spans="1:9" ht="17.25" customHeight="1">
      <c r="A34" s="13">
        <v>31</v>
      </c>
      <c r="B34" s="14" t="s">
        <v>91</v>
      </c>
      <c r="C34" s="14" t="s">
        <v>92</v>
      </c>
      <c r="D34" s="15" t="s">
        <v>77</v>
      </c>
      <c r="E34" s="14" t="s">
        <v>40</v>
      </c>
      <c r="F34" s="16">
        <v>0.027766203703703706</v>
      </c>
      <c r="G34" s="17">
        <v>0.18472222222222223</v>
      </c>
      <c r="H34" s="18">
        <f t="shared" si="0"/>
        <v>0.004537037037037041</v>
      </c>
      <c r="I34" s="19">
        <f>F34-INDEX($F$4:$F$2289,MATCH(D34,$D$4:$D$2289,0))</f>
        <v>0.0009490740740740744</v>
      </c>
    </row>
    <row r="35" spans="1:9" ht="17.25" customHeight="1">
      <c r="A35" s="13">
        <v>32</v>
      </c>
      <c r="B35" s="14" t="s">
        <v>93</v>
      </c>
      <c r="C35" s="14" t="s">
        <v>94</v>
      </c>
      <c r="D35" s="15" t="s">
        <v>16</v>
      </c>
      <c r="E35" s="14" t="s">
        <v>95</v>
      </c>
      <c r="F35" s="16">
        <v>0.02802083333333333</v>
      </c>
      <c r="G35" s="17">
        <v>0.18680555555555556</v>
      </c>
      <c r="H35" s="18">
        <f t="shared" si="0"/>
        <v>0.004791666666666666</v>
      </c>
      <c r="I35" s="19">
        <f>F35-INDEX($F$4:$F$2289,MATCH(D35,$D$4:$D$2289,0))</f>
        <v>0.00449074074074074</v>
      </c>
    </row>
    <row r="36" spans="1:9" ht="17.25" customHeight="1">
      <c r="A36" s="13">
        <v>33</v>
      </c>
      <c r="B36" s="14" t="s">
        <v>96</v>
      </c>
      <c r="C36" s="14" t="s">
        <v>97</v>
      </c>
      <c r="D36" s="15" t="s">
        <v>77</v>
      </c>
      <c r="E36" s="14" t="s">
        <v>29</v>
      </c>
      <c r="F36" s="16">
        <v>0.02804398148148148</v>
      </c>
      <c r="G36" s="17">
        <v>0.18680555555555556</v>
      </c>
      <c r="H36" s="18">
        <f t="shared" si="0"/>
        <v>0.0048148148148148134</v>
      </c>
      <c r="I36" s="19">
        <f>F36-INDEX($F$4:$F$2289,MATCH(D36,$D$4:$D$2289,0))</f>
        <v>0.001226851851851847</v>
      </c>
    </row>
    <row r="37" spans="1:9" ht="17.25" customHeight="1">
      <c r="A37" s="13">
        <v>34</v>
      </c>
      <c r="B37" s="14" t="s">
        <v>98</v>
      </c>
      <c r="C37" s="14" t="s">
        <v>99</v>
      </c>
      <c r="D37" s="15" t="s">
        <v>77</v>
      </c>
      <c r="E37" s="14" t="s">
        <v>35</v>
      </c>
      <c r="F37" s="16">
        <v>0.02815972222222222</v>
      </c>
      <c r="G37" s="17">
        <v>0.1875</v>
      </c>
      <c r="H37" s="18">
        <f t="shared" si="0"/>
        <v>0.004930555555555556</v>
      </c>
      <c r="I37" s="19">
        <f>F37-INDEX($F$4:$F$2289,MATCH(D37,$D$4:$D$2289,0))</f>
        <v>0.0013425925925925897</v>
      </c>
    </row>
    <row r="38" spans="1:9" ht="17.25" customHeight="1">
      <c r="A38" s="13">
        <v>35</v>
      </c>
      <c r="B38" s="14" t="s">
        <v>100</v>
      </c>
      <c r="C38" s="14" t="s">
        <v>101</v>
      </c>
      <c r="D38" s="15" t="s">
        <v>16</v>
      </c>
      <c r="E38" s="14" t="s">
        <v>102</v>
      </c>
      <c r="F38" s="16">
        <v>0.02820601851851852</v>
      </c>
      <c r="G38" s="17">
        <v>0.1875</v>
      </c>
      <c r="H38" s="18">
        <f t="shared" si="0"/>
        <v>0.004976851851851854</v>
      </c>
      <c r="I38" s="19">
        <f>F38-INDEX($F$4:$F$2289,MATCH(D38,$D$4:$D$2289,0))</f>
        <v>0.004675925925925927</v>
      </c>
    </row>
    <row r="39" spans="1:9" ht="17.25" customHeight="1">
      <c r="A39" s="13">
        <v>36</v>
      </c>
      <c r="B39" s="14" t="s">
        <v>103</v>
      </c>
      <c r="C39" s="14" t="s">
        <v>104</v>
      </c>
      <c r="D39" s="15" t="s">
        <v>51</v>
      </c>
      <c r="E39" s="14" t="s">
        <v>105</v>
      </c>
      <c r="F39" s="16">
        <v>0.028252314814814813</v>
      </c>
      <c r="G39" s="17">
        <v>0.18819444444444444</v>
      </c>
      <c r="H39" s="18">
        <f t="shared" si="0"/>
        <v>0.005023148148148148</v>
      </c>
      <c r="I39" s="19">
        <f>F39-INDEX($F$4:$F$2289,MATCH(D39,$D$4:$D$2289,0))</f>
        <v>0.0028009259259259255</v>
      </c>
    </row>
    <row r="40" spans="1:9" ht="17.25" customHeight="1">
      <c r="A40" s="13">
        <v>37</v>
      </c>
      <c r="B40" s="14" t="s">
        <v>106</v>
      </c>
      <c r="C40" s="14" t="s">
        <v>107</v>
      </c>
      <c r="D40" s="15" t="s">
        <v>20</v>
      </c>
      <c r="E40" s="14" t="s">
        <v>29</v>
      </c>
      <c r="F40" s="16">
        <v>0.028483796296296295</v>
      </c>
      <c r="G40" s="17">
        <v>0.18958333333333333</v>
      </c>
      <c r="H40" s="18">
        <f t="shared" si="0"/>
        <v>0.00525462962962963</v>
      </c>
      <c r="I40" s="19">
        <f>F40-INDEX($F$4:$F$2289,MATCH(D40,$D$4:$D$2289,0))</f>
        <v>0.004583333333333335</v>
      </c>
    </row>
    <row r="41" spans="1:9" ht="17.25" customHeight="1">
      <c r="A41" s="13">
        <v>38</v>
      </c>
      <c r="B41" s="14" t="s">
        <v>108</v>
      </c>
      <c r="C41" s="14" t="s">
        <v>109</v>
      </c>
      <c r="D41" s="15" t="s">
        <v>12</v>
      </c>
      <c r="E41" s="14" t="s">
        <v>29</v>
      </c>
      <c r="F41" s="16">
        <v>0.02849537037037037</v>
      </c>
      <c r="G41" s="17">
        <v>0.18958333333333333</v>
      </c>
      <c r="H41" s="18">
        <f t="shared" si="0"/>
        <v>0.0052662037037037035</v>
      </c>
      <c r="I41" s="19">
        <f>F41-INDEX($F$4:$F$2289,MATCH(D41,$D$4:$D$2289,0))</f>
        <v>0.0052662037037037035</v>
      </c>
    </row>
    <row r="42" spans="1:9" ht="17.25" customHeight="1">
      <c r="A42" s="13">
        <v>39</v>
      </c>
      <c r="B42" s="14" t="s">
        <v>110</v>
      </c>
      <c r="C42" s="14" t="s">
        <v>76</v>
      </c>
      <c r="D42" s="15" t="s">
        <v>16</v>
      </c>
      <c r="E42" s="14" t="s">
        <v>17</v>
      </c>
      <c r="F42" s="16">
        <v>0.028576388888888887</v>
      </c>
      <c r="G42" s="17">
        <v>0.19027777777777777</v>
      </c>
      <c r="H42" s="18">
        <f t="shared" si="0"/>
        <v>0.005347222222222222</v>
      </c>
      <c r="I42" s="19">
        <f>F42-INDEX($F$4:$F$2289,MATCH(D42,$D$4:$D$2289,0))</f>
        <v>0.005046296296296295</v>
      </c>
    </row>
    <row r="43" spans="1:9" ht="17.25" customHeight="1">
      <c r="A43" s="13">
        <v>40</v>
      </c>
      <c r="B43" s="14" t="s">
        <v>111</v>
      </c>
      <c r="C43" s="14" t="s">
        <v>112</v>
      </c>
      <c r="D43" s="15" t="s">
        <v>16</v>
      </c>
      <c r="E43" s="14" t="s">
        <v>35</v>
      </c>
      <c r="F43" s="16">
        <v>0.02871527777777778</v>
      </c>
      <c r="G43" s="17">
        <v>0.1909722222222222</v>
      </c>
      <c r="H43" s="18">
        <f t="shared" si="0"/>
        <v>0.005486111111111115</v>
      </c>
      <c r="I43" s="19">
        <f>F43-INDEX($F$4:$F$2289,MATCH(D43,$D$4:$D$2289,0))</f>
        <v>0.0051851851851851885</v>
      </c>
    </row>
    <row r="44" spans="1:9" ht="17.25" customHeight="1">
      <c r="A44" s="13">
        <v>41</v>
      </c>
      <c r="B44" s="14" t="s">
        <v>87</v>
      </c>
      <c r="C44" s="14" t="s">
        <v>113</v>
      </c>
      <c r="D44" s="15" t="s">
        <v>12</v>
      </c>
      <c r="E44" s="14" t="s">
        <v>29</v>
      </c>
      <c r="F44" s="16">
        <v>0.028993055555555553</v>
      </c>
      <c r="G44" s="17">
        <v>0.19305555555555554</v>
      </c>
      <c r="H44" s="18">
        <f t="shared" si="0"/>
        <v>0.005763888888888888</v>
      </c>
      <c r="I44" s="19">
        <f>F44-INDEX($F$4:$F$2289,MATCH(D44,$D$4:$D$2289,0))</f>
        <v>0.005763888888888888</v>
      </c>
    </row>
    <row r="45" spans="1:9" ht="17.25" customHeight="1">
      <c r="A45" s="13">
        <v>42</v>
      </c>
      <c r="B45" s="14" t="s">
        <v>114</v>
      </c>
      <c r="C45" s="14" t="s">
        <v>115</v>
      </c>
      <c r="D45" s="15" t="s">
        <v>20</v>
      </c>
      <c r="E45" s="14" t="s">
        <v>116</v>
      </c>
      <c r="F45" s="16">
        <v>0.029155092592592594</v>
      </c>
      <c r="G45" s="17">
        <v>0.19375</v>
      </c>
      <c r="H45" s="18">
        <f t="shared" si="0"/>
        <v>0.005925925925925928</v>
      </c>
      <c r="I45" s="19">
        <f>F45-INDEX($F$4:$F$2289,MATCH(D45,$D$4:$D$2289,0))</f>
        <v>0.005254629629629633</v>
      </c>
    </row>
    <row r="46" spans="1:9" ht="17.25" customHeight="1">
      <c r="A46" s="13">
        <v>43</v>
      </c>
      <c r="B46" s="14" t="s">
        <v>117</v>
      </c>
      <c r="C46" s="14" t="s">
        <v>118</v>
      </c>
      <c r="D46" s="15" t="s">
        <v>89</v>
      </c>
      <c r="E46" s="14" t="s">
        <v>29</v>
      </c>
      <c r="F46" s="16">
        <v>0.029282407407407406</v>
      </c>
      <c r="G46" s="17">
        <v>0.1951388888888889</v>
      </c>
      <c r="H46" s="18">
        <f t="shared" si="0"/>
        <v>0.006053240740740741</v>
      </c>
      <c r="I46" s="19">
        <f>F46-INDEX($F$4:$F$2289,MATCH(D46,$D$4:$D$2289,0))</f>
        <v>0.0016550925925925934</v>
      </c>
    </row>
    <row r="47" spans="1:9" ht="17.25" customHeight="1">
      <c r="A47" s="27">
        <v>44</v>
      </c>
      <c r="B47" s="28" t="s">
        <v>119</v>
      </c>
      <c r="C47" s="28" t="s">
        <v>84</v>
      </c>
      <c r="D47" s="29" t="s">
        <v>120</v>
      </c>
      <c r="E47" s="28" t="s">
        <v>221</v>
      </c>
      <c r="F47" s="30">
        <v>0.02939814814814815</v>
      </c>
      <c r="G47" s="31">
        <v>0.19583333333333333</v>
      </c>
      <c r="H47" s="3">
        <f t="shared" si="0"/>
        <v>0.006168981481481484</v>
      </c>
      <c r="I47" s="5">
        <f>F47-INDEX($F$4:$F$2289,MATCH(D47,$D$4:$D$2289,0))</f>
        <v>0</v>
      </c>
    </row>
    <row r="48" spans="1:9" ht="17.25" customHeight="1">
      <c r="A48" s="13">
        <v>45</v>
      </c>
      <c r="B48" s="14" t="s">
        <v>121</v>
      </c>
      <c r="C48" s="14" t="s">
        <v>122</v>
      </c>
      <c r="D48" s="15" t="s">
        <v>20</v>
      </c>
      <c r="E48" s="14" t="s">
        <v>29</v>
      </c>
      <c r="F48" s="16">
        <v>0.029421296296296296</v>
      </c>
      <c r="G48" s="17">
        <v>0.19583333333333333</v>
      </c>
      <c r="H48" s="18">
        <f t="shared" si="0"/>
        <v>0.006192129629629631</v>
      </c>
      <c r="I48" s="19">
        <f>F48-INDEX($F$4:$F$2289,MATCH(D48,$D$4:$D$2289,0))</f>
        <v>0.005520833333333336</v>
      </c>
    </row>
    <row r="49" spans="1:9" ht="17.25" customHeight="1">
      <c r="A49" s="13">
        <v>46</v>
      </c>
      <c r="B49" s="14" t="s">
        <v>123</v>
      </c>
      <c r="C49" s="14" t="s">
        <v>124</v>
      </c>
      <c r="D49" s="15" t="s">
        <v>16</v>
      </c>
      <c r="E49" s="14" t="s">
        <v>35</v>
      </c>
      <c r="F49" s="16">
        <v>0.029490740740740744</v>
      </c>
      <c r="G49" s="17">
        <v>0.19652777777777777</v>
      </c>
      <c r="H49" s="18">
        <f t="shared" si="0"/>
        <v>0.006261574074074079</v>
      </c>
      <c r="I49" s="19">
        <f>F49-INDEX($F$4:$F$2289,MATCH(D49,$D$4:$D$2289,0))</f>
        <v>0.005960648148148152</v>
      </c>
    </row>
    <row r="50" spans="1:9" ht="17.25" customHeight="1">
      <c r="A50" s="13">
        <v>47</v>
      </c>
      <c r="B50" s="14" t="s">
        <v>125</v>
      </c>
      <c r="C50" s="14" t="s">
        <v>59</v>
      </c>
      <c r="D50" s="15" t="s">
        <v>20</v>
      </c>
      <c r="E50" s="14" t="s">
        <v>126</v>
      </c>
      <c r="F50" s="16">
        <v>0.02952546296296296</v>
      </c>
      <c r="G50" s="17">
        <v>0.19652777777777777</v>
      </c>
      <c r="H50" s="18">
        <f t="shared" si="0"/>
        <v>0.006296296296296296</v>
      </c>
      <c r="I50" s="19">
        <f>F50-INDEX($F$4:$F$2289,MATCH(D50,$D$4:$D$2289,0))</f>
        <v>0.0056250000000000015</v>
      </c>
    </row>
    <row r="51" spans="1:9" ht="17.25" customHeight="1">
      <c r="A51" s="13">
        <v>48</v>
      </c>
      <c r="B51" s="14" t="s">
        <v>127</v>
      </c>
      <c r="C51" s="14" t="s">
        <v>107</v>
      </c>
      <c r="D51" s="15" t="s">
        <v>20</v>
      </c>
      <c r="E51" s="14" t="s">
        <v>35</v>
      </c>
      <c r="F51" s="16">
        <v>0.02957175925925926</v>
      </c>
      <c r="G51" s="17">
        <v>0.19652777777777777</v>
      </c>
      <c r="H51" s="18">
        <f t="shared" si="0"/>
        <v>0.006342592592592594</v>
      </c>
      <c r="I51" s="19">
        <f>F51-INDEX($F$4:$F$2289,MATCH(D51,$D$4:$D$2289,0))</f>
        <v>0.005671296296296299</v>
      </c>
    </row>
    <row r="52" spans="1:9" ht="17.25" customHeight="1">
      <c r="A52" s="13">
        <v>49</v>
      </c>
      <c r="B52" s="14" t="s">
        <v>128</v>
      </c>
      <c r="C52" s="14" t="s">
        <v>129</v>
      </c>
      <c r="D52" s="15" t="s">
        <v>77</v>
      </c>
      <c r="E52" s="14" t="s">
        <v>130</v>
      </c>
      <c r="F52" s="16">
        <v>0.02971064814814815</v>
      </c>
      <c r="G52" s="17">
        <v>0.19791666666666666</v>
      </c>
      <c r="H52" s="18">
        <f t="shared" si="0"/>
        <v>0.006481481481481484</v>
      </c>
      <c r="I52" s="19">
        <f>F52-INDEX($F$4:$F$2289,MATCH(D52,$D$4:$D$2289,0))</f>
        <v>0.0028935185185185175</v>
      </c>
    </row>
    <row r="53" spans="1:9" ht="17.25" customHeight="1">
      <c r="A53" s="13">
        <v>50</v>
      </c>
      <c r="B53" s="14" t="s">
        <v>131</v>
      </c>
      <c r="C53" s="14" t="s">
        <v>42</v>
      </c>
      <c r="D53" s="15" t="s">
        <v>20</v>
      </c>
      <c r="E53" s="14" t="s">
        <v>35</v>
      </c>
      <c r="F53" s="16">
        <v>0.029849537037037036</v>
      </c>
      <c r="G53" s="17">
        <v>0.1986111111111111</v>
      </c>
      <c r="H53" s="18">
        <f t="shared" si="0"/>
        <v>0.00662037037037037</v>
      </c>
      <c r="I53" s="19">
        <f>F53-INDEX($F$4:$F$2289,MATCH(D53,$D$4:$D$2289,0))</f>
        <v>0.005949074074074075</v>
      </c>
    </row>
    <row r="54" spans="1:9" ht="17.25" customHeight="1">
      <c r="A54" s="13">
        <v>51</v>
      </c>
      <c r="B54" s="14" t="s">
        <v>132</v>
      </c>
      <c r="C54" s="14" t="s">
        <v>133</v>
      </c>
      <c r="D54" s="15" t="s">
        <v>89</v>
      </c>
      <c r="E54" s="14" t="s">
        <v>134</v>
      </c>
      <c r="F54" s="16">
        <v>0.03009259259259259</v>
      </c>
      <c r="G54" s="17">
        <v>0.2</v>
      </c>
      <c r="H54" s="18">
        <f t="shared" si="0"/>
        <v>0.006863425925925926</v>
      </c>
      <c r="I54" s="19">
        <f>F54-INDEX($F$4:$F$2289,MATCH(D54,$D$4:$D$2289,0))</f>
        <v>0.002465277777777778</v>
      </c>
    </row>
    <row r="55" spans="1:9" ht="17.25" customHeight="1">
      <c r="A55" s="13">
        <v>52</v>
      </c>
      <c r="B55" s="14" t="s">
        <v>135</v>
      </c>
      <c r="C55" s="14" t="s">
        <v>42</v>
      </c>
      <c r="D55" s="15" t="s">
        <v>20</v>
      </c>
      <c r="E55" s="14" t="s">
        <v>29</v>
      </c>
      <c r="F55" s="16">
        <v>0.030219907407407407</v>
      </c>
      <c r="G55" s="17">
        <v>0.20138888888888887</v>
      </c>
      <c r="H55" s="18">
        <f t="shared" si="0"/>
        <v>0.006990740740740742</v>
      </c>
      <c r="I55" s="19">
        <f>F55-INDEX($F$4:$F$2289,MATCH(D55,$D$4:$D$2289,0))</f>
        <v>0.006319444444444447</v>
      </c>
    </row>
    <row r="56" spans="1:9" ht="17.25" customHeight="1">
      <c r="A56" s="13">
        <v>53</v>
      </c>
      <c r="B56" s="14" t="s">
        <v>136</v>
      </c>
      <c r="C56" s="14" t="s">
        <v>67</v>
      </c>
      <c r="D56" s="15" t="s">
        <v>20</v>
      </c>
      <c r="E56" s="14" t="s">
        <v>29</v>
      </c>
      <c r="F56" s="16">
        <v>0.03037037037037037</v>
      </c>
      <c r="G56" s="17">
        <v>0.2020833333333333</v>
      </c>
      <c r="H56" s="18">
        <f t="shared" si="0"/>
        <v>0.007141203703703705</v>
      </c>
      <c r="I56" s="19">
        <f>F56-INDEX($F$4:$F$2289,MATCH(D56,$D$4:$D$2289,0))</f>
        <v>0.00646990740740741</v>
      </c>
    </row>
    <row r="57" spans="1:9" ht="17.25" customHeight="1">
      <c r="A57" s="13">
        <v>54</v>
      </c>
      <c r="B57" s="14" t="s">
        <v>137</v>
      </c>
      <c r="C57" s="14" t="s">
        <v>138</v>
      </c>
      <c r="D57" s="15" t="s">
        <v>89</v>
      </c>
      <c r="E57" s="14" t="s">
        <v>29</v>
      </c>
      <c r="F57" s="16">
        <v>0.030381944444444444</v>
      </c>
      <c r="G57" s="17">
        <v>0.2020833333333333</v>
      </c>
      <c r="H57" s="18">
        <f t="shared" si="0"/>
        <v>0.007152777777777779</v>
      </c>
      <c r="I57" s="19">
        <f>F57-INDEX($F$4:$F$2289,MATCH(D57,$D$4:$D$2289,0))</f>
        <v>0.002754629629629631</v>
      </c>
    </row>
    <row r="58" spans="1:9" ht="17.25" customHeight="1">
      <c r="A58" s="13">
        <v>55</v>
      </c>
      <c r="B58" s="14" t="s">
        <v>139</v>
      </c>
      <c r="C58" s="14" t="s">
        <v>140</v>
      </c>
      <c r="D58" s="15" t="s">
        <v>12</v>
      </c>
      <c r="E58" s="14" t="s">
        <v>126</v>
      </c>
      <c r="F58" s="16">
        <v>0.030393518518518518</v>
      </c>
      <c r="G58" s="17">
        <v>0.2020833333333333</v>
      </c>
      <c r="H58" s="18">
        <f t="shared" si="0"/>
        <v>0.007164351851851852</v>
      </c>
      <c r="I58" s="19">
        <f>F58-INDEX($F$4:$F$2289,MATCH(D58,$D$4:$D$2289,0))</f>
        <v>0.007164351851851852</v>
      </c>
    </row>
    <row r="59" spans="1:9" ht="17.25" customHeight="1">
      <c r="A59" s="13">
        <v>56</v>
      </c>
      <c r="B59" s="14" t="s">
        <v>141</v>
      </c>
      <c r="C59" s="14" t="s">
        <v>142</v>
      </c>
      <c r="D59" s="15" t="s">
        <v>20</v>
      </c>
      <c r="E59" s="14" t="s">
        <v>29</v>
      </c>
      <c r="F59" s="16">
        <v>0.030775462962962966</v>
      </c>
      <c r="G59" s="17">
        <v>0.20486111111111113</v>
      </c>
      <c r="H59" s="18">
        <f t="shared" si="0"/>
        <v>0.007546296296296301</v>
      </c>
      <c r="I59" s="19">
        <f>F59-INDEX($F$4:$F$2289,MATCH(D59,$D$4:$D$2289,0))</f>
        <v>0.006875000000000006</v>
      </c>
    </row>
    <row r="60" spans="1:9" ht="17.25" customHeight="1">
      <c r="A60" s="13">
        <v>57</v>
      </c>
      <c r="B60" s="14" t="s">
        <v>143</v>
      </c>
      <c r="C60" s="14" t="s">
        <v>144</v>
      </c>
      <c r="D60" s="15" t="s">
        <v>145</v>
      </c>
      <c r="E60" s="14" t="s">
        <v>17</v>
      </c>
      <c r="F60" s="16">
        <v>0.030810185185185187</v>
      </c>
      <c r="G60" s="17">
        <v>0.20486111111111113</v>
      </c>
      <c r="H60" s="18">
        <f t="shared" si="0"/>
        <v>0.007581018518518522</v>
      </c>
      <c r="I60" s="19">
        <f>F60-INDEX($F$4:$F$2289,MATCH(D60,$D$4:$D$2289,0))</f>
        <v>0</v>
      </c>
    </row>
    <row r="61" spans="1:9" ht="17.25" customHeight="1">
      <c r="A61" s="13">
        <v>58</v>
      </c>
      <c r="B61" s="14" t="s">
        <v>27</v>
      </c>
      <c r="C61" s="14" t="s">
        <v>146</v>
      </c>
      <c r="D61" s="15" t="s">
        <v>16</v>
      </c>
      <c r="E61" s="14" t="s">
        <v>29</v>
      </c>
      <c r="F61" s="16">
        <v>0.031203703703703702</v>
      </c>
      <c r="G61" s="17">
        <v>0.2076388888888889</v>
      </c>
      <c r="H61" s="18">
        <f t="shared" si="0"/>
        <v>0.007974537037037037</v>
      </c>
      <c r="I61" s="19">
        <f>F61-INDEX($F$4:$F$2289,MATCH(D61,$D$4:$D$2289,0))</f>
        <v>0.00767361111111111</v>
      </c>
    </row>
    <row r="62" spans="1:9" ht="17.25" customHeight="1">
      <c r="A62" s="13">
        <v>59</v>
      </c>
      <c r="B62" s="14" t="s">
        <v>147</v>
      </c>
      <c r="C62" s="14" t="s">
        <v>148</v>
      </c>
      <c r="D62" s="15" t="s">
        <v>20</v>
      </c>
      <c r="E62" s="14" t="s">
        <v>29</v>
      </c>
      <c r="F62" s="16">
        <v>0.03163194444444444</v>
      </c>
      <c r="G62" s="17">
        <v>0.21041666666666667</v>
      </c>
      <c r="H62" s="18">
        <f t="shared" si="0"/>
        <v>0.008402777777777776</v>
      </c>
      <c r="I62" s="19">
        <f>F62-INDEX($F$4:$F$2289,MATCH(D62,$D$4:$D$2289,0))</f>
        <v>0.0077314814814814815</v>
      </c>
    </row>
    <row r="63" spans="1:9" ht="17.25" customHeight="1">
      <c r="A63" s="13">
        <v>60</v>
      </c>
      <c r="B63" s="14" t="s">
        <v>18</v>
      </c>
      <c r="C63" s="14" t="s">
        <v>79</v>
      </c>
      <c r="D63" s="15" t="s">
        <v>26</v>
      </c>
      <c r="E63" s="14" t="s">
        <v>149</v>
      </c>
      <c r="F63" s="16">
        <v>0.03175925925925926</v>
      </c>
      <c r="G63" s="17">
        <v>0.2111111111111111</v>
      </c>
      <c r="H63" s="18">
        <f t="shared" si="0"/>
        <v>0.008530092592592593</v>
      </c>
      <c r="I63" s="19">
        <f>F63-INDEX($F$4:$F$2289,MATCH(D63,$D$4:$D$2289,0))</f>
        <v>0.007407407407407401</v>
      </c>
    </row>
    <row r="64" spans="1:9" ht="17.25" customHeight="1">
      <c r="A64" s="13">
        <v>61</v>
      </c>
      <c r="B64" s="14" t="s">
        <v>150</v>
      </c>
      <c r="C64" s="14" t="s">
        <v>39</v>
      </c>
      <c r="D64" s="15" t="s">
        <v>16</v>
      </c>
      <c r="E64" s="14" t="s">
        <v>151</v>
      </c>
      <c r="F64" s="16">
        <v>0.03180555555555555</v>
      </c>
      <c r="G64" s="17">
        <v>0.21180555555555555</v>
      </c>
      <c r="H64" s="18">
        <f t="shared" si="0"/>
        <v>0.008576388888888887</v>
      </c>
      <c r="I64" s="19">
        <f>F64-INDEX($F$4:$F$2289,MATCH(D64,$D$4:$D$2289,0))</f>
        <v>0.00827546296296296</v>
      </c>
    </row>
    <row r="65" spans="1:9" ht="17.25" customHeight="1">
      <c r="A65" s="13">
        <v>62</v>
      </c>
      <c r="B65" s="14" t="s">
        <v>14</v>
      </c>
      <c r="C65" s="14" t="s">
        <v>152</v>
      </c>
      <c r="D65" s="15" t="s">
        <v>153</v>
      </c>
      <c r="E65" s="14" t="s">
        <v>17</v>
      </c>
      <c r="F65" s="16">
        <v>0.032060185185185185</v>
      </c>
      <c r="G65" s="17">
        <v>0.21319444444444444</v>
      </c>
      <c r="H65" s="18">
        <f t="shared" si="0"/>
        <v>0.00883101851851852</v>
      </c>
      <c r="I65" s="19">
        <f>F65-INDEX($F$4:$F$2289,MATCH(D65,$D$4:$D$2289,0))</f>
        <v>0</v>
      </c>
    </row>
    <row r="66" spans="1:9" ht="17.25" customHeight="1">
      <c r="A66" s="13">
        <v>63</v>
      </c>
      <c r="B66" s="14" t="s">
        <v>154</v>
      </c>
      <c r="C66" s="14" t="s">
        <v>71</v>
      </c>
      <c r="D66" s="15" t="s">
        <v>20</v>
      </c>
      <c r="E66" s="14" t="s">
        <v>35</v>
      </c>
      <c r="F66" s="16">
        <v>0.03211805555555556</v>
      </c>
      <c r="G66" s="17">
        <v>0.2138888888888889</v>
      </c>
      <c r="H66" s="18">
        <f t="shared" si="0"/>
        <v>0.008888888888888894</v>
      </c>
      <c r="I66" s="19">
        <f>F66-INDEX($F$4:$F$2289,MATCH(D66,$D$4:$D$2289,0))</f>
        <v>0.0082175925925926</v>
      </c>
    </row>
    <row r="67" spans="1:9" ht="17.25" customHeight="1">
      <c r="A67" s="13">
        <v>64</v>
      </c>
      <c r="B67" s="14" t="s">
        <v>155</v>
      </c>
      <c r="C67" s="14" t="s">
        <v>156</v>
      </c>
      <c r="D67" s="15" t="s">
        <v>77</v>
      </c>
      <c r="E67" s="14" t="s">
        <v>80</v>
      </c>
      <c r="F67" s="16">
        <v>0.03217592592592593</v>
      </c>
      <c r="G67" s="17">
        <v>0.2138888888888889</v>
      </c>
      <c r="H67" s="18">
        <f t="shared" si="0"/>
        <v>0.008946759259259262</v>
      </c>
      <c r="I67" s="19">
        <f>F67-INDEX($F$4:$F$2289,MATCH(D67,$D$4:$D$2289,0))</f>
        <v>0.0053587962962962955</v>
      </c>
    </row>
    <row r="68" spans="1:9" ht="17.25" customHeight="1">
      <c r="A68" s="13">
        <v>65</v>
      </c>
      <c r="B68" s="14" t="s">
        <v>30</v>
      </c>
      <c r="C68" s="14" t="s">
        <v>157</v>
      </c>
      <c r="D68" s="15" t="s">
        <v>158</v>
      </c>
      <c r="E68" s="14" t="s">
        <v>159</v>
      </c>
      <c r="F68" s="16">
        <v>0.03217592592592593</v>
      </c>
      <c r="G68" s="17">
        <v>0.2138888888888889</v>
      </c>
      <c r="H68" s="18">
        <f aca="true" t="shared" si="1" ref="H68:H104">F68-$F$4</f>
        <v>0.008946759259259262</v>
      </c>
      <c r="I68" s="19">
        <f>F68-INDEX($F$4:$F$2289,MATCH(D68,$D$4:$D$2289,0))</f>
        <v>0</v>
      </c>
    </row>
    <row r="69" spans="1:9" ht="17.25" customHeight="1">
      <c r="A69" s="13">
        <v>66</v>
      </c>
      <c r="B69" s="14" t="s">
        <v>160</v>
      </c>
      <c r="C69" s="14" t="s">
        <v>42</v>
      </c>
      <c r="D69" s="15" t="s">
        <v>77</v>
      </c>
      <c r="E69" s="14" t="s">
        <v>126</v>
      </c>
      <c r="F69" s="16">
        <v>0.032337962962962964</v>
      </c>
      <c r="G69" s="17">
        <v>0.2152777777777778</v>
      </c>
      <c r="H69" s="18">
        <f t="shared" si="1"/>
        <v>0.009108796296296299</v>
      </c>
      <c r="I69" s="19">
        <f>F69-INDEX($F$4:$F$2289,MATCH(D69,$D$4:$D$2289,0))</f>
        <v>0.0055208333333333325</v>
      </c>
    </row>
    <row r="70" spans="1:9" ht="17.25" customHeight="1">
      <c r="A70" s="13">
        <v>67</v>
      </c>
      <c r="B70" s="14" t="s">
        <v>136</v>
      </c>
      <c r="C70" s="14" t="s">
        <v>109</v>
      </c>
      <c r="D70" s="15" t="s">
        <v>26</v>
      </c>
      <c r="E70" s="14" t="s">
        <v>29</v>
      </c>
      <c r="F70" s="16">
        <v>0.03236111111111111</v>
      </c>
      <c r="G70" s="17">
        <v>0.2152777777777778</v>
      </c>
      <c r="H70" s="18">
        <f t="shared" si="1"/>
        <v>0.009131944444444446</v>
      </c>
      <c r="I70" s="19">
        <f>F70-INDEX($F$4:$F$2289,MATCH(D70,$D$4:$D$2289,0))</f>
        <v>0.008009259259259254</v>
      </c>
    </row>
    <row r="71" spans="1:9" ht="17.25" customHeight="1">
      <c r="A71" s="13">
        <v>68</v>
      </c>
      <c r="B71" s="14" t="s">
        <v>161</v>
      </c>
      <c r="C71" s="14" t="s">
        <v>162</v>
      </c>
      <c r="D71" s="15" t="s">
        <v>16</v>
      </c>
      <c r="E71" s="14" t="s">
        <v>35</v>
      </c>
      <c r="F71" s="16">
        <v>0.032407407407407406</v>
      </c>
      <c r="G71" s="17">
        <v>0.21597222222222223</v>
      </c>
      <c r="H71" s="18">
        <f t="shared" si="1"/>
        <v>0.00917824074074074</v>
      </c>
      <c r="I71" s="19">
        <f>F71-INDEX($F$4:$F$2289,MATCH(D71,$D$4:$D$2289,0))</f>
        <v>0.008877314814814814</v>
      </c>
    </row>
    <row r="72" spans="1:9" ht="17.25" customHeight="1">
      <c r="A72" s="13">
        <v>69</v>
      </c>
      <c r="B72" s="14" t="s">
        <v>163</v>
      </c>
      <c r="C72" s="14" t="s">
        <v>164</v>
      </c>
      <c r="D72" s="15" t="s">
        <v>16</v>
      </c>
      <c r="E72" s="14" t="s">
        <v>29</v>
      </c>
      <c r="F72" s="16">
        <v>0.03248842592592593</v>
      </c>
      <c r="G72" s="17">
        <v>0.21597222222222223</v>
      </c>
      <c r="H72" s="18">
        <f t="shared" si="1"/>
        <v>0.009259259259259262</v>
      </c>
      <c r="I72" s="19">
        <f>F72-INDEX($F$4:$F$2289,MATCH(D72,$D$4:$D$2289,0))</f>
        <v>0.008958333333333336</v>
      </c>
    </row>
    <row r="73" spans="1:9" ht="17.25" customHeight="1">
      <c r="A73" s="13">
        <v>70</v>
      </c>
      <c r="B73" s="14" t="s">
        <v>165</v>
      </c>
      <c r="C73" s="14" t="s">
        <v>156</v>
      </c>
      <c r="D73" s="15" t="s">
        <v>51</v>
      </c>
      <c r="E73" s="14" t="s">
        <v>29</v>
      </c>
      <c r="F73" s="16">
        <v>0.03248842592592593</v>
      </c>
      <c r="G73" s="17">
        <v>0.21597222222222223</v>
      </c>
      <c r="H73" s="18">
        <f t="shared" si="1"/>
        <v>0.009259259259259262</v>
      </c>
      <c r="I73" s="19">
        <f>F73-INDEX($F$4:$F$2289,MATCH(D73,$D$4:$D$2289,0))</f>
        <v>0.0070370370370370396</v>
      </c>
    </row>
    <row r="74" spans="1:9" ht="17.25" customHeight="1">
      <c r="A74" s="13">
        <v>71</v>
      </c>
      <c r="B74" s="14" t="s">
        <v>166</v>
      </c>
      <c r="C74" s="14" t="s">
        <v>42</v>
      </c>
      <c r="D74" s="15" t="s">
        <v>77</v>
      </c>
      <c r="E74" s="14" t="s">
        <v>35</v>
      </c>
      <c r="F74" s="16">
        <v>0.032962962962962965</v>
      </c>
      <c r="G74" s="17">
        <v>0.21944444444444444</v>
      </c>
      <c r="H74" s="18">
        <f t="shared" si="1"/>
        <v>0.0097337962962963</v>
      </c>
      <c r="I74" s="19">
        <f>F74-INDEX($F$4:$F$2289,MATCH(D74,$D$4:$D$2289,0))</f>
        <v>0.006145833333333333</v>
      </c>
    </row>
    <row r="75" spans="1:9" ht="17.25" customHeight="1">
      <c r="A75" s="13">
        <v>72</v>
      </c>
      <c r="B75" s="14" t="s">
        <v>167</v>
      </c>
      <c r="C75" s="14" t="s">
        <v>168</v>
      </c>
      <c r="D75" s="15" t="s">
        <v>26</v>
      </c>
      <c r="E75" s="14" t="s">
        <v>17</v>
      </c>
      <c r="F75" s="16">
        <v>0.03342592592592592</v>
      </c>
      <c r="G75" s="17">
        <v>0.2222222222222222</v>
      </c>
      <c r="H75" s="18">
        <f t="shared" si="1"/>
        <v>0.010196759259259256</v>
      </c>
      <c r="I75" s="19">
        <f>F75-INDEX($F$4:$F$2289,MATCH(D75,$D$4:$D$2289,0))</f>
        <v>0.009074074074074064</v>
      </c>
    </row>
    <row r="76" spans="1:9" ht="17.25" customHeight="1">
      <c r="A76" s="13">
        <v>73</v>
      </c>
      <c r="B76" s="14" t="s">
        <v>169</v>
      </c>
      <c r="C76" s="14" t="s">
        <v>170</v>
      </c>
      <c r="D76" s="15" t="s">
        <v>89</v>
      </c>
      <c r="E76" s="14" t="s">
        <v>35</v>
      </c>
      <c r="F76" s="16">
        <v>0.0337037037037037</v>
      </c>
      <c r="G76" s="17">
        <v>0.22430555555555556</v>
      </c>
      <c r="H76" s="18">
        <f t="shared" si="1"/>
        <v>0.010474537037037036</v>
      </c>
      <c r="I76" s="19">
        <f>F76-INDEX($F$4:$F$2289,MATCH(D76,$D$4:$D$2289,0))</f>
        <v>0.006076388888888888</v>
      </c>
    </row>
    <row r="77" spans="1:9" ht="17.25" customHeight="1">
      <c r="A77" s="13">
        <v>74</v>
      </c>
      <c r="B77" s="14" t="s">
        <v>171</v>
      </c>
      <c r="C77" s="14" t="s">
        <v>62</v>
      </c>
      <c r="D77" s="15" t="s">
        <v>16</v>
      </c>
      <c r="E77" s="14" t="s">
        <v>172</v>
      </c>
      <c r="F77" s="16">
        <v>0.03373842592592593</v>
      </c>
      <c r="G77" s="17">
        <v>0.22430555555555556</v>
      </c>
      <c r="H77" s="18">
        <f t="shared" si="1"/>
        <v>0.010509259259259263</v>
      </c>
      <c r="I77" s="19">
        <f>F77-INDEX($F$4:$F$2289,MATCH(D77,$D$4:$D$2289,0))</f>
        <v>0.010208333333333337</v>
      </c>
    </row>
    <row r="78" spans="1:9" ht="17.25" customHeight="1">
      <c r="A78" s="13">
        <v>75</v>
      </c>
      <c r="B78" s="14" t="s">
        <v>173</v>
      </c>
      <c r="C78" s="14" t="s">
        <v>140</v>
      </c>
      <c r="D78" s="15" t="s">
        <v>77</v>
      </c>
      <c r="E78" s="14" t="s">
        <v>24</v>
      </c>
      <c r="F78" s="16">
        <v>0.03428240740740741</v>
      </c>
      <c r="G78" s="17">
        <v>0.22847222222222222</v>
      </c>
      <c r="H78" s="18">
        <f t="shared" si="1"/>
        <v>0.011053240740740742</v>
      </c>
      <c r="I78" s="19">
        <f>F78-INDEX($F$4:$F$2289,MATCH(D78,$D$4:$D$2289,0))</f>
        <v>0.0074652777777777755</v>
      </c>
    </row>
    <row r="79" spans="1:9" ht="17.25" customHeight="1">
      <c r="A79" s="13">
        <v>76</v>
      </c>
      <c r="B79" s="14" t="s">
        <v>174</v>
      </c>
      <c r="C79" s="14" t="s">
        <v>175</v>
      </c>
      <c r="D79" s="15" t="s">
        <v>89</v>
      </c>
      <c r="E79" s="14" t="s">
        <v>116</v>
      </c>
      <c r="F79" s="16">
        <v>0.03445601851851852</v>
      </c>
      <c r="G79" s="17">
        <v>0.22916666666666666</v>
      </c>
      <c r="H79" s="18">
        <f t="shared" si="1"/>
        <v>0.011226851851851852</v>
      </c>
      <c r="I79" s="19">
        <f>F79-INDEX($F$4:$F$2289,MATCH(D79,$D$4:$D$2289,0))</f>
        <v>0.006828703703703705</v>
      </c>
    </row>
    <row r="80" spans="1:9" ht="17.25" customHeight="1">
      <c r="A80" s="13">
        <v>77</v>
      </c>
      <c r="B80" s="14" t="s">
        <v>176</v>
      </c>
      <c r="C80" s="14" t="s">
        <v>177</v>
      </c>
      <c r="D80" s="15" t="s">
        <v>20</v>
      </c>
      <c r="E80" s="14" t="s">
        <v>178</v>
      </c>
      <c r="F80" s="16">
        <v>0.03445601851851852</v>
      </c>
      <c r="G80" s="17">
        <v>0.22916666666666666</v>
      </c>
      <c r="H80" s="18">
        <f t="shared" si="1"/>
        <v>0.011226851851851852</v>
      </c>
      <c r="I80" s="19">
        <f>F80-INDEX($F$4:$F$2289,MATCH(D80,$D$4:$D$2289,0))</f>
        <v>0.010555555555555558</v>
      </c>
    </row>
    <row r="81" spans="1:9" ht="17.25" customHeight="1">
      <c r="A81" s="13">
        <v>78</v>
      </c>
      <c r="B81" s="14" t="s">
        <v>147</v>
      </c>
      <c r="C81" s="14" t="s">
        <v>71</v>
      </c>
      <c r="D81" s="15" t="s">
        <v>77</v>
      </c>
      <c r="E81" s="14" t="s">
        <v>29</v>
      </c>
      <c r="F81" s="16">
        <v>0.03460648148148148</v>
      </c>
      <c r="G81" s="17">
        <v>0.23055555555555554</v>
      </c>
      <c r="H81" s="18">
        <f t="shared" si="1"/>
        <v>0.011377314814814816</v>
      </c>
      <c r="I81" s="19">
        <f>F81-INDEX($F$4:$F$2289,MATCH(D81,$D$4:$D$2289,0))</f>
        <v>0.007789351851851849</v>
      </c>
    </row>
    <row r="82" spans="1:9" ht="17.25" customHeight="1">
      <c r="A82" s="13">
        <v>79</v>
      </c>
      <c r="B82" s="14" t="s">
        <v>179</v>
      </c>
      <c r="C82" s="14" t="s">
        <v>84</v>
      </c>
      <c r="D82" s="15" t="s">
        <v>77</v>
      </c>
      <c r="E82" s="14" t="s">
        <v>35</v>
      </c>
      <c r="F82" s="16">
        <v>0.035023148148148144</v>
      </c>
      <c r="G82" s="17">
        <v>0.2333333333333333</v>
      </c>
      <c r="H82" s="18">
        <f t="shared" si="1"/>
        <v>0.011793981481481478</v>
      </c>
      <c r="I82" s="19">
        <f>F82-INDEX($F$4:$F$2289,MATCH(D82,$D$4:$D$2289,0))</f>
        <v>0.008206018518518512</v>
      </c>
    </row>
    <row r="83" spans="1:9" ht="17.25" customHeight="1">
      <c r="A83" s="13">
        <v>80</v>
      </c>
      <c r="B83" s="14" t="s">
        <v>180</v>
      </c>
      <c r="C83" s="14" t="s">
        <v>181</v>
      </c>
      <c r="D83" s="15" t="s">
        <v>89</v>
      </c>
      <c r="E83" s="14" t="s">
        <v>35</v>
      </c>
      <c r="F83" s="16">
        <v>0.035543981481481475</v>
      </c>
      <c r="G83" s="17">
        <v>0.23680555555555557</v>
      </c>
      <c r="H83" s="18">
        <f t="shared" si="1"/>
        <v>0.01231481481481481</v>
      </c>
      <c r="I83" s="19">
        <f>F83-INDEX($F$4:$F$2289,MATCH(D83,$D$4:$D$2289,0))</f>
        <v>0.007916666666666662</v>
      </c>
    </row>
    <row r="84" spans="1:9" ht="17.25" customHeight="1">
      <c r="A84" s="13">
        <v>81</v>
      </c>
      <c r="B84" s="14" t="s">
        <v>182</v>
      </c>
      <c r="C84" s="14" t="s">
        <v>84</v>
      </c>
      <c r="D84" s="15" t="s">
        <v>51</v>
      </c>
      <c r="E84" s="14" t="s">
        <v>35</v>
      </c>
      <c r="F84" s="16">
        <v>0.03605324074074074</v>
      </c>
      <c r="G84" s="17">
        <v>0.24027777777777778</v>
      </c>
      <c r="H84" s="18">
        <f t="shared" si="1"/>
        <v>0.012824074074074075</v>
      </c>
      <c r="I84" s="19">
        <f>F84-INDEX($F$4:$F$2289,MATCH(D84,$D$4:$D$2289,0))</f>
        <v>0.010601851851851852</v>
      </c>
    </row>
    <row r="85" spans="1:9" ht="17.25" customHeight="1">
      <c r="A85" s="13">
        <v>82</v>
      </c>
      <c r="B85" s="14" t="s">
        <v>183</v>
      </c>
      <c r="C85" s="14" t="s">
        <v>184</v>
      </c>
      <c r="D85" s="15" t="s">
        <v>120</v>
      </c>
      <c r="E85" s="14" t="s">
        <v>29</v>
      </c>
      <c r="F85" s="16">
        <v>0.036099537037037034</v>
      </c>
      <c r="G85" s="17">
        <v>0.24027777777777778</v>
      </c>
      <c r="H85" s="18">
        <f t="shared" si="1"/>
        <v>0.012870370370370369</v>
      </c>
      <c r="I85" s="19">
        <f>F85-INDEX($F$4:$F$2289,MATCH(D85,$D$4:$D$2289,0))</f>
        <v>0.006701388888888885</v>
      </c>
    </row>
    <row r="86" spans="1:9" ht="17.25" customHeight="1">
      <c r="A86" s="13">
        <v>83</v>
      </c>
      <c r="B86" s="14" t="s">
        <v>185</v>
      </c>
      <c r="C86" s="14" t="s">
        <v>186</v>
      </c>
      <c r="D86" s="15" t="s">
        <v>120</v>
      </c>
      <c r="E86" s="14" t="s">
        <v>35</v>
      </c>
      <c r="F86" s="16">
        <v>0.03671296296296296</v>
      </c>
      <c r="G86" s="17">
        <v>0.24444444444444446</v>
      </c>
      <c r="H86" s="18">
        <f t="shared" si="1"/>
        <v>0.013483796296296296</v>
      </c>
      <c r="I86" s="19">
        <f>F86-INDEX($F$4:$F$2289,MATCH(D86,$D$4:$D$2289,0))</f>
        <v>0.007314814814814812</v>
      </c>
    </row>
    <row r="87" spans="1:9" ht="17.25" customHeight="1">
      <c r="A87" s="13">
        <v>84</v>
      </c>
      <c r="B87" s="14" t="s">
        <v>187</v>
      </c>
      <c r="C87" s="14" t="s">
        <v>144</v>
      </c>
      <c r="D87" s="15" t="s">
        <v>51</v>
      </c>
      <c r="E87" s="14" t="s">
        <v>35</v>
      </c>
      <c r="F87" s="16">
        <v>0.03673611111111111</v>
      </c>
      <c r="G87" s="17">
        <v>0.24444444444444446</v>
      </c>
      <c r="H87" s="18">
        <f t="shared" si="1"/>
        <v>0.013506944444444443</v>
      </c>
      <c r="I87" s="19">
        <f>F87-INDEX($F$4:$F$2289,MATCH(D87,$D$4:$D$2289,0))</f>
        <v>0.01128472222222222</v>
      </c>
    </row>
    <row r="88" spans="1:9" ht="17.25" customHeight="1">
      <c r="A88" s="13">
        <v>85</v>
      </c>
      <c r="B88" s="14" t="s">
        <v>188</v>
      </c>
      <c r="C88" s="14" t="s">
        <v>189</v>
      </c>
      <c r="D88" s="15" t="s">
        <v>77</v>
      </c>
      <c r="E88" s="14" t="s">
        <v>29</v>
      </c>
      <c r="F88" s="16">
        <v>0.03681712962962963</v>
      </c>
      <c r="G88" s="17">
        <v>0.24513888888888888</v>
      </c>
      <c r="H88" s="18">
        <f t="shared" si="1"/>
        <v>0.013587962962962965</v>
      </c>
      <c r="I88" s="19">
        <f>F88-INDEX($F$4:$F$2289,MATCH(D88,$D$4:$D$2289,0))</f>
        <v>0.009999999999999998</v>
      </c>
    </row>
    <row r="89" spans="1:9" ht="17.25" customHeight="1">
      <c r="A89" s="13">
        <v>86</v>
      </c>
      <c r="B89" s="14" t="s">
        <v>190</v>
      </c>
      <c r="C89" s="14" t="s">
        <v>191</v>
      </c>
      <c r="D89" s="15" t="s">
        <v>145</v>
      </c>
      <c r="E89" s="14" t="s">
        <v>192</v>
      </c>
      <c r="F89" s="16">
        <v>0.03726851851851851</v>
      </c>
      <c r="G89" s="17">
        <v>0.24791666666666667</v>
      </c>
      <c r="H89" s="18">
        <f t="shared" si="1"/>
        <v>0.014039351851851848</v>
      </c>
      <c r="I89" s="19">
        <f>F89-INDEX($F$4:$F$2289,MATCH(D89,$D$4:$D$2289,0))</f>
        <v>0.006458333333333326</v>
      </c>
    </row>
    <row r="90" spans="1:9" ht="17.25" customHeight="1">
      <c r="A90" s="13">
        <v>87</v>
      </c>
      <c r="B90" s="14" t="s">
        <v>193</v>
      </c>
      <c r="C90" s="14" t="s">
        <v>194</v>
      </c>
      <c r="D90" s="15" t="s">
        <v>145</v>
      </c>
      <c r="E90" s="14" t="s">
        <v>149</v>
      </c>
      <c r="F90" s="16">
        <v>0.03760416666666667</v>
      </c>
      <c r="G90" s="17">
        <v>0.25069444444444444</v>
      </c>
      <c r="H90" s="18">
        <f t="shared" si="1"/>
        <v>0.014375000000000002</v>
      </c>
      <c r="I90" s="19">
        <f>F90-INDEX($F$4:$F$2289,MATCH(D90,$D$4:$D$2289,0))</f>
        <v>0.006793981481481481</v>
      </c>
    </row>
    <row r="91" spans="1:9" ht="17.25" customHeight="1">
      <c r="A91" s="13">
        <v>88</v>
      </c>
      <c r="B91" s="14" t="s">
        <v>195</v>
      </c>
      <c r="C91" s="14" t="s">
        <v>196</v>
      </c>
      <c r="D91" s="15" t="s">
        <v>153</v>
      </c>
      <c r="E91" s="14" t="s">
        <v>35</v>
      </c>
      <c r="F91" s="16">
        <v>0.0383912037037037</v>
      </c>
      <c r="G91" s="17">
        <v>0.2555555555555556</v>
      </c>
      <c r="H91" s="18">
        <f t="shared" si="1"/>
        <v>0.015162037037037033</v>
      </c>
      <c r="I91" s="19">
        <f>F91-INDEX($F$4:$F$2289,MATCH(D91,$D$4:$D$2289,0))</f>
        <v>0.006331018518518514</v>
      </c>
    </row>
    <row r="92" spans="1:9" ht="17.25" customHeight="1">
      <c r="A92" s="13">
        <v>89</v>
      </c>
      <c r="B92" s="14" t="s">
        <v>106</v>
      </c>
      <c r="C92" s="14" t="s">
        <v>197</v>
      </c>
      <c r="D92" s="15" t="s">
        <v>198</v>
      </c>
      <c r="E92" s="14" t="s">
        <v>126</v>
      </c>
      <c r="F92" s="16">
        <v>0.038807870370370375</v>
      </c>
      <c r="G92" s="17">
        <v>0.25833333333333336</v>
      </c>
      <c r="H92" s="18">
        <f t="shared" si="1"/>
        <v>0.01557870370370371</v>
      </c>
      <c r="I92" s="19">
        <f>F92-INDEX($F$4:$F$2289,MATCH(D92,$D$4:$D$2289,0))</f>
        <v>0</v>
      </c>
    </row>
    <row r="93" spans="1:9" ht="17.25" customHeight="1">
      <c r="A93" s="13">
        <v>90</v>
      </c>
      <c r="B93" s="14" t="s">
        <v>139</v>
      </c>
      <c r="C93" s="14" t="s">
        <v>62</v>
      </c>
      <c r="D93" s="15" t="s">
        <v>20</v>
      </c>
      <c r="E93" s="14" t="s">
        <v>134</v>
      </c>
      <c r="F93" s="16">
        <v>0.03886574074074074</v>
      </c>
      <c r="G93" s="17">
        <v>0.2590277777777778</v>
      </c>
      <c r="H93" s="18">
        <f t="shared" si="1"/>
        <v>0.015636574074074077</v>
      </c>
      <c r="I93" s="19">
        <f>F93-INDEX($F$4:$F$2289,MATCH(D93,$D$4:$D$2289,0))</f>
        <v>0.014965277777777782</v>
      </c>
    </row>
    <row r="94" spans="1:9" ht="17.25" customHeight="1">
      <c r="A94" s="13">
        <v>91</v>
      </c>
      <c r="B94" s="14" t="s">
        <v>199</v>
      </c>
      <c r="C94" s="14" t="s">
        <v>200</v>
      </c>
      <c r="D94" s="15" t="s">
        <v>77</v>
      </c>
      <c r="E94" s="14" t="s">
        <v>29</v>
      </c>
      <c r="F94" s="16">
        <v>0.03981481481481482</v>
      </c>
      <c r="G94" s="17">
        <v>0.2652777777777778</v>
      </c>
      <c r="H94" s="18">
        <f t="shared" si="1"/>
        <v>0.01658564814814815</v>
      </c>
      <c r="I94" s="19">
        <f>F94-INDEX($F$4:$F$2289,MATCH(D94,$D$4:$D$2289,0))</f>
        <v>0.012997685185185185</v>
      </c>
    </row>
    <row r="95" spans="1:9" ht="17.25" customHeight="1">
      <c r="A95" s="13">
        <v>92</v>
      </c>
      <c r="B95" s="14" t="s">
        <v>201</v>
      </c>
      <c r="C95" s="14" t="s">
        <v>39</v>
      </c>
      <c r="D95" s="15" t="s">
        <v>51</v>
      </c>
      <c r="E95" s="14" t="s">
        <v>29</v>
      </c>
      <c r="F95" s="16">
        <v>0.03981481481481482</v>
      </c>
      <c r="G95" s="17">
        <v>0.2652777777777778</v>
      </c>
      <c r="H95" s="18">
        <f t="shared" si="1"/>
        <v>0.01658564814814815</v>
      </c>
      <c r="I95" s="19">
        <f>F95-INDEX($F$4:$F$2289,MATCH(D95,$D$4:$D$2289,0))</f>
        <v>0.014363425925925929</v>
      </c>
    </row>
    <row r="96" spans="1:9" ht="17.25" customHeight="1">
      <c r="A96" s="13">
        <v>93</v>
      </c>
      <c r="B96" s="14" t="s">
        <v>202</v>
      </c>
      <c r="C96" s="14" t="s">
        <v>203</v>
      </c>
      <c r="D96" s="15" t="s">
        <v>204</v>
      </c>
      <c r="E96" s="14" t="s">
        <v>205</v>
      </c>
      <c r="F96" s="16">
        <v>0.04074074074074074</v>
      </c>
      <c r="G96" s="17">
        <v>0.27152777777777776</v>
      </c>
      <c r="H96" s="18">
        <f t="shared" si="1"/>
        <v>0.017511574074074072</v>
      </c>
      <c r="I96" s="19">
        <f>F96-INDEX($F$4:$F$2289,MATCH(D96,$D$4:$D$2289,0))</f>
        <v>0</v>
      </c>
    </row>
    <row r="97" spans="1:9" ht="17.25" customHeight="1">
      <c r="A97" s="13">
        <v>94</v>
      </c>
      <c r="B97" s="14" t="s">
        <v>206</v>
      </c>
      <c r="C97" s="14" t="s">
        <v>207</v>
      </c>
      <c r="D97" s="15" t="s">
        <v>16</v>
      </c>
      <c r="E97" s="14" t="s">
        <v>35</v>
      </c>
      <c r="F97" s="16">
        <v>0.04179398148148148</v>
      </c>
      <c r="G97" s="17">
        <v>0.27847222222222223</v>
      </c>
      <c r="H97" s="18">
        <f t="shared" si="1"/>
        <v>0.018564814814814815</v>
      </c>
      <c r="I97" s="19">
        <f>F97-INDEX($F$4:$F$2289,MATCH(D97,$D$4:$D$2289,0))</f>
        <v>0.01826388888888889</v>
      </c>
    </row>
    <row r="98" spans="1:9" ht="17.25" customHeight="1">
      <c r="A98" s="13">
        <v>95</v>
      </c>
      <c r="B98" s="14" t="s">
        <v>208</v>
      </c>
      <c r="C98" s="14" t="s">
        <v>209</v>
      </c>
      <c r="D98" s="15" t="s">
        <v>153</v>
      </c>
      <c r="E98" s="14" t="s">
        <v>29</v>
      </c>
      <c r="F98" s="16">
        <v>0.04342592592592592</v>
      </c>
      <c r="G98" s="17">
        <v>0.2888888888888889</v>
      </c>
      <c r="H98" s="18">
        <f t="shared" si="1"/>
        <v>0.020196759259259258</v>
      </c>
      <c r="I98" s="19">
        <f>F98-INDEX($F$4:$F$2289,MATCH(D98,$D$4:$D$2289,0))</f>
        <v>0.011365740740740739</v>
      </c>
    </row>
    <row r="99" spans="1:9" ht="17.25" customHeight="1">
      <c r="A99" s="13">
        <v>96</v>
      </c>
      <c r="B99" s="14" t="s">
        <v>210</v>
      </c>
      <c r="C99" s="14" t="s">
        <v>211</v>
      </c>
      <c r="D99" s="15" t="s">
        <v>77</v>
      </c>
      <c r="E99" s="14" t="s">
        <v>29</v>
      </c>
      <c r="F99" s="16">
        <v>0.04342592592592592</v>
      </c>
      <c r="G99" s="17">
        <v>0.2888888888888889</v>
      </c>
      <c r="H99" s="18">
        <f t="shared" si="1"/>
        <v>0.020196759259259258</v>
      </c>
      <c r="I99" s="19">
        <f>F99-INDEX($F$4:$F$2289,MATCH(D99,$D$4:$D$2289,0))</f>
        <v>0.01660879629629629</v>
      </c>
    </row>
    <row r="100" spans="1:9" ht="17.25" customHeight="1">
      <c r="A100" s="13">
        <v>97</v>
      </c>
      <c r="B100" s="14" t="s">
        <v>212</v>
      </c>
      <c r="C100" s="14" t="s">
        <v>213</v>
      </c>
      <c r="D100" s="15" t="s">
        <v>26</v>
      </c>
      <c r="E100" s="14" t="s">
        <v>29</v>
      </c>
      <c r="F100" s="16">
        <v>0.04439814814814815</v>
      </c>
      <c r="G100" s="17">
        <v>0.29583333333333334</v>
      </c>
      <c r="H100" s="18">
        <f t="shared" si="1"/>
        <v>0.021168981481481487</v>
      </c>
      <c r="I100" s="19">
        <f>F100-INDEX($F$4:$F$2289,MATCH(D100,$D$4:$D$2289,0))</f>
        <v>0.020046296296296295</v>
      </c>
    </row>
    <row r="101" spans="1:9" ht="17.25" customHeight="1">
      <c r="A101" s="13">
        <v>98</v>
      </c>
      <c r="B101" s="14" t="s">
        <v>171</v>
      </c>
      <c r="C101" s="14" t="s">
        <v>214</v>
      </c>
      <c r="D101" s="15" t="s">
        <v>89</v>
      </c>
      <c r="E101" s="14" t="s">
        <v>52</v>
      </c>
      <c r="F101" s="16">
        <v>0.046307870370370374</v>
      </c>
      <c r="G101" s="17">
        <v>0.30833333333333335</v>
      </c>
      <c r="H101" s="18">
        <f t="shared" si="1"/>
        <v>0.02307870370370371</v>
      </c>
      <c r="I101" s="19">
        <f>F101-INDEX($F$4:$F$2289,MATCH(D101,$D$4:$D$2289,0))</f>
        <v>0.01868055555555556</v>
      </c>
    </row>
    <row r="102" spans="1:9" ht="17.25" customHeight="1">
      <c r="A102" s="13">
        <v>99</v>
      </c>
      <c r="B102" s="14" t="s">
        <v>215</v>
      </c>
      <c r="C102" s="14" t="s">
        <v>216</v>
      </c>
      <c r="D102" s="15" t="s">
        <v>20</v>
      </c>
      <c r="E102" s="14" t="s">
        <v>217</v>
      </c>
      <c r="F102" s="16">
        <v>0.04635416666666667</v>
      </c>
      <c r="G102" s="17">
        <v>0.30833333333333335</v>
      </c>
      <c r="H102" s="18">
        <f t="shared" si="1"/>
        <v>0.023125000000000003</v>
      </c>
      <c r="I102" s="19">
        <f>F102-INDEX($F$4:$F$2289,MATCH(D102,$D$4:$D$2289,0))</f>
        <v>0.02245370370370371</v>
      </c>
    </row>
    <row r="103" spans="1:9" ht="17.25" customHeight="1">
      <c r="A103" s="27">
        <v>100</v>
      </c>
      <c r="B103" s="28" t="s">
        <v>218</v>
      </c>
      <c r="C103" s="28" t="s">
        <v>219</v>
      </c>
      <c r="D103" s="29" t="s">
        <v>77</v>
      </c>
      <c r="E103" s="28" t="s">
        <v>221</v>
      </c>
      <c r="F103" s="30">
        <v>0.04753472222222222</v>
      </c>
      <c r="G103" s="31">
        <v>0.31666666666666665</v>
      </c>
      <c r="H103" s="3">
        <f t="shared" si="1"/>
        <v>0.024305555555555556</v>
      </c>
      <c r="I103" s="5">
        <f>F103-INDEX($F$4:$F$2289,MATCH(D103,$D$4:$D$2289,0))</f>
        <v>0.02071759259259259</v>
      </c>
    </row>
    <row r="104" spans="1:9" ht="17.25" customHeight="1" thickBot="1">
      <c r="A104" s="20">
        <v>101</v>
      </c>
      <c r="B104" s="21" t="s">
        <v>212</v>
      </c>
      <c r="C104" s="21" t="s">
        <v>220</v>
      </c>
      <c r="D104" s="22" t="s">
        <v>77</v>
      </c>
      <c r="E104" s="21" t="s">
        <v>29</v>
      </c>
      <c r="F104" s="23">
        <v>0.049097222222222216</v>
      </c>
      <c r="G104" s="24">
        <v>0.32708333333333334</v>
      </c>
      <c r="H104" s="25">
        <f t="shared" si="1"/>
        <v>0.02586805555555555</v>
      </c>
      <c r="I104" s="26">
        <f>F104-INDEX($F$4:$F$2289,MATCH(D104,$D$4:$D$2289,0))</f>
        <v>0.022280092592592584</v>
      </c>
    </row>
  </sheetData>
  <autoFilter ref="A3:I104"/>
  <mergeCells count="2">
    <mergeCell ref="A1:I1"/>
    <mergeCell ref="A2:G2"/>
  </mergeCells>
  <printOptions gridLines="1" horizontalCentered="1" verticalCentered="1"/>
  <pageMargins left="0" right="0" top="0" bottom="0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Marathon Club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Tognalini</dc:creator>
  <cp:keywords/>
  <dc:description/>
  <cp:lastModifiedBy>Administrator</cp:lastModifiedBy>
  <cp:lastPrinted>2010-08-20T16:00:55Z</cp:lastPrinted>
  <dcterms:created xsi:type="dcterms:W3CDTF">2010-08-01T09:33:28Z</dcterms:created>
  <dcterms:modified xsi:type="dcterms:W3CDTF">2010-08-20T16:01:01Z</dcterms:modified>
  <cp:category/>
  <cp:version/>
  <cp:contentType/>
  <cp:contentStatus/>
</cp:coreProperties>
</file>