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<sst xmlns="http://schemas.openxmlformats.org/spreadsheetml/2006/main" count="399" uniqueCount="267">
  <si>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</si>
  <si>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</si>
  <si>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</si>
  <si>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</si>
  <si>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</si>
  <si>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</si>
  <si>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</si>
  <si>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</si>
  <si>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</si>
  <si>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</si>
  <si>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</si>
  <si>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GIOVANNI</t>
  </si>
  <si>
    <t>MASSIMILIANO</t>
  </si>
  <si>
    <t>MARCO</t>
  </si>
  <si>
    <t>ROBERTO</t>
  </si>
  <si>
    <t>ALESSANDRO</t>
  </si>
  <si>
    <t>PAOLO</t>
  </si>
  <si>
    <t>GIANLUCA</t>
  </si>
  <si>
    <t>STEFANO</t>
  </si>
  <si>
    <t>SIMONE</t>
  </si>
  <si>
    <t>MAURIZIO</t>
  </si>
  <si>
    <t>FEDERICO</t>
  </si>
  <si>
    <t>ANGELO</t>
  </si>
  <si>
    <t>FABIO</t>
  </si>
  <si>
    <t>GIUSEPPE</t>
  </si>
  <si>
    <t>MARCELLO</t>
  </si>
  <si>
    <t>FRANCESCO</t>
  </si>
  <si>
    <t>ANDREA</t>
  </si>
  <si>
    <t>FRANCO</t>
  </si>
  <si>
    <t>ROMANO</t>
  </si>
  <si>
    <t>MASSIMO</t>
  </si>
  <si>
    <t>ANTONIO</t>
  </si>
  <si>
    <t>GIANLUIGI</t>
  </si>
  <si>
    <t>LUCA</t>
  </si>
  <si>
    <t>D'ALESSIO</t>
  </si>
  <si>
    <t>VINCENZO</t>
  </si>
  <si>
    <t>ALFREDO</t>
  </si>
  <si>
    <t>RUSSO</t>
  </si>
  <si>
    <t>ALBERTO</t>
  </si>
  <si>
    <t>EMILIANO</t>
  </si>
  <si>
    <t>SALVATORE</t>
  </si>
  <si>
    <t>VALERIO</t>
  </si>
  <si>
    <t>MICHELE</t>
  </si>
  <si>
    <t>FABRIZIO</t>
  </si>
  <si>
    <t>GIANCARLO</t>
  </si>
  <si>
    <t>IVAN</t>
  </si>
  <si>
    <t>VENDITTI</t>
  </si>
  <si>
    <t>VITTORIO</t>
  </si>
  <si>
    <t>LUIGI</t>
  </si>
  <si>
    <t>RAFFAELE</t>
  </si>
  <si>
    <t>GIULIANO</t>
  </si>
  <si>
    <t>ANTONINO</t>
  </si>
  <si>
    <t>RUGGIERO</t>
  </si>
  <si>
    <t>ALESSIO</t>
  </si>
  <si>
    <t>ARMANDO</t>
  </si>
  <si>
    <t>DUCA</t>
  </si>
  <si>
    <t>A.S.D. PODISTICA SOLIDARIETA'</t>
  </si>
  <si>
    <t>EMILIO</t>
  </si>
  <si>
    <t>COLUCCI</t>
  </si>
  <si>
    <t>WILLIAM</t>
  </si>
  <si>
    <t>EGIDIO</t>
  </si>
  <si>
    <t>DARIO</t>
  </si>
  <si>
    <t>MELONI</t>
  </si>
  <si>
    <t>FLAVIO</t>
  </si>
  <si>
    <t>BONANNI</t>
  </si>
  <si>
    <t>LEONARDO</t>
  </si>
  <si>
    <t>COLASANTI</t>
  </si>
  <si>
    <t>WALTER</t>
  </si>
  <si>
    <t>CRISTIANO</t>
  </si>
  <si>
    <t>LIBERO</t>
  </si>
  <si>
    <t>LEONETTI</t>
  </si>
  <si>
    <t>UN_M40</t>
  </si>
  <si>
    <t>0:28:39</t>
  </si>
  <si>
    <t>0:29:26</t>
  </si>
  <si>
    <t>D'ADAMO</t>
  </si>
  <si>
    <t>0:30:29</t>
  </si>
  <si>
    <t>D'ANGELO</t>
  </si>
  <si>
    <t>UN_M50</t>
  </si>
  <si>
    <t>0:30:45</t>
  </si>
  <si>
    <t>MARESCA</t>
  </si>
  <si>
    <t>0:31:05</t>
  </si>
  <si>
    <t>GALASSO</t>
  </si>
  <si>
    <t>0:31:13</t>
  </si>
  <si>
    <t>CALABRO'</t>
  </si>
  <si>
    <t>0:31:52</t>
  </si>
  <si>
    <t>LA POSTA</t>
  </si>
  <si>
    <t>0:32:04</t>
  </si>
  <si>
    <t>ALEXIO</t>
  </si>
  <si>
    <t>0:32:11</t>
  </si>
  <si>
    <t>MARONGIU</t>
  </si>
  <si>
    <t>UN_M30</t>
  </si>
  <si>
    <t>0:32:54</t>
  </si>
  <si>
    <t>ALFIERI</t>
  </si>
  <si>
    <t>OV_M50</t>
  </si>
  <si>
    <t>0:33:01</t>
  </si>
  <si>
    <t>FIORENTINO</t>
  </si>
  <si>
    <t>0:33:10</t>
  </si>
  <si>
    <t>DENTAMARO</t>
  </si>
  <si>
    <t>0:33:11</t>
  </si>
  <si>
    <t>DI CICCIO</t>
  </si>
  <si>
    <t>0:33:35</t>
  </si>
  <si>
    <t>SANTIANO</t>
  </si>
  <si>
    <t>0:33:43</t>
  </si>
  <si>
    <t>FEO</t>
  </si>
  <si>
    <t>ANTONIO COSIMO</t>
  </si>
  <si>
    <t>0:33:46</t>
  </si>
  <si>
    <t>COSTAGLIOLA</t>
  </si>
  <si>
    <t>0:33:55</t>
  </si>
  <si>
    <t>0:34:07</t>
  </si>
  <si>
    <t>INVERNIZZI</t>
  </si>
  <si>
    <t>0:34:11</t>
  </si>
  <si>
    <t>MORMILE</t>
  </si>
  <si>
    <t>0:34:14</t>
  </si>
  <si>
    <t>TOSTI</t>
  </si>
  <si>
    <t>0:34:22</t>
  </si>
  <si>
    <t>FORTUNATO</t>
  </si>
  <si>
    <t>0:34:23</t>
  </si>
  <si>
    <t>VELOCCI</t>
  </si>
  <si>
    <t>0:34:51</t>
  </si>
  <si>
    <t>ANTONIOLLI</t>
  </si>
  <si>
    <t>0:34:54</t>
  </si>
  <si>
    <t>CAPACCIONE</t>
  </si>
  <si>
    <t>PISANI</t>
  </si>
  <si>
    <t>0:34:57</t>
  </si>
  <si>
    <t>ORTENZI</t>
  </si>
  <si>
    <t>0:35:00</t>
  </si>
  <si>
    <t>PIGNATARO</t>
  </si>
  <si>
    <t>0:35:06</t>
  </si>
  <si>
    <t>SORACI</t>
  </si>
  <si>
    <t>0:35:21</t>
  </si>
  <si>
    <t>DOMINA</t>
  </si>
  <si>
    <t>BERTOLLINI</t>
  </si>
  <si>
    <t>SPARTACO</t>
  </si>
  <si>
    <t>0:35:27</t>
  </si>
  <si>
    <t>CICUTTINI</t>
  </si>
  <si>
    <t>0:35:30</t>
  </si>
  <si>
    <t>0:35:34</t>
  </si>
  <si>
    <t>GENTILE</t>
  </si>
  <si>
    <t>0:35:36</t>
  </si>
  <si>
    <t>BORROZZINO</t>
  </si>
  <si>
    <t>TERESA</t>
  </si>
  <si>
    <t>UN_F40</t>
  </si>
  <si>
    <t>0:35:39</t>
  </si>
  <si>
    <t>CREDENDINO</t>
  </si>
  <si>
    <t>0:35:56</t>
  </si>
  <si>
    <t>CASELLA</t>
  </si>
  <si>
    <t>0:36:14</t>
  </si>
  <si>
    <t>BRUSCA</t>
  </si>
  <si>
    <t>0:36:32</t>
  </si>
  <si>
    <t>COLAIANNI</t>
  </si>
  <si>
    <t>0:36:52</t>
  </si>
  <si>
    <t>MARCHIONNE</t>
  </si>
  <si>
    <t>MARINO</t>
  </si>
  <si>
    <t>0:36:55</t>
  </si>
  <si>
    <t>IANNILLI</t>
  </si>
  <si>
    <t>0:36:56</t>
  </si>
  <si>
    <t>SENSATI</t>
  </si>
  <si>
    <t>0:37:14</t>
  </si>
  <si>
    <t>SPINETTI</t>
  </si>
  <si>
    <t>0:37:22</t>
  </si>
  <si>
    <t>CHESSA</t>
  </si>
  <si>
    <t>FRANCIGLIA</t>
  </si>
  <si>
    <t>MICHELA</t>
  </si>
  <si>
    <t>UN_F30</t>
  </si>
  <si>
    <t>0:37:33</t>
  </si>
  <si>
    <t>DE DONA</t>
  </si>
  <si>
    <t>0:38:09</t>
  </si>
  <si>
    <t>VECCHIARIELLO</t>
  </si>
  <si>
    <t>MICHAEL</t>
  </si>
  <si>
    <t>STACHOWETZ</t>
  </si>
  <si>
    <t>0:38:51</t>
  </si>
  <si>
    <t>CATERINO</t>
  </si>
  <si>
    <t>DENY ANGELO</t>
  </si>
  <si>
    <t>0:39:13</t>
  </si>
  <si>
    <t>TEODORI</t>
  </si>
  <si>
    <t>0:39:17</t>
  </si>
  <si>
    <t>0:39:24</t>
  </si>
  <si>
    <t>POMPEI</t>
  </si>
  <si>
    <t>0:39:25</t>
  </si>
  <si>
    <t>0:39:26</t>
  </si>
  <si>
    <t>MALATESTA</t>
  </si>
  <si>
    <t>0:39:43</t>
  </si>
  <si>
    <t>FRIZZALE</t>
  </si>
  <si>
    <t>0:39:53</t>
  </si>
  <si>
    <t>0:39:54</t>
  </si>
  <si>
    <t>MAIETTA</t>
  </si>
  <si>
    <t>0:40:15</t>
  </si>
  <si>
    <t>CASI</t>
  </si>
  <si>
    <t>0:40:31</t>
  </si>
  <si>
    <t>RIGANELLI</t>
  </si>
  <si>
    <t>PRIMO</t>
  </si>
  <si>
    <t>0:40:40</t>
  </si>
  <si>
    <t>FERRARA</t>
  </si>
  <si>
    <t>AMELIO</t>
  </si>
  <si>
    <t>0:40:46</t>
  </si>
  <si>
    <t>SCHIRRU</t>
  </si>
  <si>
    <t>MARIO EFISIO ELISE</t>
  </si>
  <si>
    <t>0:41:33</t>
  </si>
  <si>
    <t>SEPICACCHI</t>
  </si>
  <si>
    <t>0:41:37</t>
  </si>
  <si>
    <t>TOMMASONE</t>
  </si>
  <si>
    <t>0:41:38</t>
  </si>
  <si>
    <t>MARRAS</t>
  </si>
  <si>
    <t>0:41:40</t>
  </si>
  <si>
    <t>PROCACCIA</t>
  </si>
  <si>
    <t>0:42:39</t>
  </si>
  <si>
    <t>MANLIO</t>
  </si>
  <si>
    <t>0:43:19</t>
  </si>
  <si>
    <t>PIRRI</t>
  </si>
  <si>
    <t>0:43:59</t>
  </si>
  <si>
    <t>LARDO</t>
  </si>
  <si>
    <t>0:44:21</t>
  </si>
  <si>
    <t>GIANNINI</t>
  </si>
  <si>
    <t>0:44:29</t>
  </si>
  <si>
    <t>ARENA</t>
  </si>
  <si>
    <t>0:44:30</t>
  </si>
  <si>
    <t>0:44:32</t>
  </si>
  <si>
    <t>CHIARENZA</t>
  </si>
  <si>
    <t>0:44:35</t>
  </si>
  <si>
    <t>0:44:40</t>
  </si>
  <si>
    <t>0:45:20</t>
  </si>
  <si>
    <t>0:45:21</t>
  </si>
  <si>
    <t>TEODONNO</t>
  </si>
  <si>
    <t>0:45:31</t>
  </si>
  <si>
    <t>MANZONI</t>
  </si>
  <si>
    <t>0:45:44</t>
  </si>
  <si>
    <t>0:45:50</t>
  </si>
  <si>
    <t>GIUSTI</t>
  </si>
  <si>
    <t>0:45:56</t>
  </si>
  <si>
    <t>RUTA</t>
  </si>
  <si>
    <t>0:46:10</t>
  </si>
  <si>
    <t>PIROZZI</t>
  </si>
  <si>
    <t>0:46:19</t>
  </si>
  <si>
    <t>ROSINI</t>
  </si>
  <si>
    <t>0:48:59</t>
  </si>
  <si>
    <t>PALOMBI</t>
  </si>
  <si>
    <t>ARNALDO</t>
  </si>
  <si>
    <t>SCIALANGA</t>
  </si>
  <si>
    <t>0:49:57</t>
  </si>
  <si>
    <t>MORGA</t>
  </si>
  <si>
    <t>0:50:11</t>
  </si>
  <si>
    <t>GUIDATO</t>
  </si>
  <si>
    <t>0:53:41</t>
  </si>
  <si>
    <t>DE SANCTIS</t>
  </si>
  <si>
    <t>SAVERIO</t>
  </si>
  <si>
    <t>0:53:42</t>
  </si>
  <si>
    <t>DE PACE</t>
  </si>
  <si>
    <t>VITO GEORG GIUSEPP</t>
  </si>
  <si>
    <t>0:55:50</t>
  </si>
  <si>
    <t>FIORESI</t>
  </si>
  <si>
    <t>0:56:50</t>
  </si>
  <si>
    <t>PERLA</t>
  </si>
  <si>
    <t>0:59:58</t>
  </si>
  <si>
    <t>FATIGATI</t>
  </si>
  <si>
    <t>0:59:59</t>
  </si>
  <si>
    <t>TAGLIAMONTE</t>
  </si>
  <si>
    <t>1:11:59</t>
  </si>
  <si>
    <t>MELUZZI</t>
  </si>
  <si>
    <t>1:17:01</t>
  </si>
  <si>
    <t>TIANO</t>
  </si>
  <si>
    <t>ANGELA OLGA</t>
  </si>
  <si>
    <t>OV_F50</t>
  </si>
  <si>
    <t>1:43:06</t>
  </si>
  <si>
    <t>Maratonina dell'Aeroporto di Centocelle</t>
  </si>
  <si>
    <t>Roma (RM) Italia - Giovedì 13/10/2016</t>
  </si>
  <si>
    <t xml:space="preserve"> </t>
  </si>
  <si>
    <t>NON DISPONIBILE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</si>
</sst>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52" fillId="56" borderId="30" xfId="0" applyFont="1" applyFill="1" applyBorder="1" applyAlignment="1">
      <alignment horizontal="center" vertical="center"/>
    </xf>
    <xf numFmtId="0" fontId="52" fillId="56" borderId="30" xfId="0" applyFont="1" applyFill="1" applyBorder="1" applyAlignment="1">
      <alignment vertical="center"/>
    </xf>
    <xf numFmtId="0" fontId="52" fillId="56" borderId="31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6" t="s">
        <v>263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265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264</v>
      </c>
      <c r="B3" s="28"/>
      <c r="C3" s="28"/>
      <c r="D3" s="28"/>
      <c r="E3" s="28"/>
      <c r="F3" s="28"/>
      <c r="G3" s="28"/>
      <c r="H3" s="3" t="s">
        <v>0</v>
      </c>
      <c r="I3" s="4">
        <v>8.1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3" t="s">
        <v>37</v>
      </c>
      <c r="C5" s="33" t="s">
        <v>51</v>
      </c>
      <c r="D5" s="11" t="s">
        <v>71</v>
      </c>
      <c r="E5" s="33"/>
      <c r="F5" s="11" t="s">
        <v>72</v>
      </c>
      <c r="G5" s="11" t="str">
        <f>TEXT(INT((HOUR(F5)*3600+MINUTE(F5)*60+SECOND(F5))/$I$3/60),"0")&amp;"."&amp;TEXT(MOD((HOUR(F5)*3600+MINUTE(F5)*60+SECOND(F5))/$I$3,60),"00")&amp;"/km"</f>
        <v>3.32/km</v>
      </c>
      <c r="H5" s="14">
        <f>F5-$F$5</f>
        <v>0</v>
      </c>
      <c r="I5" s="14">
        <f>F5-INDEX($F$5:$F$100,MATCH(D5,$D$5:$D$100,0))</f>
        <v>0</v>
      </c>
    </row>
    <row r="6" spans="1:9" s="10" customFormat="1" ht="15" customHeight="1">
      <c r="A6" s="12">
        <v>2</v>
      </c>
      <c r="B6" s="34" t="s">
        <v>52</v>
      </c>
      <c r="C6" s="34" t="s">
        <v>69</v>
      </c>
      <c r="D6" s="12" t="s">
        <v>71</v>
      </c>
      <c r="E6" s="34"/>
      <c r="F6" s="12" t="s">
        <v>73</v>
      </c>
      <c r="G6" s="12" t="str">
        <f aca="true" t="shared" si="0" ref="G6:G21">TEXT(INT((HOUR(F6)*3600+MINUTE(F6)*60+SECOND(F6))/$I$3/60),"0")&amp;"."&amp;TEXT(MOD((HOUR(F6)*3600+MINUTE(F6)*60+SECOND(F6))/$I$3,60),"00")&amp;"/km"</f>
        <v>3.38/km</v>
      </c>
      <c r="H6" s="13">
        <f aca="true" t="shared" si="1" ref="H6:H21">F6-$F$5</f>
        <v>0.0005439814814814856</v>
      </c>
      <c r="I6" s="13">
        <f aca="true" t="shared" si="2" ref="I6:I69">F6-INDEX($F$5:$F$100,MATCH(D6,$D$5:$D$100,0))</f>
        <v>0.0005439814814814856</v>
      </c>
    </row>
    <row r="7" spans="1:9" s="10" customFormat="1" ht="15" customHeight="1">
      <c r="A7" s="12">
        <v>3</v>
      </c>
      <c r="B7" s="34" t="s">
        <v>74</v>
      </c>
      <c r="C7" s="34" t="s">
        <v>42</v>
      </c>
      <c r="D7" s="12" t="s">
        <v>71</v>
      </c>
      <c r="E7" s="34"/>
      <c r="F7" s="12" t="s">
        <v>75</v>
      </c>
      <c r="G7" s="12" t="str">
        <f t="shared" si="0"/>
        <v>3.46/km</v>
      </c>
      <c r="H7" s="13">
        <f t="shared" si="1"/>
        <v>0.0012731481481481517</v>
      </c>
      <c r="I7" s="13">
        <f t="shared" si="2"/>
        <v>0.0012731481481481517</v>
      </c>
    </row>
    <row r="8" spans="1:9" s="10" customFormat="1" ht="15" customHeight="1">
      <c r="A8" s="12">
        <v>4</v>
      </c>
      <c r="B8" s="34" t="s">
        <v>76</v>
      </c>
      <c r="C8" s="34" t="s">
        <v>24</v>
      </c>
      <c r="D8" s="12" t="s">
        <v>77</v>
      </c>
      <c r="E8" s="34"/>
      <c r="F8" s="12" t="s">
        <v>78</v>
      </c>
      <c r="G8" s="12" t="str">
        <f t="shared" si="0"/>
        <v>3.48/km</v>
      </c>
      <c r="H8" s="13">
        <f t="shared" si="1"/>
        <v>0.0014583333333333323</v>
      </c>
      <c r="I8" s="13">
        <f t="shared" si="2"/>
        <v>0</v>
      </c>
    </row>
    <row r="9" spans="1:9" s="10" customFormat="1" ht="15" customHeight="1">
      <c r="A9" s="12">
        <v>5</v>
      </c>
      <c r="B9" s="34" t="s">
        <v>79</v>
      </c>
      <c r="C9" s="34" t="s">
        <v>28</v>
      </c>
      <c r="D9" s="12" t="s">
        <v>77</v>
      </c>
      <c r="E9" s="34"/>
      <c r="F9" s="12" t="s">
        <v>80</v>
      </c>
      <c r="G9" s="12" t="str">
        <f t="shared" si="0"/>
        <v>3.50/km</v>
      </c>
      <c r="H9" s="13">
        <f t="shared" si="1"/>
        <v>0.0016898148148148141</v>
      </c>
      <c r="I9" s="13">
        <f t="shared" si="2"/>
        <v>0.00023148148148148182</v>
      </c>
    </row>
    <row r="10" spans="1:9" s="10" customFormat="1" ht="15" customHeight="1">
      <c r="A10" s="19">
        <v>6</v>
      </c>
      <c r="B10" s="36" t="s">
        <v>81</v>
      </c>
      <c r="C10" s="36" t="s">
        <v>31</v>
      </c>
      <c r="D10" s="19" t="s">
        <v>77</v>
      </c>
      <c r="E10" s="36" t="s">
        <v>56</v>
      </c>
      <c r="F10" s="19" t="s">
        <v>82</v>
      </c>
      <c r="G10" s="19" t="str">
        <f t="shared" si="0"/>
        <v>3.51/km</v>
      </c>
      <c r="H10" s="22">
        <f t="shared" si="1"/>
        <v>0.0017824074074074062</v>
      </c>
      <c r="I10" s="22">
        <f t="shared" si="2"/>
        <v>0.00032407407407407385</v>
      </c>
    </row>
    <row r="11" spans="1:9" s="10" customFormat="1" ht="15" customHeight="1">
      <c r="A11" s="12">
        <v>7</v>
      </c>
      <c r="B11" s="34" t="s">
        <v>83</v>
      </c>
      <c r="C11" s="34" t="s">
        <v>40</v>
      </c>
      <c r="D11" s="12" t="s">
        <v>77</v>
      </c>
      <c r="E11" s="34"/>
      <c r="F11" s="12" t="s">
        <v>84</v>
      </c>
      <c r="G11" s="12" t="str">
        <f t="shared" si="0"/>
        <v>3.56/km</v>
      </c>
      <c r="H11" s="13">
        <f t="shared" si="1"/>
        <v>0.0022337962962962962</v>
      </c>
      <c r="I11" s="13">
        <f t="shared" si="2"/>
        <v>0.0007754629629629639</v>
      </c>
    </row>
    <row r="12" spans="1:9" s="10" customFormat="1" ht="15" customHeight="1">
      <c r="A12" s="12">
        <v>8</v>
      </c>
      <c r="B12" s="34" t="s">
        <v>85</v>
      </c>
      <c r="C12" s="34" t="s">
        <v>38</v>
      </c>
      <c r="D12" s="12" t="s">
        <v>77</v>
      </c>
      <c r="E12" s="34"/>
      <c r="F12" s="12" t="s">
        <v>86</v>
      </c>
      <c r="G12" s="12" t="str">
        <f t="shared" si="0"/>
        <v>3.58/km</v>
      </c>
      <c r="H12" s="13">
        <f t="shared" si="1"/>
        <v>0.0023726851851851895</v>
      </c>
      <c r="I12" s="13">
        <f t="shared" si="2"/>
        <v>0.0009143518518518572</v>
      </c>
    </row>
    <row r="13" spans="1:9" s="10" customFormat="1" ht="15" customHeight="1">
      <c r="A13" s="12">
        <v>9</v>
      </c>
      <c r="B13" s="34" t="s">
        <v>34</v>
      </c>
      <c r="C13" s="34" t="s">
        <v>87</v>
      </c>
      <c r="D13" s="12" t="s">
        <v>77</v>
      </c>
      <c r="E13" s="34"/>
      <c r="F13" s="12" t="s">
        <v>88</v>
      </c>
      <c r="G13" s="12" t="str">
        <f t="shared" si="0"/>
        <v>3.58/km</v>
      </c>
      <c r="H13" s="13">
        <f t="shared" si="1"/>
        <v>0.002453703703703701</v>
      </c>
      <c r="I13" s="13">
        <f t="shared" si="2"/>
        <v>0.0009953703703703687</v>
      </c>
    </row>
    <row r="14" spans="1:9" s="10" customFormat="1" ht="15" customHeight="1">
      <c r="A14" s="12">
        <v>10</v>
      </c>
      <c r="B14" s="34" t="s">
        <v>89</v>
      </c>
      <c r="C14" s="34" t="s">
        <v>27</v>
      </c>
      <c r="D14" s="12" t="s">
        <v>90</v>
      </c>
      <c r="E14" s="34"/>
      <c r="F14" s="12" t="s">
        <v>91</v>
      </c>
      <c r="G14" s="12" t="str">
        <f t="shared" si="0"/>
        <v>4.04/km</v>
      </c>
      <c r="H14" s="13">
        <f t="shared" si="1"/>
        <v>0.0029513888888888923</v>
      </c>
      <c r="I14" s="13">
        <f t="shared" si="2"/>
        <v>0</v>
      </c>
    </row>
    <row r="15" spans="1:9" s="10" customFormat="1" ht="15" customHeight="1">
      <c r="A15" s="12">
        <v>11</v>
      </c>
      <c r="B15" s="34" t="s">
        <v>92</v>
      </c>
      <c r="C15" s="34" t="s">
        <v>38</v>
      </c>
      <c r="D15" s="12" t="s">
        <v>93</v>
      </c>
      <c r="E15" s="34"/>
      <c r="F15" s="12" t="s">
        <v>94</v>
      </c>
      <c r="G15" s="12" t="str">
        <f t="shared" si="0"/>
        <v>4.05/km</v>
      </c>
      <c r="H15" s="13">
        <f t="shared" si="1"/>
        <v>0.0030324074074074073</v>
      </c>
      <c r="I15" s="13">
        <f t="shared" si="2"/>
        <v>0</v>
      </c>
    </row>
    <row r="16" spans="1:9" s="10" customFormat="1" ht="15" customHeight="1">
      <c r="A16" s="12">
        <v>12</v>
      </c>
      <c r="B16" s="34" t="s">
        <v>95</v>
      </c>
      <c r="C16" s="34" t="s">
        <v>24</v>
      </c>
      <c r="D16" s="12" t="s">
        <v>93</v>
      </c>
      <c r="E16" s="34"/>
      <c r="F16" s="12" t="s">
        <v>96</v>
      </c>
      <c r="G16" s="12" t="str">
        <f t="shared" si="0"/>
        <v>4.06/km</v>
      </c>
      <c r="H16" s="13">
        <f t="shared" si="1"/>
        <v>0.003136574074074073</v>
      </c>
      <c r="I16" s="13">
        <f t="shared" si="2"/>
        <v>0.0001041666666666656</v>
      </c>
    </row>
    <row r="17" spans="1:9" s="10" customFormat="1" ht="15" customHeight="1">
      <c r="A17" s="12">
        <v>13</v>
      </c>
      <c r="B17" s="34" t="s">
        <v>97</v>
      </c>
      <c r="C17" s="34" t="s">
        <v>35</v>
      </c>
      <c r="D17" s="12" t="s">
        <v>77</v>
      </c>
      <c r="E17" s="34"/>
      <c r="F17" s="12" t="s">
        <v>98</v>
      </c>
      <c r="G17" s="12" t="str">
        <f t="shared" si="0"/>
        <v>4.06/km</v>
      </c>
      <c r="H17" s="13">
        <f t="shared" si="1"/>
        <v>0.00314814814814815</v>
      </c>
      <c r="I17" s="13">
        <f t="shared" si="2"/>
        <v>0.0016898148148148176</v>
      </c>
    </row>
    <row r="18" spans="1:9" s="10" customFormat="1" ht="15" customHeight="1">
      <c r="A18" s="12">
        <v>14</v>
      </c>
      <c r="B18" s="34" t="s">
        <v>99</v>
      </c>
      <c r="C18" s="34" t="s">
        <v>24</v>
      </c>
      <c r="D18" s="12" t="s">
        <v>93</v>
      </c>
      <c r="E18" s="34"/>
      <c r="F18" s="12" t="s">
        <v>100</v>
      </c>
      <c r="G18" s="12" t="str">
        <f t="shared" si="0"/>
        <v>4.09/km</v>
      </c>
      <c r="H18" s="13">
        <f t="shared" si="1"/>
        <v>0.0034259259259259295</v>
      </c>
      <c r="I18" s="13">
        <f t="shared" si="2"/>
        <v>0.0003935185185185222</v>
      </c>
    </row>
    <row r="19" spans="1:9" s="10" customFormat="1" ht="15" customHeight="1">
      <c r="A19" s="12">
        <v>15</v>
      </c>
      <c r="B19" s="34" t="s">
        <v>101</v>
      </c>
      <c r="C19" s="34" t="s">
        <v>14</v>
      </c>
      <c r="D19" s="12" t="s">
        <v>77</v>
      </c>
      <c r="E19" s="34"/>
      <c r="F19" s="12" t="s">
        <v>102</v>
      </c>
      <c r="G19" s="12" t="str">
        <f t="shared" si="0"/>
        <v>4.10/km</v>
      </c>
      <c r="H19" s="13">
        <f t="shared" si="1"/>
        <v>0.0035185185185185215</v>
      </c>
      <c r="I19" s="13">
        <f t="shared" si="2"/>
        <v>0.002060185185185189</v>
      </c>
    </row>
    <row r="20" spans="1:9" s="10" customFormat="1" ht="15" customHeight="1">
      <c r="A20" s="12">
        <v>16</v>
      </c>
      <c r="B20" s="34" t="s">
        <v>103</v>
      </c>
      <c r="C20" s="34" t="s">
        <v>104</v>
      </c>
      <c r="D20" s="12" t="s">
        <v>77</v>
      </c>
      <c r="E20" s="34"/>
      <c r="F20" s="12" t="s">
        <v>105</v>
      </c>
      <c r="G20" s="12" t="str">
        <f t="shared" si="0"/>
        <v>4.10/km</v>
      </c>
      <c r="H20" s="13">
        <f t="shared" si="1"/>
        <v>0.0035532407407407388</v>
      </c>
      <c r="I20" s="13">
        <f t="shared" si="2"/>
        <v>0.0020949074074074064</v>
      </c>
    </row>
    <row r="21" spans="1:9" ht="15" customHeight="1">
      <c r="A21" s="12">
        <v>17</v>
      </c>
      <c r="B21" s="34" t="s">
        <v>106</v>
      </c>
      <c r="C21" s="34" t="s">
        <v>47</v>
      </c>
      <c r="D21" s="12" t="s">
        <v>77</v>
      </c>
      <c r="E21" s="34"/>
      <c r="F21" s="12" t="s">
        <v>107</v>
      </c>
      <c r="G21" s="12" t="str">
        <f t="shared" si="0"/>
        <v>4.11/km</v>
      </c>
      <c r="H21" s="13">
        <f t="shared" si="1"/>
        <v>0.003657407407407408</v>
      </c>
      <c r="I21" s="13">
        <f t="shared" si="2"/>
        <v>0.0021990740740740755</v>
      </c>
    </row>
    <row r="22" spans="1:9" ht="15" customHeight="1">
      <c r="A22" s="12">
        <v>18</v>
      </c>
      <c r="B22" s="34" t="s">
        <v>55</v>
      </c>
      <c r="C22" s="34" t="s">
        <v>44</v>
      </c>
      <c r="D22" s="12" t="s">
        <v>93</v>
      </c>
      <c r="E22" s="34"/>
      <c r="F22" s="12" t="s">
        <v>108</v>
      </c>
      <c r="G22" s="12" t="str">
        <f aca="true" t="shared" si="3" ref="G22:G32">TEXT(INT((HOUR(F22)*3600+MINUTE(F22)*60+SECOND(F22))/$I$3/60),"0")&amp;"."&amp;TEXT(MOD((HOUR(F22)*3600+MINUTE(F22)*60+SECOND(F22))/$I$3,60),"00")&amp;"/km"</f>
        <v>4.13/km</v>
      </c>
      <c r="H22" s="13">
        <f aca="true" t="shared" si="4" ref="H22:H34">F22-$F$5</f>
        <v>0.0037962962962962976</v>
      </c>
      <c r="I22" s="13">
        <f t="shared" si="2"/>
        <v>0.0007638888888888903</v>
      </c>
    </row>
    <row r="23" spans="1:9" ht="15" customHeight="1">
      <c r="A23" s="12">
        <v>19</v>
      </c>
      <c r="B23" s="34" t="s">
        <v>109</v>
      </c>
      <c r="C23" s="34" t="s">
        <v>32</v>
      </c>
      <c r="D23" s="12" t="s">
        <v>77</v>
      </c>
      <c r="E23" s="34"/>
      <c r="F23" s="12" t="s">
        <v>110</v>
      </c>
      <c r="G23" s="12" t="str">
        <f t="shared" si="3"/>
        <v>4.13/km</v>
      </c>
      <c r="H23" s="13">
        <f t="shared" si="4"/>
        <v>0.003842592592592592</v>
      </c>
      <c r="I23" s="13">
        <f t="shared" si="2"/>
        <v>0.0023842592592592596</v>
      </c>
    </row>
    <row r="24" spans="1:9" ht="15" customHeight="1">
      <c r="A24" s="12">
        <v>20</v>
      </c>
      <c r="B24" s="34" t="s">
        <v>111</v>
      </c>
      <c r="C24" s="34" t="s">
        <v>54</v>
      </c>
      <c r="D24" s="12" t="s">
        <v>93</v>
      </c>
      <c r="E24" s="34"/>
      <c r="F24" s="12" t="s">
        <v>112</v>
      </c>
      <c r="G24" s="12" t="str">
        <f t="shared" si="3"/>
        <v>4.14/km</v>
      </c>
      <c r="H24" s="13">
        <f t="shared" si="4"/>
        <v>0.0038773148148148195</v>
      </c>
      <c r="I24" s="13">
        <f t="shared" si="2"/>
        <v>0.0008449074074074123</v>
      </c>
    </row>
    <row r="25" spans="1:9" ht="15" customHeight="1">
      <c r="A25" s="12">
        <v>21</v>
      </c>
      <c r="B25" s="34" t="s">
        <v>113</v>
      </c>
      <c r="C25" s="34" t="s">
        <v>21</v>
      </c>
      <c r="D25" s="12" t="s">
        <v>93</v>
      </c>
      <c r="E25" s="34"/>
      <c r="F25" s="12" t="s">
        <v>114</v>
      </c>
      <c r="G25" s="12" t="str">
        <f t="shared" si="3"/>
        <v>4.15/km</v>
      </c>
      <c r="H25" s="13">
        <f t="shared" si="4"/>
        <v>0.003969907407407412</v>
      </c>
      <c r="I25" s="13">
        <f t="shared" si="2"/>
        <v>0.0009375000000000043</v>
      </c>
    </row>
    <row r="26" spans="1:9" ht="15" customHeight="1">
      <c r="A26" s="12">
        <v>22</v>
      </c>
      <c r="B26" s="34" t="s">
        <v>115</v>
      </c>
      <c r="C26" s="34" t="s">
        <v>26</v>
      </c>
      <c r="D26" s="12" t="s">
        <v>93</v>
      </c>
      <c r="E26" s="34"/>
      <c r="F26" s="12" t="s">
        <v>116</v>
      </c>
      <c r="G26" s="12" t="str">
        <f t="shared" si="3"/>
        <v>4.15/km</v>
      </c>
      <c r="H26" s="13">
        <f t="shared" si="4"/>
        <v>0.003981481481481482</v>
      </c>
      <c r="I26" s="13">
        <f t="shared" si="2"/>
        <v>0.0009490740740740744</v>
      </c>
    </row>
    <row r="27" spans="1:9" ht="15" customHeight="1">
      <c r="A27" s="12">
        <v>23</v>
      </c>
      <c r="B27" s="34" t="s">
        <v>117</v>
      </c>
      <c r="C27" s="34" t="s">
        <v>13</v>
      </c>
      <c r="D27" s="12" t="s">
        <v>77</v>
      </c>
      <c r="E27" s="34"/>
      <c r="F27" s="12" t="s">
        <v>118</v>
      </c>
      <c r="G27" s="12" t="str">
        <f t="shared" si="3"/>
        <v>4.18/km</v>
      </c>
      <c r="H27" s="13">
        <f t="shared" si="4"/>
        <v>0.0043055555555555555</v>
      </c>
      <c r="I27" s="13">
        <f t="shared" si="2"/>
        <v>0.002847222222222223</v>
      </c>
    </row>
    <row r="28" spans="1:9" ht="15" customHeight="1">
      <c r="A28" s="12">
        <v>24</v>
      </c>
      <c r="B28" s="34" t="s">
        <v>119</v>
      </c>
      <c r="C28" s="34" t="s">
        <v>39</v>
      </c>
      <c r="D28" s="12" t="s">
        <v>71</v>
      </c>
      <c r="E28" s="34"/>
      <c r="F28" s="12" t="s">
        <v>120</v>
      </c>
      <c r="G28" s="12" t="str">
        <f t="shared" si="3"/>
        <v>4.19/km</v>
      </c>
      <c r="H28" s="13">
        <f t="shared" si="4"/>
        <v>0.00434027777777778</v>
      </c>
      <c r="I28" s="13">
        <f t="shared" si="2"/>
        <v>0.00434027777777778</v>
      </c>
    </row>
    <row r="29" spans="1:9" ht="15" customHeight="1">
      <c r="A29" s="12">
        <v>25</v>
      </c>
      <c r="B29" s="34" t="s">
        <v>121</v>
      </c>
      <c r="C29" s="34" t="s">
        <v>57</v>
      </c>
      <c r="D29" s="12" t="s">
        <v>77</v>
      </c>
      <c r="E29" s="34"/>
      <c r="F29" s="12" t="s">
        <v>120</v>
      </c>
      <c r="G29" s="12" t="str">
        <f t="shared" si="3"/>
        <v>4.19/km</v>
      </c>
      <c r="H29" s="13">
        <f t="shared" si="4"/>
        <v>0.00434027777777778</v>
      </c>
      <c r="I29" s="13">
        <f t="shared" si="2"/>
        <v>0.0028819444444444474</v>
      </c>
    </row>
    <row r="30" spans="1:9" ht="15" customHeight="1">
      <c r="A30" s="12">
        <v>26</v>
      </c>
      <c r="B30" s="34" t="s">
        <v>122</v>
      </c>
      <c r="C30" s="34" t="s">
        <v>49</v>
      </c>
      <c r="D30" s="12" t="s">
        <v>90</v>
      </c>
      <c r="E30" s="34"/>
      <c r="F30" s="12" t="s">
        <v>123</v>
      </c>
      <c r="G30" s="12" t="str">
        <f t="shared" si="3"/>
        <v>4.19/km</v>
      </c>
      <c r="H30" s="13">
        <f t="shared" si="4"/>
        <v>0.004375000000000004</v>
      </c>
      <c r="I30" s="13">
        <f t="shared" si="2"/>
        <v>0.0014236111111111116</v>
      </c>
    </row>
    <row r="31" spans="1:9" ht="15" customHeight="1">
      <c r="A31" s="12">
        <v>27</v>
      </c>
      <c r="B31" s="34" t="s">
        <v>124</v>
      </c>
      <c r="C31" s="34" t="s">
        <v>20</v>
      </c>
      <c r="D31" s="12" t="s">
        <v>77</v>
      </c>
      <c r="E31" s="34"/>
      <c r="F31" s="12" t="s">
        <v>125</v>
      </c>
      <c r="G31" s="12" t="str">
        <f t="shared" si="3"/>
        <v>4.19/km</v>
      </c>
      <c r="H31" s="13">
        <f t="shared" si="4"/>
        <v>0.004409722222222225</v>
      </c>
      <c r="I31" s="13">
        <f t="shared" si="2"/>
        <v>0.0029513888888888923</v>
      </c>
    </row>
    <row r="32" spans="1:9" ht="15" customHeight="1">
      <c r="A32" s="12">
        <v>28</v>
      </c>
      <c r="B32" s="34" t="s">
        <v>126</v>
      </c>
      <c r="C32" s="34" t="s">
        <v>59</v>
      </c>
      <c r="D32" s="12" t="s">
        <v>71</v>
      </c>
      <c r="E32" s="34"/>
      <c r="F32" s="12" t="s">
        <v>127</v>
      </c>
      <c r="G32" s="12" t="str">
        <f t="shared" si="3"/>
        <v>4.20/km</v>
      </c>
      <c r="H32" s="13">
        <f t="shared" si="4"/>
        <v>0.004479166666666673</v>
      </c>
      <c r="I32" s="13">
        <f t="shared" si="2"/>
        <v>0.004479166666666673</v>
      </c>
    </row>
    <row r="33" spans="1:9" ht="15" customHeight="1">
      <c r="A33" s="12">
        <v>29</v>
      </c>
      <c r="B33" s="34" t="s">
        <v>128</v>
      </c>
      <c r="C33" s="34" t="s">
        <v>24</v>
      </c>
      <c r="D33" s="12" t="s">
        <v>77</v>
      </c>
      <c r="E33" s="34"/>
      <c r="F33" s="12" t="s">
        <v>129</v>
      </c>
      <c r="G33" s="12" t="str">
        <f>TEXT(INT((HOUR(F33)*3600+MINUTE(F33)*60+SECOND(F33))/$I$3/60),"0")&amp;"."&amp;TEXT(MOD((HOUR(F33)*3600+MINUTE(F33)*60+SECOND(F33))/$I$3,60),"00")&amp;"/km"</f>
        <v>4.22/km</v>
      </c>
      <c r="H33" s="13">
        <f>F33-$F$5</f>
        <v>0.0046527777777777835</v>
      </c>
      <c r="I33" s="13">
        <f t="shared" si="2"/>
        <v>0.003194444444444451</v>
      </c>
    </row>
    <row r="34" spans="1:9" ht="15" customHeight="1">
      <c r="A34" s="12">
        <v>30</v>
      </c>
      <c r="B34" s="34" t="s">
        <v>130</v>
      </c>
      <c r="C34" s="34" t="s">
        <v>40</v>
      </c>
      <c r="D34" s="12" t="s">
        <v>93</v>
      </c>
      <c r="E34" s="34"/>
      <c r="F34" s="12" t="s">
        <v>129</v>
      </c>
      <c r="G34" s="12" t="str">
        <f>TEXT(INT((HOUR(F34)*3600+MINUTE(F34)*60+SECOND(F34))/$I$3/60),"0")&amp;"."&amp;TEXT(MOD((HOUR(F34)*3600+MINUTE(F34)*60+SECOND(F34))/$I$3,60),"00")&amp;"/km"</f>
        <v>4.22/km</v>
      </c>
      <c r="H34" s="13">
        <f>F34-$F$5</f>
        <v>0.0046527777777777835</v>
      </c>
      <c r="I34" s="13">
        <f t="shared" si="2"/>
        <v>0.0016203703703703762</v>
      </c>
    </row>
    <row r="35" spans="1:9" ht="15" customHeight="1">
      <c r="A35" s="12">
        <v>31</v>
      </c>
      <c r="B35" s="34" t="s">
        <v>131</v>
      </c>
      <c r="C35" s="34" t="s">
        <v>132</v>
      </c>
      <c r="D35" s="12" t="s">
        <v>93</v>
      </c>
      <c r="E35" s="34"/>
      <c r="F35" s="12" t="s">
        <v>133</v>
      </c>
      <c r="G35" s="12" t="str">
        <f aca="true" t="shared" si="5" ref="G35:G98">TEXT(INT((HOUR(F35)*3600+MINUTE(F35)*60+SECOND(F35))/$I$3/60),"0")&amp;"."&amp;TEXT(MOD((HOUR(F35)*3600+MINUTE(F35)*60+SECOND(F35))/$I$3,60),"00")&amp;"/km"</f>
        <v>4.23/km</v>
      </c>
      <c r="H35" s="13">
        <f aca="true" t="shared" si="6" ref="H35:H98">F35-$F$5</f>
        <v>0.004722222222222228</v>
      </c>
      <c r="I35" s="13">
        <f t="shared" si="2"/>
        <v>0.001689814814814821</v>
      </c>
    </row>
    <row r="36" spans="1:9" ht="15" customHeight="1">
      <c r="A36" s="12">
        <v>32</v>
      </c>
      <c r="B36" s="34" t="s">
        <v>134</v>
      </c>
      <c r="C36" s="34" t="s">
        <v>13</v>
      </c>
      <c r="D36" s="12" t="s">
        <v>77</v>
      </c>
      <c r="E36" s="34"/>
      <c r="F36" s="12" t="s">
        <v>135</v>
      </c>
      <c r="G36" s="12" t="str">
        <f t="shared" si="5"/>
        <v>4.23/km</v>
      </c>
      <c r="H36" s="13">
        <f t="shared" si="6"/>
        <v>0.004756944444444446</v>
      </c>
      <c r="I36" s="13">
        <f t="shared" si="2"/>
        <v>0.0032986111111111133</v>
      </c>
    </row>
    <row r="37" spans="1:9" ht="15" customHeight="1">
      <c r="A37" s="12">
        <v>33</v>
      </c>
      <c r="B37" s="34" t="s">
        <v>62</v>
      </c>
      <c r="C37" s="34" t="s">
        <v>30</v>
      </c>
      <c r="D37" s="12" t="s">
        <v>77</v>
      </c>
      <c r="E37" s="34"/>
      <c r="F37" s="12" t="s">
        <v>136</v>
      </c>
      <c r="G37" s="12" t="str">
        <f t="shared" si="5"/>
        <v>4.23/km</v>
      </c>
      <c r="H37" s="13">
        <f t="shared" si="6"/>
        <v>0.004803240740740747</v>
      </c>
      <c r="I37" s="13">
        <f t="shared" si="2"/>
        <v>0.0033449074074074145</v>
      </c>
    </row>
    <row r="38" spans="1:9" ht="15" customHeight="1">
      <c r="A38" s="12">
        <v>34</v>
      </c>
      <c r="B38" s="34" t="s">
        <v>137</v>
      </c>
      <c r="C38" s="34" t="s">
        <v>40</v>
      </c>
      <c r="D38" s="12" t="s">
        <v>77</v>
      </c>
      <c r="E38" s="34"/>
      <c r="F38" s="12" t="s">
        <v>138</v>
      </c>
      <c r="G38" s="12" t="str">
        <f t="shared" si="5"/>
        <v>4.24/km</v>
      </c>
      <c r="H38" s="13">
        <f t="shared" si="6"/>
        <v>0.004826388888888894</v>
      </c>
      <c r="I38" s="13">
        <f t="shared" si="2"/>
        <v>0.0033680555555555616</v>
      </c>
    </row>
    <row r="39" spans="1:9" ht="15" customHeight="1">
      <c r="A39" s="12">
        <v>35</v>
      </c>
      <c r="B39" s="34" t="s">
        <v>139</v>
      </c>
      <c r="C39" s="34" t="s">
        <v>140</v>
      </c>
      <c r="D39" s="12" t="s">
        <v>141</v>
      </c>
      <c r="E39" s="34"/>
      <c r="F39" s="12" t="s">
        <v>142</v>
      </c>
      <c r="G39" s="12" t="str">
        <f t="shared" si="5"/>
        <v>4.24/km</v>
      </c>
      <c r="H39" s="13">
        <f t="shared" si="6"/>
        <v>0.004861111111111111</v>
      </c>
      <c r="I39" s="13">
        <f t="shared" si="2"/>
        <v>0</v>
      </c>
    </row>
    <row r="40" spans="1:9" ht="15" customHeight="1">
      <c r="A40" s="12">
        <v>36</v>
      </c>
      <c r="B40" s="34" t="s">
        <v>143</v>
      </c>
      <c r="C40" s="34" t="s">
        <v>15</v>
      </c>
      <c r="D40" s="12" t="s">
        <v>77</v>
      </c>
      <c r="E40" s="34"/>
      <c r="F40" s="12" t="s">
        <v>144</v>
      </c>
      <c r="G40" s="12" t="str">
        <f t="shared" si="5"/>
        <v>4.26/km</v>
      </c>
      <c r="H40" s="13">
        <f t="shared" si="6"/>
        <v>0.005057870370370369</v>
      </c>
      <c r="I40" s="13">
        <f t="shared" si="2"/>
        <v>0.0035995370370370365</v>
      </c>
    </row>
    <row r="41" spans="1:9" ht="15" customHeight="1">
      <c r="A41" s="12">
        <v>37</v>
      </c>
      <c r="B41" s="34" t="s">
        <v>145</v>
      </c>
      <c r="C41" s="34" t="s">
        <v>45</v>
      </c>
      <c r="D41" s="12" t="s">
        <v>71</v>
      </c>
      <c r="E41" s="34"/>
      <c r="F41" s="12" t="s">
        <v>146</v>
      </c>
      <c r="G41" s="12" t="str">
        <f t="shared" si="5"/>
        <v>4.28/km</v>
      </c>
      <c r="H41" s="13">
        <f t="shared" si="6"/>
        <v>0.005266203703703707</v>
      </c>
      <c r="I41" s="13">
        <f t="shared" si="2"/>
        <v>0.005266203703703707</v>
      </c>
    </row>
    <row r="42" spans="1:9" ht="15" customHeight="1">
      <c r="A42" s="12">
        <v>38</v>
      </c>
      <c r="B42" s="34" t="s">
        <v>147</v>
      </c>
      <c r="C42" s="34" t="s">
        <v>67</v>
      </c>
      <c r="D42" s="12" t="s">
        <v>77</v>
      </c>
      <c r="E42" s="34"/>
      <c r="F42" s="12" t="s">
        <v>148</v>
      </c>
      <c r="G42" s="12" t="str">
        <f t="shared" si="5"/>
        <v>4.31/km</v>
      </c>
      <c r="H42" s="13">
        <f t="shared" si="6"/>
        <v>0.005474537037037035</v>
      </c>
      <c r="I42" s="13">
        <f t="shared" si="2"/>
        <v>0.004016203703703702</v>
      </c>
    </row>
    <row r="43" spans="1:9" ht="15" customHeight="1">
      <c r="A43" s="12">
        <v>39</v>
      </c>
      <c r="B43" s="34" t="s">
        <v>149</v>
      </c>
      <c r="C43" s="34" t="s">
        <v>61</v>
      </c>
      <c r="D43" s="12" t="s">
        <v>71</v>
      </c>
      <c r="E43" s="34"/>
      <c r="F43" s="12" t="s">
        <v>150</v>
      </c>
      <c r="G43" s="12" t="str">
        <f t="shared" si="5"/>
        <v>4.33/km</v>
      </c>
      <c r="H43" s="13">
        <f t="shared" si="6"/>
        <v>0.00570601851851852</v>
      </c>
      <c r="I43" s="13">
        <f t="shared" si="2"/>
        <v>0.00570601851851852</v>
      </c>
    </row>
    <row r="44" spans="1:9" ht="15" customHeight="1">
      <c r="A44" s="12">
        <v>40</v>
      </c>
      <c r="B44" s="34" t="s">
        <v>151</v>
      </c>
      <c r="C44" s="34" t="s">
        <v>35</v>
      </c>
      <c r="D44" s="12" t="s">
        <v>93</v>
      </c>
      <c r="E44" s="34"/>
      <c r="F44" s="12" t="s">
        <v>150</v>
      </c>
      <c r="G44" s="12" t="str">
        <f t="shared" si="5"/>
        <v>4.33/km</v>
      </c>
      <c r="H44" s="13">
        <f t="shared" si="6"/>
        <v>0.00570601851851852</v>
      </c>
      <c r="I44" s="13">
        <f t="shared" si="2"/>
        <v>0.0026736111111111127</v>
      </c>
    </row>
    <row r="45" spans="1:9" ht="15" customHeight="1">
      <c r="A45" s="12">
        <v>41</v>
      </c>
      <c r="B45" s="34" t="s">
        <v>152</v>
      </c>
      <c r="C45" s="34" t="s">
        <v>23</v>
      </c>
      <c r="D45" s="12" t="s">
        <v>93</v>
      </c>
      <c r="E45" s="34"/>
      <c r="F45" s="12" t="s">
        <v>153</v>
      </c>
      <c r="G45" s="12" t="str">
        <f t="shared" si="5"/>
        <v>4.33/km</v>
      </c>
      <c r="H45" s="13">
        <f t="shared" si="6"/>
        <v>0.005740740740740741</v>
      </c>
      <c r="I45" s="13">
        <f t="shared" si="2"/>
        <v>0.0027083333333333334</v>
      </c>
    </row>
    <row r="46" spans="1:9" ht="15" customHeight="1">
      <c r="A46" s="12">
        <v>42</v>
      </c>
      <c r="B46" s="34" t="s">
        <v>154</v>
      </c>
      <c r="C46" s="34" t="s">
        <v>44</v>
      </c>
      <c r="D46" s="12" t="s">
        <v>77</v>
      </c>
      <c r="E46" s="34"/>
      <c r="F46" s="12" t="s">
        <v>155</v>
      </c>
      <c r="G46" s="12" t="str">
        <f t="shared" si="5"/>
        <v>4.34/km</v>
      </c>
      <c r="H46" s="13">
        <f t="shared" si="6"/>
        <v>0.005752314814814814</v>
      </c>
      <c r="I46" s="13">
        <f t="shared" si="2"/>
        <v>0.004293981481481482</v>
      </c>
    </row>
    <row r="47" spans="1:9" ht="15" customHeight="1">
      <c r="A47" s="12">
        <v>43</v>
      </c>
      <c r="B47" s="34" t="s">
        <v>156</v>
      </c>
      <c r="C47" s="34" t="s">
        <v>21</v>
      </c>
      <c r="D47" s="12" t="s">
        <v>77</v>
      </c>
      <c r="E47" s="34"/>
      <c r="F47" s="12" t="s">
        <v>157</v>
      </c>
      <c r="G47" s="12" t="str">
        <f t="shared" si="5"/>
        <v>4.36/km</v>
      </c>
      <c r="H47" s="13">
        <f t="shared" si="6"/>
        <v>0.005960648148148149</v>
      </c>
      <c r="I47" s="13">
        <f t="shared" si="2"/>
        <v>0.004502314814814817</v>
      </c>
    </row>
    <row r="48" spans="1:9" ht="15" customHeight="1">
      <c r="A48" s="12">
        <v>44</v>
      </c>
      <c r="B48" s="34" t="s">
        <v>158</v>
      </c>
      <c r="C48" s="34" t="s">
        <v>12</v>
      </c>
      <c r="D48" s="12" t="s">
        <v>77</v>
      </c>
      <c r="E48" s="34"/>
      <c r="F48" s="12" t="s">
        <v>159</v>
      </c>
      <c r="G48" s="12" t="str">
        <f t="shared" si="5"/>
        <v>4.37/km</v>
      </c>
      <c r="H48" s="13">
        <f t="shared" si="6"/>
        <v>0.006053240740740741</v>
      </c>
      <c r="I48" s="13">
        <f t="shared" si="2"/>
        <v>0.004594907407407409</v>
      </c>
    </row>
    <row r="49" spans="1:9" ht="15" customHeight="1">
      <c r="A49" s="12">
        <v>45</v>
      </c>
      <c r="B49" s="34" t="s">
        <v>160</v>
      </c>
      <c r="C49" s="34" t="s">
        <v>11</v>
      </c>
      <c r="D49" s="12" t="s">
        <v>77</v>
      </c>
      <c r="E49" s="34"/>
      <c r="F49" s="12" t="s">
        <v>159</v>
      </c>
      <c r="G49" s="12" t="str">
        <f t="shared" si="5"/>
        <v>4.37/km</v>
      </c>
      <c r="H49" s="13">
        <f t="shared" si="6"/>
        <v>0.006053240740740741</v>
      </c>
      <c r="I49" s="13">
        <f t="shared" si="2"/>
        <v>0.004594907407407409</v>
      </c>
    </row>
    <row r="50" spans="1:9" ht="15" customHeight="1">
      <c r="A50" s="12">
        <v>46</v>
      </c>
      <c r="B50" s="34" t="s">
        <v>161</v>
      </c>
      <c r="C50" s="34" t="s">
        <v>162</v>
      </c>
      <c r="D50" s="12" t="s">
        <v>163</v>
      </c>
      <c r="E50" s="34"/>
      <c r="F50" s="12" t="s">
        <v>164</v>
      </c>
      <c r="G50" s="12" t="str">
        <f t="shared" si="5"/>
        <v>4.38/km</v>
      </c>
      <c r="H50" s="13">
        <f t="shared" si="6"/>
        <v>0.006180555555555554</v>
      </c>
      <c r="I50" s="13">
        <f t="shared" si="2"/>
        <v>0</v>
      </c>
    </row>
    <row r="51" spans="1:9" ht="15" customHeight="1">
      <c r="A51" s="12">
        <v>47</v>
      </c>
      <c r="B51" s="34" t="s">
        <v>165</v>
      </c>
      <c r="C51" s="34" t="s">
        <v>27</v>
      </c>
      <c r="D51" s="12" t="s">
        <v>71</v>
      </c>
      <c r="E51" s="34"/>
      <c r="F51" s="12" t="s">
        <v>166</v>
      </c>
      <c r="G51" s="12" t="str">
        <f t="shared" si="5"/>
        <v>4.43/km</v>
      </c>
      <c r="H51" s="13">
        <f t="shared" si="6"/>
        <v>0.0065972222222222265</v>
      </c>
      <c r="I51" s="13">
        <f t="shared" si="2"/>
        <v>0.0065972222222222265</v>
      </c>
    </row>
    <row r="52" spans="1:9" ht="15" customHeight="1">
      <c r="A52" s="12">
        <v>48</v>
      </c>
      <c r="B52" s="34" t="s">
        <v>167</v>
      </c>
      <c r="C52" s="34" t="s">
        <v>16</v>
      </c>
      <c r="D52" s="12" t="s">
        <v>71</v>
      </c>
      <c r="E52" s="34"/>
      <c r="F52" s="12" t="s">
        <v>166</v>
      </c>
      <c r="G52" s="12" t="str">
        <f t="shared" si="5"/>
        <v>4.43/km</v>
      </c>
      <c r="H52" s="13">
        <f t="shared" si="6"/>
        <v>0.0065972222222222265</v>
      </c>
      <c r="I52" s="13">
        <f t="shared" si="2"/>
        <v>0.0065972222222222265</v>
      </c>
    </row>
    <row r="53" spans="1:9" ht="15" customHeight="1">
      <c r="A53" s="12">
        <v>49</v>
      </c>
      <c r="B53" s="34" t="s">
        <v>168</v>
      </c>
      <c r="C53" s="34" t="s">
        <v>169</v>
      </c>
      <c r="D53" s="12" t="s">
        <v>77</v>
      </c>
      <c r="E53" s="34"/>
      <c r="F53" s="12" t="s">
        <v>170</v>
      </c>
      <c r="G53" s="12" t="str">
        <f t="shared" si="5"/>
        <v>4.48/km</v>
      </c>
      <c r="H53" s="13">
        <f t="shared" si="6"/>
        <v>0.007083333333333337</v>
      </c>
      <c r="I53" s="13">
        <f t="shared" si="2"/>
        <v>0.005625000000000005</v>
      </c>
    </row>
    <row r="54" spans="1:9" ht="15" customHeight="1">
      <c r="A54" s="12">
        <v>50</v>
      </c>
      <c r="B54" s="34" t="s">
        <v>171</v>
      </c>
      <c r="C54" s="34" t="s">
        <v>172</v>
      </c>
      <c r="D54" s="12" t="s">
        <v>77</v>
      </c>
      <c r="E54" s="34"/>
      <c r="F54" s="12" t="s">
        <v>173</v>
      </c>
      <c r="G54" s="12" t="str">
        <f t="shared" si="5"/>
        <v>4.50/km</v>
      </c>
      <c r="H54" s="13">
        <f t="shared" si="6"/>
        <v>0.007337962962962966</v>
      </c>
      <c r="I54" s="13">
        <f t="shared" si="2"/>
        <v>0.005879629629629634</v>
      </c>
    </row>
    <row r="55" spans="1:9" ht="15" customHeight="1">
      <c r="A55" s="12">
        <v>51</v>
      </c>
      <c r="B55" s="34" t="s">
        <v>174</v>
      </c>
      <c r="C55" s="34" t="s">
        <v>18</v>
      </c>
      <c r="D55" s="12" t="s">
        <v>93</v>
      </c>
      <c r="E55" s="34"/>
      <c r="F55" s="12" t="s">
        <v>175</v>
      </c>
      <c r="G55" s="12" t="str">
        <f t="shared" si="5"/>
        <v>4.51/km</v>
      </c>
      <c r="H55" s="13">
        <f t="shared" si="6"/>
        <v>0.0073842592592592605</v>
      </c>
      <c r="I55" s="13">
        <f t="shared" si="2"/>
        <v>0.004351851851851853</v>
      </c>
    </row>
    <row r="56" spans="1:9" ht="15" customHeight="1">
      <c r="A56" s="12">
        <v>52</v>
      </c>
      <c r="B56" s="34" t="s">
        <v>58</v>
      </c>
      <c r="C56" s="34" t="s">
        <v>24</v>
      </c>
      <c r="D56" s="12" t="s">
        <v>77</v>
      </c>
      <c r="E56" s="34"/>
      <c r="F56" s="12" t="s">
        <v>176</v>
      </c>
      <c r="G56" s="12" t="str">
        <f t="shared" si="5"/>
        <v>4.52/km</v>
      </c>
      <c r="H56" s="13">
        <f t="shared" si="6"/>
        <v>0.007465277777777779</v>
      </c>
      <c r="I56" s="13">
        <f t="shared" si="2"/>
        <v>0.006006944444444447</v>
      </c>
    </row>
    <row r="57" spans="1:9" ht="15" customHeight="1">
      <c r="A57" s="12">
        <v>53</v>
      </c>
      <c r="B57" s="34" t="s">
        <v>177</v>
      </c>
      <c r="C57" s="34" t="s">
        <v>30</v>
      </c>
      <c r="D57" s="12" t="s">
        <v>77</v>
      </c>
      <c r="E57" s="34"/>
      <c r="F57" s="12" t="s">
        <v>178</v>
      </c>
      <c r="G57" s="12" t="str">
        <f t="shared" si="5"/>
        <v>4.52/km</v>
      </c>
      <c r="H57" s="13">
        <f t="shared" si="6"/>
        <v>0.007476851851851853</v>
      </c>
      <c r="I57" s="13">
        <f t="shared" si="2"/>
        <v>0.00601851851851852</v>
      </c>
    </row>
    <row r="58" spans="1:9" ht="15" customHeight="1">
      <c r="A58" s="12">
        <v>54</v>
      </c>
      <c r="B58" s="34" t="s">
        <v>147</v>
      </c>
      <c r="C58" s="34" t="s">
        <v>41</v>
      </c>
      <c r="D58" s="12" t="s">
        <v>71</v>
      </c>
      <c r="E58" s="34"/>
      <c r="F58" s="12" t="s">
        <v>179</v>
      </c>
      <c r="G58" s="12" t="str">
        <f t="shared" si="5"/>
        <v>4.52/km</v>
      </c>
      <c r="H58" s="13">
        <f t="shared" si="6"/>
        <v>0.007488425925925926</v>
      </c>
      <c r="I58" s="13">
        <f t="shared" si="2"/>
        <v>0.007488425925925926</v>
      </c>
    </row>
    <row r="59" spans="1:9" ht="15" customHeight="1">
      <c r="A59" s="12">
        <v>55</v>
      </c>
      <c r="B59" s="34" t="s">
        <v>180</v>
      </c>
      <c r="C59" s="34" t="s">
        <v>63</v>
      </c>
      <c r="D59" s="12" t="s">
        <v>77</v>
      </c>
      <c r="E59" s="34"/>
      <c r="F59" s="12" t="s">
        <v>181</v>
      </c>
      <c r="G59" s="12" t="str">
        <f t="shared" si="5"/>
        <v>4.54/km</v>
      </c>
      <c r="H59" s="13">
        <f t="shared" si="6"/>
        <v>0.007685185185185187</v>
      </c>
      <c r="I59" s="13">
        <f t="shared" si="2"/>
        <v>0.006226851851851855</v>
      </c>
    </row>
    <row r="60" spans="1:9" ht="15" customHeight="1">
      <c r="A60" s="12">
        <v>56</v>
      </c>
      <c r="B60" s="34" t="s">
        <v>182</v>
      </c>
      <c r="C60" s="34" t="s">
        <v>42</v>
      </c>
      <c r="D60" s="12" t="s">
        <v>77</v>
      </c>
      <c r="E60" s="34"/>
      <c r="F60" s="12" t="s">
        <v>183</v>
      </c>
      <c r="G60" s="12" t="str">
        <f t="shared" si="5"/>
        <v>4.55/km</v>
      </c>
      <c r="H60" s="13">
        <f t="shared" si="6"/>
        <v>0.007800925925925926</v>
      </c>
      <c r="I60" s="13">
        <f t="shared" si="2"/>
        <v>0.006342592592592594</v>
      </c>
    </row>
    <row r="61" spans="1:9" ht="15" customHeight="1">
      <c r="A61" s="12">
        <v>57</v>
      </c>
      <c r="B61" s="34" t="s">
        <v>64</v>
      </c>
      <c r="C61" s="34" t="s">
        <v>13</v>
      </c>
      <c r="D61" s="12" t="s">
        <v>77</v>
      </c>
      <c r="E61" s="34"/>
      <c r="F61" s="12" t="s">
        <v>184</v>
      </c>
      <c r="G61" s="12" t="str">
        <f t="shared" si="5"/>
        <v>4.56/km</v>
      </c>
      <c r="H61" s="13">
        <f t="shared" si="6"/>
        <v>0.0078125</v>
      </c>
      <c r="I61" s="13">
        <f t="shared" si="2"/>
        <v>0.006354166666666668</v>
      </c>
    </row>
    <row r="62" spans="1:9" ht="15" customHeight="1">
      <c r="A62" s="12">
        <v>58</v>
      </c>
      <c r="B62" s="34" t="s">
        <v>185</v>
      </c>
      <c r="C62" s="34" t="s">
        <v>49</v>
      </c>
      <c r="D62" s="12" t="s">
        <v>71</v>
      </c>
      <c r="E62" s="34"/>
      <c r="F62" s="12" t="s">
        <v>186</v>
      </c>
      <c r="G62" s="12" t="str">
        <f t="shared" si="5"/>
        <v>4.58/km</v>
      </c>
      <c r="H62" s="13">
        <f t="shared" si="6"/>
        <v>0.008055555555555555</v>
      </c>
      <c r="I62" s="13">
        <f t="shared" si="2"/>
        <v>0.008055555555555555</v>
      </c>
    </row>
    <row r="63" spans="1:9" ht="15" customHeight="1">
      <c r="A63" s="12">
        <v>59</v>
      </c>
      <c r="B63" s="34" t="s">
        <v>187</v>
      </c>
      <c r="C63" s="34" t="s">
        <v>17</v>
      </c>
      <c r="D63" s="12" t="s">
        <v>77</v>
      </c>
      <c r="E63" s="34"/>
      <c r="F63" s="12" t="s">
        <v>188</v>
      </c>
      <c r="G63" s="12" t="str">
        <f t="shared" si="5"/>
        <v>5.00/km</v>
      </c>
      <c r="H63" s="13">
        <f t="shared" si="6"/>
        <v>0.008240740740740743</v>
      </c>
      <c r="I63" s="13">
        <f t="shared" si="2"/>
        <v>0.006782407407407411</v>
      </c>
    </row>
    <row r="64" spans="1:9" ht="15" customHeight="1">
      <c r="A64" s="12">
        <v>60</v>
      </c>
      <c r="B64" s="34" t="s">
        <v>189</v>
      </c>
      <c r="C64" s="34" t="s">
        <v>190</v>
      </c>
      <c r="D64" s="12" t="s">
        <v>77</v>
      </c>
      <c r="E64" s="34"/>
      <c r="F64" s="12" t="s">
        <v>191</v>
      </c>
      <c r="G64" s="12" t="str">
        <f t="shared" si="5"/>
        <v>5.01/km</v>
      </c>
      <c r="H64" s="13">
        <f t="shared" si="6"/>
        <v>0.008344907407407405</v>
      </c>
      <c r="I64" s="13">
        <f t="shared" si="2"/>
        <v>0.006886574074074073</v>
      </c>
    </row>
    <row r="65" spans="1:9" ht="15" customHeight="1">
      <c r="A65" s="12">
        <v>61</v>
      </c>
      <c r="B65" s="34" t="s">
        <v>192</v>
      </c>
      <c r="C65" s="34" t="s">
        <v>193</v>
      </c>
      <c r="D65" s="12" t="s">
        <v>77</v>
      </c>
      <c r="E65" s="34"/>
      <c r="F65" s="12" t="s">
        <v>194</v>
      </c>
      <c r="G65" s="12" t="str">
        <f t="shared" si="5"/>
        <v>5.02/km</v>
      </c>
      <c r="H65" s="13">
        <f t="shared" si="6"/>
        <v>0.008414351851851853</v>
      </c>
      <c r="I65" s="13">
        <f t="shared" si="2"/>
        <v>0.006956018518518521</v>
      </c>
    </row>
    <row r="66" spans="1:9" ht="15" customHeight="1">
      <c r="A66" s="12">
        <v>62</v>
      </c>
      <c r="B66" s="34" t="s">
        <v>195</v>
      </c>
      <c r="C66" s="34" t="s">
        <v>196</v>
      </c>
      <c r="D66" s="12" t="s">
        <v>93</v>
      </c>
      <c r="E66" s="34"/>
      <c r="F66" s="12" t="s">
        <v>197</v>
      </c>
      <c r="G66" s="12" t="str">
        <f t="shared" si="5"/>
        <v>5.08/km</v>
      </c>
      <c r="H66" s="13">
        <f t="shared" si="6"/>
        <v>0.008958333333333336</v>
      </c>
      <c r="I66" s="13">
        <f t="shared" si="2"/>
        <v>0.005925925925925928</v>
      </c>
    </row>
    <row r="67" spans="1:9" ht="15" customHeight="1">
      <c r="A67" s="12">
        <v>63</v>
      </c>
      <c r="B67" s="34" t="s">
        <v>198</v>
      </c>
      <c r="C67" s="34" t="s">
        <v>65</v>
      </c>
      <c r="D67" s="12" t="s">
        <v>93</v>
      </c>
      <c r="E67" s="34"/>
      <c r="F67" s="12" t="s">
        <v>199</v>
      </c>
      <c r="G67" s="12" t="str">
        <f t="shared" si="5"/>
        <v>5.08/km</v>
      </c>
      <c r="H67" s="13">
        <f t="shared" si="6"/>
        <v>0.00900462962962963</v>
      </c>
      <c r="I67" s="13">
        <f t="shared" si="2"/>
        <v>0.0059722222222222225</v>
      </c>
    </row>
    <row r="68" spans="1:9" ht="15" customHeight="1">
      <c r="A68" s="12">
        <v>64</v>
      </c>
      <c r="B68" s="34" t="s">
        <v>200</v>
      </c>
      <c r="C68" s="34" t="s">
        <v>36</v>
      </c>
      <c r="D68" s="12" t="s">
        <v>77</v>
      </c>
      <c r="E68" s="34"/>
      <c r="F68" s="12" t="s">
        <v>201</v>
      </c>
      <c r="G68" s="12" t="str">
        <f t="shared" si="5"/>
        <v>5.08/km</v>
      </c>
      <c r="H68" s="13">
        <f t="shared" si="6"/>
        <v>0.009016203703703707</v>
      </c>
      <c r="I68" s="13">
        <f t="shared" si="2"/>
        <v>0.0075578703703703745</v>
      </c>
    </row>
    <row r="69" spans="1:9" ht="15" customHeight="1">
      <c r="A69" s="12">
        <v>65</v>
      </c>
      <c r="B69" s="34" t="s">
        <v>202</v>
      </c>
      <c r="C69" s="34" t="s">
        <v>13</v>
      </c>
      <c r="D69" s="12" t="s">
        <v>77</v>
      </c>
      <c r="E69" s="34"/>
      <c r="F69" s="12" t="s">
        <v>203</v>
      </c>
      <c r="G69" s="12" t="str">
        <f t="shared" si="5"/>
        <v>5.09/km</v>
      </c>
      <c r="H69" s="13">
        <f t="shared" si="6"/>
        <v>0.009039351851851854</v>
      </c>
      <c r="I69" s="13">
        <f t="shared" si="2"/>
        <v>0.007581018518518522</v>
      </c>
    </row>
    <row r="70" spans="1:9" ht="15" customHeight="1">
      <c r="A70" s="12">
        <v>66</v>
      </c>
      <c r="B70" s="34" t="s">
        <v>204</v>
      </c>
      <c r="C70" s="34" t="s">
        <v>68</v>
      </c>
      <c r="D70" s="12" t="s">
        <v>71</v>
      </c>
      <c r="E70" s="34"/>
      <c r="F70" s="12" t="s">
        <v>205</v>
      </c>
      <c r="G70" s="12" t="str">
        <f t="shared" si="5"/>
        <v>5.16/km</v>
      </c>
      <c r="H70" s="13">
        <f t="shared" si="6"/>
        <v>0.009722222222222222</v>
      </c>
      <c r="I70" s="13">
        <f aca="true" t="shared" si="7" ref="I70:I99">F70-INDEX($F$5:$F$100,MATCH(D70,$D$5:$D$100,0))</f>
        <v>0.009722222222222222</v>
      </c>
    </row>
    <row r="71" spans="1:9" ht="15" customHeight="1">
      <c r="A71" s="12">
        <v>67</v>
      </c>
      <c r="B71" s="34" t="s">
        <v>192</v>
      </c>
      <c r="C71" s="34" t="s">
        <v>206</v>
      </c>
      <c r="D71" s="12" t="s">
        <v>90</v>
      </c>
      <c r="E71" s="34"/>
      <c r="F71" s="12" t="s">
        <v>207</v>
      </c>
      <c r="G71" s="12" t="str">
        <f t="shared" si="5"/>
        <v>5.21/km</v>
      </c>
      <c r="H71" s="13">
        <f t="shared" si="6"/>
        <v>0.01018518518518519</v>
      </c>
      <c r="I71" s="13">
        <f t="shared" si="7"/>
        <v>0.007233796296296297</v>
      </c>
    </row>
    <row r="72" spans="1:9" ht="15" customHeight="1">
      <c r="A72" s="12">
        <v>68</v>
      </c>
      <c r="B72" s="34" t="s">
        <v>208</v>
      </c>
      <c r="C72" s="34" t="s">
        <v>24</v>
      </c>
      <c r="D72" s="12" t="s">
        <v>77</v>
      </c>
      <c r="E72" s="34"/>
      <c r="F72" s="12" t="s">
        <v>209</v>
      </c>
      <c r="G72" s="12" t="str">
        <f t="shared" si="5"/>
        <v>5.26/km</v>
      </c>
      <c r="H72" s="13">
        <f t="shared" si="6"/>
        <v>0.01064814814814815</v>
      </c>
      <c r="I72" s="13">
        <f t="shared" si="7"/>
        <v>0.009189814814814817</v>
      </c>
    </row>
    <row r="73" spans="1:9" ht="15" customHeight="1">
      <c r="A73" s="12">
        <v>69</v>
      </c>
      <c r="B73" s="34" t="s">
        <v>210</v>
      </c>
      <c r="C73" s="34" t="s">
        <v>60</v>
      </c>
      <c r="D73" s="12" t="s">
        <v>71</v>
      </c>
      <c r="E73" s="34"/>
      <c r="F73" s="12" t="s">
        <v>211</v>
      </c>
      <c r="G73" s="12" t="str">
        <f t="shared" si="5"/>
        <v>5.29/km</v>
      </c>
      <c r="H73" s="13">
        <f t="shared" si="6"/>
        <v>0.010902777777777779</v>
      </c>
      <c r="I73" s="13">
        <f t="shared" si="7"/>
        <v>0.010902777777777779</v>
      </c>
    </row>
    <row r="74" spans="1:9" ht="15" customHeight="1">
      <c r="A74" s="12">
        <v>70</v>
      </c>
      <c r="B74" s="34" t="s">
        <v>212</v>
      </c>
      <c r="C74" s="34" t="s">
        <v>31</v>
      </c>
      <c r="D74" s="12" t="s">
        <v>71</v>
      </c>
      <c r="E74" s="34"/>
      <c r="F74" s="12" t="s">
        <v>213</v>
      </c>
      <c r="G74" s="12" t="str">
        <f t="shared" si="5"/>
        <v>5.30/km</v>
      </c>
      <c r="H74" s="13">
        <f t="shared" si="6"/>
        <v>0.01099537037037037</v>
      </c>
      <c r="I74" s="13">
        <f t="shared" si="7"/>
        <v>0.01099537037037037</v>
      </c>
    </row>
    <row r="75" spans="1:9" ht="15" customHeight="1">
      <c r="A75" s="12">
        <v>71</v>
      </c>
      <c r="B75" s="34" t="s">
        <v>214</v>
      </c>
      <c r="C75" s="34" t="s">
        <v>48</v>
      </c>
      <c r="D75" s="12" t="s">
        <v>77</v>
      </c>
      <c r="E75" s="34"/>
      <c r="F75" s="12" t="s">
        <v>215</v>
      </c>
      <c r="G75" s="12" t="str">
        <f t="shared" si="5"/>
        <v>5.30/km</v>
      </c>
      <c r="H75" s="13">
        <f t="shared" si="6"/>
        <v>0.011006944444444448</v>
      </c>
      <c r="I75" s="13">
        <f t="shared" si="7"/>
        <v>0.009548611111111115</v>
      </c>
    </row>
    <row r="76" spans="1:9" ht="15" customHeight="1">
      <c r="A76" s="12">
        <v>72</v>
      </c>
      <c r="B76" s="34" t="s">
        <v>46</v>
      </c>
      <c r="C76" s="34" t="s">
        <v>13</v>
      </c>
      <c r="D76" s="12" t="s">
        <v>77</v>
      </c>
      <c r="E76" s="34"/>
      <c r="F76" s="12" t="s">
        <v>216</v>
      </c>
      <c r="G76" s="12" t="str">
        <f t="shared" si="5"/>
        <v>5.30/km</v>
      </c>
      <c r="H76" s="13">
        <f t="shared" si="6"/>
        <v>0.011030092592592595</v>
      </c>
      <c r="I76" s="13">
        <f t="shared" si="7"/>
        <v>0.009571759259259262</v>
      </c>
    </row>
    <row r="77" spans="1:9" ht="15" customHeight="1">
      <c r="A77" s="12">
        <v>73</v>
      </c>
      <c r="B77" s="34" t="s">
        <v>217</v>
      </c>
      <c r="C77" s="34" t="s">
        <v>38</v>
      </c>
      <c r="D77" s="12" t="s">
        <v>77</v>
      </c>
      <c r="E77" s="34"/>
      <c r="F77" s="12" t="s">
        <v>218</v>
      </c>
      <c r="G77" s="12" t="str">
        <f t="shared" si="5"/>
        <v>5.30/km</v>
      </c>
      <c r="H77" s="13">
        <f t="shared" si="6"/>
        <v>0.011064814814814819</v>
      </c>
      <c r="I77" s="13">
        <f t="shared" si="7"/>
        <v>0.009606481481481487</v>
      </c>
    </row>
    <row r="78" spans="1:9" ht="15" customHeight="1">
      <c r="A78" s="12">
        <v>74</v>
      </c>
      <c r="B78" s="34" t="s">
        <v>70</v>
      </c>
      <c r="C78" s="34" t="s">
        <v>18</v>
      </c>
      <c r="D78" s="12" t="s">
        <v>93</v>
      </c>
      <c r="E78" s="34"/>
      <c r="F78" s="12" t="s">
        <v>219</v>
      </c>
      <c r="G78" s="12" t="str">
        <f t="shared" si="5"/>
        <v>5.31/km</v>
      </c>
      <c r="H78" s="13">
        <f t="shared" si="6"/>
        <v>0.011122685185185183</v>
      </c>
      <c r="I78" s="13">
        <f t="shared" si="7"/>
        <v>0.008090277777777776</v>
      </c>
    </row>
    <row r="79" spans="1:9" ht="15" customHeight="1">
      <c r="A79" s="12">
        <v>75</v>
      </c>
      <c r="B79" s="34" t="s">
        <v>66</v>
      </c>
      <c r="C79" s="34" t="s">
        <v>50</v>
      </c>
      <c r="D79" s="12" t="s">
        <v>77</v>
      </c>
      <c r="E79" s="34"/>
      <c r="F79" s="12" t="s">
        <v>220</v>
      </c>
      <c r="G79" s="12" t="str">
        <f t="shared" si="5"/>
        <v>5.36/km</v>
      </c>
      <c r="H79" s="13">
        <f t="shared" si="6"/>
        <v>0.011585648148148154</v>
      </c>
      <c r="I79" s="13">
        <f t="shared" si="7"/>
        <v>0.010127314814814822</v>
      </c>
    </row>
    <row r="80" spans="1:9" ht="15" customHeight="1">
      <c r="A80" s="12">
        <v>76</v>
      </c>
      <c r="B80" s="34" t="s">
        <v>29</v>
      </c>
      <c r="C80" s="34" t="s">
        <v>11</v>
      </c>
      <c r="D80" s="12" t="s">
        <v>93</v>
      </c>
      <c r="E80" s="34"/>
      <c r="F80" s="12" t="s">
        <v>221</v>
      </c>
      <c r="G80" s="12" t="str">
        <f t="shared" si="5"/>
        <v>5.36/km</v>
      </c>
      <c r="H80" s="13">
        <f t="shared" si="6"/>
        <v>0.011597222222222228</v>
      </c>
      <c r="I80" s="13">
        <f t="shared" si="7"/>
        <v>0.00856481481481482</v>
      </c>
    </row>
    <row r="81" spans="1:9" ht="15" customHeight="1">
      <c r="A81" s="12">
        <v>77</v>
      </c>
      <c r="B81" s="34" t="s">
        <v>222</v>
      </c>
      <c r="C81" s="34" t="s">
        <v>18</v>
      </c>
      <c r="D81" s="12" t="s">
        <v>77</v>
      </c>
      <c r="E81" s="34"/>
      <c r="F81" s="12" t="s">
        <v>223</v>
      </c>
      <c r="G81" s="12" t="str">
        <f t="shared" si="5"/>
        <v>5.37/km</v>
      </c>
      <c r="H81" s="13">
        <f t="shared" si="6"/>
        <v>0.011712962962962963</v>
      </c>
      <c r="I81" s="13">
        <f t="shared" si="7"/>
        <v>0.010254629629629631</v>
      </c>
    </row>
    <row r="82" spans="1:9" ht="15" customHeight="1">
      <c r="A82" s="12">
        <v>78</v>
      </c>
      <c r="B82" s="34" t="s">
        <v>224</v>
      </c>
      <c r="C82" s="34" t="s">
        <v>47</v>
      </c>
      <c r="D82" s="12" t="s">
        <v>77</v>
      </c>
      <c r="E82" s="34"/>
      <c r="F82" s="12" t="s">
        <v>225</v>
      </c>
      <c r="G82" s="12" t="str">
        <f t="shared" si="5"/>
        <v>5.39/km</v>
      </c>
      <c r="H82" s="13">
        <f t="shared" si="6"/>
        <v>0.011863425925925927</v>
      </c>
      <c r="I82" s="13">
        <f t="shared" si="7"/>
        <v>0.010405092592592594</v>
      </c>
    </row>
    <row r="83" spans="1:9" ht="15" customHeight="1">
      <c r="A83" s="12">
        <v>79</v>
      </c>
      <c r="B83" s="34" t="s">
        <v>192</v>
      </c>
      <c r="C83" s="34" t="s">
        <v>24</v>
      </c>
      <c r="D83" s="12" t="s">
        <v>71</v>
      </c>
      <c r="E83" s="34"/>
      <c r="F83" s="12" t="s">
        <v>226</v>
      </c>
      <c r="G83" s="12" t="str">
        <f t="shared" si="5"/>
        <v>5.40/km</v>
      </c>
      <c r="H83" s="13">
        <f t="shared" si="6"/>
        <v>0.011932870370370375</v>
      </c>
      <c r="I83" s="13">
        <f t="shared" si="7"/>
        <v>0.011932870370370375</v>
      </c>
    </row>
    <row r="84" spans="1:9" ht="15" customHeight="1">
      <c r="A84" s="12">
        <v>80</v>
      </c>
      <c r="B84" s="34" t="s">
        <v>227</v>
      </c>
      <c r="C84" s="34" t="s">
        <v>25</v>
      </c>
      <c r="D84" s="12" t="s">
        <v>93</v>
      </c>
      <c r="E84" s="34"/>
      <c r="F84" s="12" t="s">
        <v>228</v>
      </c>
      <c r="G84" s="12" t="str">
        <f t="shared" si="5"/>
        <v>5.40/km</v>
      </c>
      <c r="H84" s="13">
        <f t="shared" si="6"/>
        <v>0.012002314814814816</v>
      </c>
      <c r="I84" s="13">
        <f t="shared" si="7"/>
        <v>0.008969907407407409</v>
      </c>
    </row>
    <row r="85" spans="1:9" ht="15" customHeight="1">
      <c r="A85" s="12">
        <v>81</v>
      </c>
      <c r="B85" s="34" t="s">
        <v>229</v>
      </c>
      <c r="C85" s="34" t="s">
        <v>43</v>
      </c>
      <c r="D85" s="12" t="s">
        <v>77</v>
      </c>
      <c r="E85" s="34"/>
      <c r="F85" s="12" t="s">
        <v>230</v>
      </c>
      <c r="G85" s="12" t="str">
        <f t="shared" si="5"/>
        <v>5.42/km</v>
      </c>
      <c r="H85" s="13">
        <f t="shared" si="6"/>
        <v>0.012164351851851853</v>
      </c>
      <c r="I85" s="13">
        <f t="shared" si="7"/>
        <v>0.010706018518518521</v>
      </c>
    </row>
    <row r="86" spans="1:9" ht="15" customHeight="1">
      <c r="A86" s="12">
        <v>82</v>
      </c>
      <c r="B86" s="34" t="s">
        <v>231</v>
      </c>
      <c r="C86" s="34" t="s">
        <v>48</v>
      </c>
      <c r="D86" s="12" t="s">
        <v>77</v>
      </c>
      <c r="E86" s="34"/>
      <c r="F86" s="12" t="s">
        <v>232</v>
      </c>
      <c r="G86" s="12" t="str">
        <f t="shared" si="5"/>
        <v>5.43/km</v>
      </c>
      <c r="H86" s="13">
        <f t="shared" si="6"/>
        <v>0.012268518518518522</v>
      </c>
      <c r="I86" s="13">
        <f t="shared" si="7"/>
        <v>0.01081018518518519</v>
      </c>
    </row>
    <row r="87" spans="1:9" ht="15" customHeight="1">
      <c r="A87" s="12">
        <v>83</v>
      </c>
      <c r="B87" s="34" t="s">
        <v>233</v>
      </c>
      <c r="C87" s="34" t="s">
        <v>33</v>
      </c>
      <c r="D87" s="12" t="s">
        <v>93</v>
      </c>
      <c r="E87" s="34"/>
      <c r="F87" s="12" t="s">
        <v>234</v>
      </c>
      <c r="G87" s="12" t="str">
        <f t="shared" si="5"/>
        <v>6.03/km</v>
      </c>
      <c r="H87" s="13">
        <f t="shared" si="6"/>
        <v>0.014120370370370377</v>
      </c>
      <c r="I87" s="13">
        <f t="shared" si="7"/>
        <v>0.01108796296296297</v>
      </c>
    </row>
    <row r="88" spans="1:9" ht="15" customHeight="1">
      <c r="A88" s="12">
        <v>84</v>
      </c>
      <c r="B88" s="34" t="s">
        <v>235</v>
      </c>
      <c r="C88" s="34" t="s">
        <v>236</v>
      </c>
      <c r="D88" s="12" t="s">
        <v>93</v>
      </c>
      <c r="E88" s="34"/>
      <c r="F88" s="12" t="s">
        <v>234</v>
      </c>
      <c r="G88" s="12" t="str">
        <f t="shared" si="5"/>
        <v>6.03/km</v>
      </c>
      <c r="H88" s="13">
        <f t="shared" si="6"/>
        <v>0.014120370370370377</v>
      </c>
      <c r="I88" s="13">
        <f t="shared" si="7"/>
        <v>0.01108796296296297</v>
      </c>
    </row>
    <row r="89" spans="1:9" ht="15" customHeight="1">
      <c r="A89" s="12">
        <v>85</v>
      </c>
      <c r="B89" s="34" t="s">
        <v>237</v>
      </c>
      <c r="C89" s="34" t="s">
        <v>18</v>
      </c>
      <c r="D89" s="12" t="s">
        <v>93</v>
      </c>
      <c r="E89" s="34"/>
      <c r="F89" s="12" t="s">
        <v>238</v>
      </c>
      <c r="G89" s="12" t="str">
        <f t="shared" si="5"/>
        <v>6.10/km</v>
      </c>
      <c r="H89" s="13">
        <f t="shared" si="6"/>
        <v>0.014791666666666672</v>
      </c>
      <c r="I89" s="13">
        <f t="shared" si="7"/>
        <v>0.011759259259259264</v>
      </c>
    </row>
    <row r="90" spans="1:9" ht="15" customHeight="1">
      <c r="A90" s="12">
        <v>86</v>
      </c>
      <c r="B90" s="34" t="s">
        <v>239</v>
      </c>
      <c r="C90" s="34" t="s">
        <v>22</v>
      </c>
      <c r="D90" s="12" t="s">
        <v>93</v>
      </c>
      <c r="E90" s="34"/>
      <c r="F90" s="12" t="s">
        <v>240</v>
      </c>
      <c r="G90" s="12" t="str">
        <f t="shared" si="5"/>
        <v>6.12/km</v>
      </c>
      <c r="H90" s="13">
        <f t="shared" si="6"/>
        <v>0.014953703703703702</v>
      </c>
      <c r="I90" s="13">
        <f t="shared" si="7"/>
        <v>0.011921296296296294</v>
      </c>
    </row>
    <row r="91" spans="1:9" ht="15" customHeight="1">
      <c r="A91" s="12">
        <v>87</v>
      </c>
      <c r="B91" s="34" t="s">
        <v>241</v>
      </c>
      <c r="C91" s="34" t="s">
        <v>53</v>
      </c>
      <c r="D91" s="12" t="s">
        <v>77</v>
      </c>
      <c r="E91" s="34"/>
      <c r="F91" s="12" t="s">
        <v>242</v>
      </c>
      <c r="G91" s="12" t="str">
        <f t="shared" si="5"/>
        <v>6.38/km</v>
      </c>
      <c r="H91" s="13">
        <f t="shared" si="6"/>
        <v>0.017384259259259262</v>
      </c>
      <c r="I91" s="13">
        <f t="shared" si="7"/>
        <v>0.01592592592592593</v>
      </c>
    </row>
    <row r="92" spans="1:9" ht="15" customHeight="1">
      <c r="A92" s="12">
        <v>88</v>
      </c>
      <c r="B92" s="34" t="s">
        <v>243</v>
      </c>
      <c r="C92" s="34" t="s">
        <v>244</v>
      </c>
      <c r="D92" s="12" t="s">
        <v>93</v>
      </c>
      <c r="E92" s="34"/>
      <c r="F92" s="12" t="s">
        <v>245</v>
      </c>
      <c r="G92" s="12" t="str">
        <f t="shared" si="5"/>
        <v>6.38/km</v>
      </c>
      <c r="H92" s="13">
        <f t="shared" si="6"/>
        <v>0.017395833333333336</v>
      </c>
      <c r="I92" s="13">
        <f t="shared" si="7"/>
        <v>0.014363425925925929</v>
      </c>
    </row>
    <row r="93" spans="1:9" ht="15" customHeight="1">
      <c r="A93" s="12">
        <v>89</v>
      </c>
      <c r="B93" s="34" t="s">
        <v>246</v>
      </c>
      <c r="C93" s="34" t="s">
        <v>247</v>
      </c>
      <c r="D93" s="12" t="s">
        <v>77</v>
      </c>
      <c r="E93" s="34"/>
      <c r="F93" s="12" t="s">
        <v>248</v>
      </c>
      <c r="G93" s="12" t="str">
        <f t="shared" si="5"/>
        <v>6.54/km</v>
      </c>
      <c r="H93" s="13">
        <f t="shared" si="6"/>
        <v>0.018877314814814816</v>
      </c>
      <c r="I93" s="13">
        <f t="shared" si="7"/>
        <v>0.017418981481481483</v>
      </c>
    </row>
    <row r="94" spans="1:9" ht="15" customHeight="1">
      <c r="A94" s="12">
        <v>90</v>
      </c>
      <c r="B94" s="34" t="s">
        <v>249</v>
      </c>
      <c r="C94" s="34" t="s">
        <v>30</v>
      </c>
      <c r="D94" s="12" t="s">
        <v>93</v>
      </c>
      <c r="E94" s="34"/>
      <c r="F94" s="12" t="s">
        <v>250</v>
      </c>
      <c r="G94" s="12" t="str">
        <f t="shared" si="5"/>
        <v>7.01/km</v>
      </c>
      <c r="H94" s="13">
        <f t="shared" si="6"/>
        <v>0.019571759259259264</v>
      </c>
      <c r="I94" s="13">
        <f t="shared" si="7"/>
        <v>0.016539351851851857</v>
      </c>
    </row>
    <row r="95" spans="1:9" ht="15" customHeight="1">
      <c r="A95" s="12">
        <v>91</v>
      </c>
      <c r="B95" s="34" t="s">
        <v>251</v>
      </c>
      <c r="C95" s="34" t="s">
        <v>17</v>
      </c>
      <c r="D95" s="12" t="s">
        <v>77</v>
      </c>
      <c r="E95" s="34"/>
      <c r="F95" s="12" t="s">
        <v>252</v>
      </c>
      <c r="G95" s="12" t="str">
        <f t="shared" si="5"/>
        <v>7.24/km</v>
      </c>
      <c r="H95" s="13">
        <f t="shared" si="6"/>
        <v>0.021747685185185186</v>
      </c>
      <c r="I95" s="13">
        <f t="shared" si="7"/>
        <v>0.020289351851851854</v>
      </c>
    </row>
    <row r="96" spans="1:9" ht="15" customHeight="1">
      <c r="A96" s="12">
        <v>92</v>
      </c>
      <c r="B96" s="34" t="s">
        <v>253</v>
      </c>
      <c r="C96" s="34" t="s">
        <v>49</v>
      </c>
      <c r="D96" s="12" t="s">
        <v>93</v>
      </c>
      <c r="E96" s="34"/>
      <c r="F96" s="12" t="s">
        <v>254</v>
      </c>
      <c r="G96" s="12" t="str">
        <f t="shared" si="5"/>
        <v>7.24/km</v>
      </c>
      <c r="H96" s="13">
        <f t="shared" si="6"/>
        <v>0.021759259259259266</v>
      </c>
      <c r="I96" s="13">
        <f t="shared" si="7"/>
        <v>0.01872685185185186</v>
      </c>
    </row>
    <row r="97" spans="1:9" ht="15" customHeight="1">
      <c r="A97" s="12">
        <v>93</v>
      </c>
      <c r="B97" s="34" t="s">
        <v>255</v>
      </c>
      <c r="C97" s="34" t="s">
        <v>19</v>
      </c>
      <c r="D97" s="12" t="s">
        <v>93</v>
      </c>
      <c r="E97" s="34"/>
      <c r="F97" s="12" t="s">
        <v>256</v>
      </c>
      <c r="G97" s="12" t="str">
        <f t="shared" si="5"/>
        <v>8.53/km</v>
      </c>
      <c r="H97" s="13">
        <f t="shared" si="6"/>
        <v>0.03009259259259259</v>
      </c>
      <c r="I97" s="13">
        <f t="shared" si="7"/>
        <v>0.027060185185185184</v>
      </c>
    </row>
    <row r="98" spans="1:9" ht="15" customHeight="1">
      <c r="A98" s="12">
        <v>94</v>
      </c>
      <c r="B98" s="34" t="s">
        <v>257</v>
      </c>
      <c r="C98" s="34" t="s">
        <v>30</v>
      </c>
      <c r="D98" s="12" t="s">
        <v>77</v>
      </c>
      <c r="E98" s="34"/>
      <c r="F98" s="12" t="s">
        <v>258</v>
      </c>
      <c r="G98" s="12" t="str">
        <f t="shared" si="5"/>
        <v>9.30/km</v>
      </c>
      <c r="H98" s="13">
        <f t="shared" si="6"/>
        <v>0.03358796296296296</v>
      </c>
      <c r="I98" s="13">
        <f t="shared" si="7"/>
        <v>0.03212962962962963</v>
      </c>
    </row>
    <row r="99" spans="1:9" ht="15" customHeight="1">
      <c r="A99" s="20">
        <v>95</v>
      </c>
      <c r="B99" s="35" t="s">
        <v>259</v>
      </c>
      <c r="C99" s="35" t="s">
        <v>260</v>
      </c>
      <c r="D99" s="20" t="s">
        <v>261</v>
      </c>
      <c r="E99" s="35"/>
      <c r="F99" s="20" t="s">
        <v>262</v>
      </c>
      <c r="G99" s="20" t="str">
        <f>TEXT(INT((HOUR(F99)*3600+MINUTE(F99)*60+SECOND(F99))/$I$3/60),"0")&amp;"."&amp;TEXT(MOD((HOUR(F99)*3600+MINUTE(F99)*60+SECOND(F99))/$I$3,60),"00")&amp;"/km"</f>
        <v>12.44/km</v>
      </c>
      <c r="H99" s="21">
        <f>F99-$F$5</f>
        <v>0.05170138888888888</v>
      </c>
      <c r="I99" s="21">
        <f t="shared" si="7"/>
        <v>0</v>
      </c>
    </row>
  </sheetData>
  <sheetProtection/>
  <autoFilter ref="A4:I3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Maratonina dell'Aeroporto di Centocelle</v>
      </c>
      <c r="B1" s="30"/>
      <c r="C1" s="31"/>
    </row>
    <row r="2" spans="1:3" ht="24" customHeight="1">
      <c r="A2" s="27" t="str">
        <f>Individuale!A2</f>
        <v> </v>
      </c>
      <c r="B2" s="27"/>
      <c r="C2" s="27"/>
    </row>
    <row r="3" spans="1:3" ht="24" customHeight="1">
      <c r="A3" s="32" t="str">
        <f>Individuale!A3</f>
        <v>Roma (RM) Italia - Giovedì 13/10/2016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37">
        <v>1</v>
      </c>
      <c r="B5" s="38" t="s">
        <v>56</v>
      </c>
      <c r="C5" s="39">
        <v>1</v>
      </c>
    </row>
    <row r="6" spans="1:3" ht="15" customHeight="1">
      <c r="A6" s="23">
        <v>2</v>
      </c>
      <c r="B6" s="24" t="s">
        <v>266</v>
      </c>
      <c r="C6" s="25">
        <v>94</v>
      </c>
    </row>
    <row r="7" ht="12.75">
      <c r="C7" s="2">
        <f>SUM(C5:C6)</f>
        <v>95</v>
      </c>
    </row>
  </sheetData>
  <sheetProtection/>
  <autoFilter ref="A4:C4">
    <sortState ref="A5:C7">
      <sortCondition descending="1" sortBy="value" ref="C5:C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2016-10-20T14:08:48Z</dcterms:modified>
  <cp:category/>
  <cp:version/>
  <cp:contentType/>
  <cp:contentStatus/>
</cp:coreProperties>
</file>