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<sst xmlns="http://schemas.openxmlformats.org/spreadsheetml/2006/main" count="770" uniqueCount="418">
  <si>
    <t>RAGOZZINO</t>
  </si>
  <si>
    <t>ATAC</t>
  </si>
  <si>
    <t>CAPORRO</t>
  </si>
  <si>
    <t>0:50:14</t>
  </si>
  <si>
    <t>ALTOBELLI</t>
  </si>
  <si>
    <t>VERZELLI</t>
  </si>
  <si>
    <t>0:50:27</t>
  </si>
  <si>
    <t>SCARDAMAGLIA</t>
  </si>
  <si>
    <t>GIOVAGNORIO</t>
  </si>
  <si>
    <t>CECIARELLI</t>
  </si>
  <si>
    <t>COLLI ANIENE</t>
  </si>
  <si>
    <t>POSSENTI</t>
  </si>
  <si>
    <t>0:51:26</t>
  </si>
  <si>
    <t>NANDO</t>
  </si>
  <si>
    <t>0:51:33</t>
  </si>
  <si>
    <t>INDIPENDENTE</t>
  </si>
  <si>
    <t>ZINANNI</t>
  </si>
  <si>
    <t>ARCA ENEL LAZIO</t>
  </si>
  <si>
    <t>OF</t>
  </si>
  <si>
    <t>ATL PEGASO</t>
  </si>
  <si>
    <t>ROSELLI</t>
  </si>
  <si>
    <t>0:52:12</t>
  </si>
  <si>
    <t>MORENKO</t>
  </si>
  <si>
    <t>NATALISHA</t>
  </si>
  <si>
    <t>0:52:15</t>
  </si>
  <si>
    <t>PIROLI</t>
  </si>
  <si>
    <t>ELEONORA</t>
  </si>
  <si>
    <t>0:53:47</t>
  </si>
  <si>
    <t>0:54:29</t>
  </si>
  <si>
    <t>0:55:46</t>
  </si>
  <si>
    <t>MORESCHINI</t>
  </si>
  <si>
    <t>0:56:07</t>
  </si>
  <si>
    <t>MARIO ROBERTO</t>
  </si>
  <si>
    <t>0:56:35</t>
  </si>
  <si>
    <t>0:57:41</t>
  </si>
  <si>
    <t>0:57:59</t>
  </si>
  <si>
    <t>MORGANTI</t>
  </si>
  <si>
    <t>ADELMO</t>
  </si>
  <si>
    <t>PANZIANI</t>
  </si>
  <si>
    <t>0:59:18</t>
  </si>
  <si>
    <t>NAZZARENO</t>
  </si>
  <si>
    <t>K42</t>
  </si>
  <si>
    <t>1:00:00</t>
  </si>
  <si>
    <t>1:02:50</t>
  </si>
  <si>
    <t>1:02:53</t>
  </si>
  <si>
    <t>FILESI</t>
  </si>
  <si>
    <t>ERGINNI</t>
  </si>
  <si>
    <t>1:07:59</t>
  </si>
  <si>
    <t>LAURIOLA</t>
  </si>
  <si>
    <t>SAVERIO</t>
  </si>
  <si>
    <t>1:24:33</t>
  </si>
  <si>
    <t>Guidonia (RM) Italia - Domenica 10/05/2009</t>
  </si>
  <si>
    <t>Corri per il Parco 2ª edizione</t>
  </si>
  <si>
    <t>DI TOMA</t>
  </si>
  <si>
    <t>SONNINO</t>
  </si>
  <si>
    <t>0:54:39</t>
  </si>
  <si>
    <t>0:54:40</t>
  </si>
  <si>
    <t>TIZIANA</t>
  </si>
  <si>
    <t>CARFAGNA</t>
  </si>
  <si>
    <t>D'ETTORE</t>
  </si>
  <si>
    <t>MORELLI</t>
  </si>
  <si>
    <t>0:58:03</t>
  </si>
  <si>
    <t>FANISIO</t>
  </si>
  <si>
    <t>ADELE</t>
  </si>
  <si>
    <t>0:58:13</t>
  </si>
  <si>
    <t>1:06:09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</si>
  <si>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</si>
  <si>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</si>
  <si>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</si>
  <si>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</si>
  <si>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</si>
  <si>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</si>
  <si>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</si>
  <si>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</si>
  <si>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</si>
  <si>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</si>
  <si>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</si>
  <si>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</si>
  <si>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</si>
  <si>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SETTECAMINI</t>
  </si>
  <si>
    <t>ANTONIO</t>
  </si>
  <si>
    <t>FRANCESCO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</si>
  <si>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</si>
  <si>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</si>
  <si>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</si>
  <si>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</si>
  <si>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</si>
  <si>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</si>
  <si>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</si>
  <si>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</si>
  <si>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</si>
  <si>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</si>
  <si>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</si>
  <si>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</si>
  <si>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</si>
  <si>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</si>
  <si>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</si>
  <si>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</si>
  <si>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MAURIZIO</t>
  </si>
  <si>
    <t>SABBATINI</t>
  </si>
  <si>
    <t>LUCA</t>
  </si>
  <si>
    <t>MARCO</t>
  </si>
  <si>
    <t>PAOLA</t>
  </si>
  <si>
    <t>PIERO</t>
  </si>
  <si>
    <t>DANIELE</t>
  </si>
  <si>
    <t>SIMONE</t>
  </si>
  <si>
    <t>CLAUDIO</t>
  </si>
  <si>
    <t>MORICI</t>
  </si>
  <si>
    <t>MARTELLA</t>
  </si>
  <si>
    <t>PODISTI MARATONA DI ROMA</t>
  </si>
  <si>
    <t>ENZO</t>
  </si>
  <si>
    <t>SALVATORE</t>
  </si>
  <si>
    <t>MAFFEI</t>
  </si>
  <si>
    <t>IGNAZIO</t>
  </si>
  <si>
    <t>ESPOSITO</t>
  </si>
  <si>
    <t>MASSIMILIANO</t>
  </si>
  <si>
    <t>RAFFAELE</t>
  </si>
  <si>
    <t>VINCENZO</t>
  </si>
  <si>
    <t>ALESSIO</t>
  </si>
  <si>
    <t>DAVIDE</t>
  </si>
  <si>
    <t>ROMAGNOLI</t>
  </si>
  <si>
    <t>PATRIZIA</t>
  </si>
  <si>
    <t>RIFONDAZIONE PODISTICA</t>
  </si>
  <si>
    <t>PETRICCA</t>
  </si>
  <si>
    <t>DOMENICO</t>
  </si>
  <si>
    <t>MARIO</t>
  </si>
  <si>
    <t>GIULIO</t>
  </si>
  <si>
    <t>PROIETTI</t>
  </si>
  <si>
    <t>MICHELE</t>
  </si>
  <si>
    <t>ROBERTA</t>
  </si>
  <si>
    <t>MARCENTA</t>
  </si>
  <si>
    <t>ROSSELLA</t>
  </si>
  <si>
    <t>DE LUCA</t>
  </si>
  <si>
    <t>PIETRO</t>
  </si>
  <si>
    <t>VALERIO</t>
  </si>
  <si>
    <t>BERARDI</t>
  </si>
  <si>
    <t>GIORDANO</t>
  </si>
  <si>
    <t>ANGELO</t>
  </si>
  <si>
    <t>CIERVO</t>
  </si>
  <si>
    <t>SANTINI</t>
  </si>
  <si>
    <t>ROSA</t>
  </si>
  <si>
    <t>RENATO</t>
  </si>
  <si>
    <t>UGO</t>
  </si>
  <si>
    <t>GIORGIO</t>
  </si>
  <si>
    <t>FRANCESCA</t>
  </si>
  <si>
    <t>NELLO</t>
  </si>
  <si>
    <t>ARMANDO</t>
  </si>
  <si>
    <t>TESTINI</t>
  </si>
  <si>
    <t>GABRIELLA</t>
  </si>
  <si>
    <t>FELICE</t>
  </si>
  <si>
    <t>0:33:53</t>
  </si>
  <si>
    <t>MANIACI</t>
  </si>
  <si>
    <t>CHIOCCA</t>
  </si>
  <si>
    <t>0:36:41</t>
  </si>
  <si>
    <t>BRUNORI</t>
  </si>
  <si>
    <t>DE ANGELIS</t>
  </si>
  <si>
    <t>0:38:06</t>
  </si>
  <si>
    <t>0:38:17</t>
  </si>
  <si>
    <t>0:38:36</t>
  </si>
  <si>
    <t>SALVATORI</t>
  </si>
  <si>
    <t>VERDIGLIONE</t>
  </si>
  <si>
    <t>PISELLI</t>
  </si>
  <si>
    <t>PAGANO</t>
  </si>
  <si>
    <t>0:39:35</t>
  </si>
  <si>
    <t>0:39:38</t>
  </si>
  <si>
    <t>GALLI</t>
  </si>
  <si>
    <t>MANCINI</t>
  </si>
  <si>
    <t>0:40:19</t>
  </si>
  <si>
    <t>0:40:37</t>
  </si>
  <si>
    <t>SANGUIGNI</t>
  </si>
  <si>
    <t>0:40:44</t>
  </si>
  <si>
    <t>0:41:02</t>
  </si>
  <si>
    <t>0:41:14</t>
  </si>
  <si>
    <t>0:41:30</t>
  </si>
  <si>
    <t>COSMA</t>
  </si>
  <si>
    <t>0:42:03</t>
  </si>
  <si>
    <t>0:42:11</t>
  </si>
  <si>
    <t>0:42:13</t>
  </si>
  <si>
    <t>DI CARMINE</t>
  </si>
  <si>
    <t>GIAMPIERO</t>
  </si>
  <si>
    <t>0:42:34</t>
  </si>
  <si>
    <t>0:42:35</t>
  </si>
  <si>
    <t>RENZI</t>
  </si>
  <si>
    <t>0:42:38</t>
  </si>
  <si>
    <t>0:42:45</t>
  </si>
  <si>
    <t>RICCI</t>
  </si>
  <si>
    <t>DOMINICI</t>
  </si>
  <si>
    <t>0:43:10</t>
  </si>
  <si>
    <t>0:43:18</t>
  </si>
  <si>
    <t>0:43:21</t>
  </si>
  <si>
    <t>0:43:35</t>
  </si>
  <si>
    <t>0:43:40</t>
  </si>
  <si>
    <t>MATTEI</t>
  </si>
  <si>
    <t>0:43:57</t>
  </si>
  <si>
    <t>0:44:19</t>
  </si>
  <si>
    <t>CIUCCI</t>
  </si>
  <si>
    <t>0:44:28</t>
  </si>
  <si>
    <t>0:44:53</t>
  </si>
  <si>
    <t>0:45:25</t>
  </si>
  <si>
    <t>LUTTAZI</t>
  </si>
  <si>
    <t>0:45:40</t>
  </si>
  <si>
    <t>CANINO</t>
  </si>
  <si>
    <t>0:46:29</t>
  </si>
  <si>
    <t>VALERIA</t>
  </si>
  <si>
    <t>0:47:20</t>
  </si>
  <si>
    <t>D'ANNA</t>
  </si>
  <si>
    <t>0:47:42</t>
  </si>
  <si>
    <t>0:47:52</t>
  </si>
  <si>
    <t>0:48:01</t>
  </si>
  <si>
    <t>0:48:09</t>
  </si>
  <si>
    <t>0:48:12</t>
  </si>
  <si>
    <t>0:48:14</t>
  </si>
  <si>
    <t>0:48:30</t>
  </si>
  <si>
    <t>0:48:41</t>
  </si>
  <si>
    <t>SPAZIANI</t>
  </si>
  <si>
    <t>0:48:46</t>
  </si>
  <si>
    <t>0:48:57</t>
  </si>
  <si>
    <t>DE VITA</t>
  </si>
  <si>
    <t>0:49:27</t>
  </si>
  <si>
    <t>TESTI</t>
  </si>
  <si>
    <t>ANNA</t>
  </si>
  <si>
    <t>0:49:50</t>
  </si>
  <si>
    <t>0:49:53</t>
  </si>
  <si>
    <t>0:49:55</t>
  </si>
  <si>
    <t>0:50:02</t>
  </si>
  <si>
    <t>0:50:12</t>
  </si>
  <si>
    <t>0:50:20</t>
  </si>
  <si>
    <t>0:50:29</t>
  </si>
  <si>
    <t>0:50:32</t>
  </si>
  <si>
    <t>0:50:49</t>
  </si>
  <si>
    <t>0:51:03</t>
  </si>
  <si>
    <t>ERAMO</t>
  </si>
  <si>
    <t>0:51:09</t>
  </si>
  <si>
    <t>MARINI</t>
  </si>
  <si>
    <t>0:51:40</t>
  </si>
  <si>
    <t>0:51:53</t>
  </si>
  <si>
    <t>GUILLORIT</t>
  </si>
  <si>
    <t>CATHERINE</t>
  </si>
  <si>
    <t>0:52:06</t>
  </si>
  <si>
    <t>0:52:11</t>
  </si>
  <si>
    <t>AMEDEO</t>
  </si>
  <si>
    <t>SANSONE</t>
  </si>
  <si>
    <t>H</t>
  </si>
  <si>
    <t>RCF</t>
  </si>
  <si>
    <t>0:30:53</t>
  </si>
  <si>
    <t>MESCHINI</t>
  </si>
  <si>
    <t>0:32:35</t>
  </si>
  <si>
    <t>VIGILI DEL FUOCO</t>
  </si>
  <si>
    <t>0:33:14</t>
  </si>
  <si>
    <t>GUERRA</t>
  </si>
  <si>
    <t>M</t>
  </si>
  <si>
    <t>0:33:15</t>
  </si>
  <si>
    <t>0:33:21</t>
  </si>
  <si>
    <t>L</t>
  </si>
  <si>
    <t>GS CERVETERI RUNNERS</t>
  </si>
  <si>
    <t>0:33:42</t>
  </si>
  <si>
    <t>0:33:49</t>
  </si>
  <si>
    <t>CARZEDDA</t>
  </si>
  <si>
    <t>CAT SPORT</t>
  </si>
  <si>
    <t>N</t>
  </si>
  <si>
    <t>0:34:07</t>
  </si>
  <si>
    <t>TARQUINI</t>
  </si>
  <si>
    <t>ATLETICA PALOMBARA</t>
  </si>
  <si>
    <t>0:34:08</t>
  </si>
  <si>
    <t>STELLA</t>
  </si>
  <si>
    <t>GIACOMO</t>
  </si>
  <si>
    <t>UISP MONTEROTONDO</t>
  </si>
  <si>
    <t>0:34:10</t>
  </si>
  <si>
    <t>SUTERA</t>
  </si>
  <si>
    <t>ASD I RUNNERS</t>
  </si>
  <si>
    <t>0:34:37</t>
  </si>
  <si>
    <t>D'ERRIGO</t>
  </si>
  <si>
    <t>I</t>
  </si>
  <si>
    <t>0:34:41</t>
  </si>
  <si>
    <t>FERRARO</t>
  </si>
  <si>
    <t>FIAMME GIALLE</t>
  </si>
  <si>
    <t>0:34:45</t>
  </si>
  <si>
    <t>0:35:20</t>
  </si>
  <si>
    <t>PIETROSANTI</t>
  </si>
  <si>
    <t>0:35:21</t>
  </si>
  <si>
    <t>SALDI</t>
  </si>
  <si>
    <t>0:35:32</t>
  </si>
  <si>
    <t>FRATINI</t>
  </si>
  <si>
    <t>0:35:52</t>
  </si>
  <si>
    <t>GIACINTO</t>
  </si>
  <si>
    <t>ATLETICA OSTIA</t>
  </si>
  <si>
    <t>0:36:05</t>
  </si>
  <si>
    <t>DECEMBRINI</t>
  </si>
  <si>
    <t>0:36:14</t>
  </si>
  <si>
    <t>ASTORE</t>
  </si>
  <si>
    <t>0:36:19</t>
  </si>
  <si>
    <t>VANNI</t>
  </si>
  <si>
    <t>ORLANDO</t>
  </si>
  <si>
    <t>0:36:42</t>
  </si>
  <si>
    <t>ATL LA SBARRA</t>
  </si>
  <si>
    <t>0:37:05</t>
  </si>
  <si>
    <t>0:37:30</t>
  </si>
  <si>
    <t>0:37:37</t>
  </si>
  <si>
    <t>MILLEPIEDI LADISPOLI</t>
  </si>
  <si>
    <t>0:37:42</t>
  </si>
  <si>
    <t>O</t>
  </si>
  <si>
    <t>GP AIRONI</t>
  </si>
  <si>
    <t>0:38:10</t>
  </si>
  <si>
    <t>BRAMOSI</t>
  </si>
  <si>
    <t>0:38:22</t>
  </si>
  <si>
    <t>BALDACCI</t>
  </si>
  <si>
    <t>AICS CLUB AT.CENTRALE</t>
  </si>
  <si>
    <t>0:38:29</t>
  </si>
  <si>
    <t>MICARELLI</t>
  </si>
  <si>
    <t>P</t>
  </si>
  <si>
    <t>PARAVANO</t>
  </si>
  <si>
    <t>ELIO</t>
  </si>
  <si>
    <t>SS LAZIO</t>
  </si>
  <si>
    <t>0:38:57</t>
  </si>
  <si>
    <t>BUZZI</t>
  </si>
  <si>
    <t>ADEMO</t>
  </si>
  <si>
    <t>0:39:13</t>
  </si>
  <si>
    <t>0:39:22</t>
  </si>
  <si>
    <t>DI GIANNANTONIO</t>
  </si>
  <si>
    <t>CU SPORT 2000</t>
  </si>
  <si>
    <t>MORMILE</t>
  </si>
  <si>
    <t>0:39:37</t>
  </si>
  <si>
    <t>BOVE</t>
  </si>
  <si>
    <t>AIELLO</t>
  </si>
  <si>
    <t>IF</t>
  </si>
  <si>
    <t>0:39:41</t>
  </si>
  <si>
    <t>CHERUBINI</t>
  </si>
  <si>
    <t>POD ALSIUM LADISPOLI</t>
  </si>
  <si>
    <t>0:40:06</t>
  </si>
  <si>
    <t>VILLA GUGLIELMO</t>
  </si>
  <si>
    <t>PATTA</t>
  </si>
  <si>
    <t>PALATINO CAMP</t>
  </si>
  <si>
    <t>ALFIERI</t>
  </si>
  <si>
    <t>ASD ARCOP</t>
  </si>
  <si>
    <t>0:40:59</t>
  </si>
  <si>
    <t>VIAFORA</t>
  </si>
  <si>
    <t>STAZI</t>
  </si>
  <si>
    <t>0:41:08</t>
  </si>
  <si>
    <t>PELLICCIOTTA</t>
  </si>
  <si>
    <t>Q</t>
  </si>
  <si>
    <t>CERVETERI RUNNERS</t>
  </si>
  <si>
    <t>AMATORI CASTEL FUSANO</t>
  </si>
  <si>
    <t>0:42:01</t>
  </si>
  <si>
    <t>VENTRE</t>
  </si>
  <si>
    <t>ATL POMEZIA MEDIOLANUM</t>
  </si>
  <si>
    <t>MARINELLI</t>
  </si>
  <si>
    <t>PIRONE</t>
  </si>
  <si>
    <t>CS  CERVETERI</t>
  </si>
  <si>
    <t>0:42:24</t>
  </si>
  <si>
    <t>MAGINI</t>
  </si>
  <si>
    <t>ARDITO</t>
  </si>
  <si>
    <t>PALESTRINA RUNNING</t>
  </si>
  <si>
    <t>SEGATORI</t>
  </si>
  <si>
    <t>PICCOLELLI</t>
  </si>
  <si>
    <t>ATL DEL PARCO</t>
  </si>
  <si>
    <t>MARIOCCHI</t>
  </si>
  <si>
    <t>ATLETICO UISP MONTEROTONDO</t>
  </si>
  <si>
    <t>BALLINI</t>
  </si>
  <si>
    <t>FELICI</t>
  </si>
  <si>
    <t>DEL CIELO</t>
  </si>
  <si>
    <t>FED ITALIANA ATHLETICA</t>
  </si>
  <si>
    <t>0:43:36</t>
  </si>
  <si>
    <t>HF</t>
  </si>
  <si>
    <t>0:43:39</t>
  </si>
  <si>
    <t>GATTO</t>
  </si>
  <si>
    <t>DE SANCTIS</t>
  </si>
  <si>
    <t>MONICA DORIA</t>
  </si>
  <si>
    <t>LF</t>
  </si>
  <si>
    <t>DE MAGGI</t>
  </si>
  <si>
    <t>PERUGINI</t>
  </si>
  <si>
    <t>0:44:03</t>
  </si>
  <si>
    <t>0:44:16</t>
  </si>
  <si>
    <t>CALABRINI</t>
  </si>
  <si>
    <t>CLAUDIA</t>
  </si>
  <si>
    <t>0:44:21</t>
  </si>
  <si>
    <t>PAOLESSI</t>
  </si>
  <si>
    <t>RIONDINO</t>
  </si>
  <si>
    <t>MF</t>
  </si>
  <si>
    <t>0:45:08</t>
  </si>
  <si>
    <t>DI GASPARE</t>
  </si>
  <si>
    <t>0:45:09</t>
  </si>
  <si>
    <t>MUCCIARELLI</t>
  </si>
  <si>
    <t>ATL VITA</t>
  </si>
  <si>
    <t>RONDONI</t>
  </si>
  <si>
    <t>0:45:32</t>
  </si>
  <si>
    <t>CHECCHI</t>
  </si>
  <si>
    <t>GS SORGINI</t>
  </si>
  <si>
    <t>0:45:37</t>
  </si>
  <si>
    <t>URBANIAK</t>
  </si>
  <si>
    <t>CZESLAWA</t>
  </si>
  <si>
    <t>MOZZETTA</t>
  </si>
  <si>
    <t>0:45:41</t>
  </si>
  <si>
    <t>0:46:55</t>
  </si>
  <si>
    <t>BLOM</t>
  </si>
  <si>
    <t>MAJ LIS</t>
  </si>
  <si>
    <t>PF</t>
  </si>
  <si>
    <t>0:47:00</t>
  </si>
  <si>
    <t>BITOCCHI</t>
  </si>
  <si>
    <t>GIOVINO</t>
  </si>
  <si>
    <t>ALMONTI</t>
  </si>
  <si>
    <t>DONATELLA</t>
  </si>
  <si>
    <t>0:47:53</t>
  </si>
  <si>
    <t>ZUENA</t>
  </si>
  <si>
    <t>SANTARELLI</t>
  </si>
  <si>
    <t>NF</t>
  </si>
  <si>
    <t>BALOCCHI</t>
  </si>
  <si>
    <t>MARRO</t>
  </si>
  <si>
    <t>CONTI</t>
  </si>
  <si>
    <t>ARIANNA</t>
  </si>
  <si>
    <t>REMIGIO</t>
  </si>
  <si>
    <t>R</t>
  </si>
  <si>
    <t>0:48:54</t>
  </si>
  <si>
    <t>CENNI</t>
  </si>
  <si>
    <t>MEUCCI</t>
  </si>
  <si>
    <t>MONTAGLIANI</t>
  </si>
  <si>
    <t>TEODORI</t>
  </si>
  <si>
    <t>FLORE</t>
  </si>
  <si>
    <t>0:50:01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</si>
</sst>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3" topLeftCell="BM4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4" t="s">
        <v>52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51</v>
      </c>
      <c r="B2" s="47"/>
      <c r="C2" s="47"/>
      <c r="D2" s="47"/>
      <c r="E2" s="47"/>
      <c r="F2" s="47"/>
      <c r="G2" s="48"/>
      <c r="H2" s="6" t="s">
        <v>66</v>
      </c>
      <c r="I2" s="7">
        <v>8.5</v>
      </c>
    </row>
    <row r="3" spans="1:9" ht="37.5" customHeight="1" thickBot="1">
      <c r="A3" s="20" t="s">
        <v>67</v>
      </c>
      <c r="B3" s="13" t="s">
        <v>68</v>
      </c>
      <c r="C3" s="14" t="s">
        <v>69</v>
      </c>
      <c r="D3" s="14" t="s">
        <v>70</v>
      </c>
      <c r="E3" s="15" t="s">
        <v>71</v>
      </c>
      <c r="F3" s="16" t="s">
        <v>72</v>
      </c>
      <c r="G3" s="16" t="s">
        <v>73</v>
      </c>
      <c r="H3" s="16" t="s">
        <v>74</v>
      </c>
      <c r="I3" s="17" t="s">
        <v>75</v>
      </c>
    </row>
    <row r="4" spans="1:9" s="1" customFormat="1" ht="15" customHeight="1">
      <c r="A4" s="27">
        <v>1</v>
      </c>
      <c r="B4" s="28" t="s">
        <v>241</v>
      </c>
      <c r="C4" s="28" t="s">
        <v>115</v>
      </c>
      <c r="D4" s="31" t="s">
        <v>242</v>
      </c>
      <c r="E4" s="28" t="s">
        <v>243</v>
      </c>
      <c r="F4" s="31" t="s">
        <v>244</v>
      </c>
      <c r="G4" s="24" t="str">
        <f aca="true" t="shared" si="0" ref="G4:G67">TEXT(INT((HOUR(F4)*3600+MINUTE(F4)*60+SECOND(F4))/$I$2/60),"0")&amp;"."&amp;TEXT(MOD((HOUR(F4)*3600+MINUTE(F4)*60+SECOND(F4))/$I$2,60),"00")&amp;"/km"</f>
        <v>3.38/km</v>
      </c>
      <c r="H4" s="10">
        <f aca="true" t="shared" si="1" ref="H4:H31">F4-$F$4</f>
        <v>0</v>
      </c>
      <c r="I4" s="10">
        <f aca="true" t="shared" si="2" ref="I4:I35">F4-INDEX($F$4:$F$966,MATCH(D4,$D$4:$D$966,0))</f>
        <v>0</v>
      </c>
    </row>
    <row r="5" spans="1:9" s="1" customFormat="1" ht="15" customHeight="1">
      <c r="A5" s="34">
        <v>2</v>
      </c>
      <c r="B5" s="35" t="s">
        <v>245</v>
      </c>
      <c r="C5" s="35" t="s">
        <v>143</v>
      </c>
      <c r="D5" s="36" t="s">
        <v>242</v>
      </c>
      <c r="E5" s="35" t="s">
        <v>77</v>
      </c>
      <c r="F5" s="36" t="s">
        <v>246</v>
      </c>
      <c r="G5" s="37" t="str">
        <f t="shared" si="0"/>
        <v>3.50/km</v>
      </c>
      <c r="H5" s="38">
        <f t="shared" si="1"/>
        <v>0.0011805555555555597</v>
      </c>
      <c r="I5" s="38">
        <f t="shared" si="2"/>
        <v>0.0011805555555555597</v>
      </c>
    </row>
    <row r="6" spans="1:9" s="1" customFormat="1" ht="15" customHeight="1">
      <c r="A6" s="21">
        <v>3</v>
      </c>
      <c r="B6" s="29" t="s">
        <v>192</v>
      </c>
      <c r="C6" s="29" t="s">
        <v>149</v>
      </c>
      <c r="D6" s="32" t="s">
        <v>242</v>
      </c>
      <c r="E6" s="29" t="s">
        <v>247</v>
      </c>
      <c r="F6" s="32" t="s">
        <v>248</v>
      </c>
      <c r="G6" s="8" t="str">
        <f t="shared" si="0"/>
        <v>3.55/km</v>
      </c>
      <c r="H6" s="11">
        <f t="shared" si="1"/>
        <v>0.0016319444444444428</v>
      </c>
      <c r="I6" s="11">
        <f t="shared" si="2"/>
        <v>0.0016319444444444428</v>
      </c>
    </row>
    <row r="7" spans="1:9" s="1" customFormat="1" ht="15" customHeight="1">
      <c r="A7" s="21">
        <v>4</v>
      </c>
      <c r="B7" s="29" t="s">
        <v>249</v>
      </c>
      <c r="C7" s="29" t="s">
        <v>142</v>
      </c>
      <c r="D7" s="32" t="s">
        <v>250</v>
      </c>
      <c r="E7" s="29" t="s">
        <v>122</v>
      </c>
      <c r="F7" s="32" t="s">
        <v>251</v>
      </c>
      <c r="G7" s="8" t="str">
        <f t="shared" si="0"/>
        <v>3.55/km</v>
      </c>
      <c r="H7" s="11">
        <f t="shared" si="1"/>
        <v>0.0016435185185185198</v>
      </c>
      <c r="I7" s="11">
        <f t="shared" si="2"/>
        <v>0</v>
      </c>
    </row>
    <row r="8" spans="1:9" s="1" customFormat="1" ht="15" customHeight="1">
      <c r="A8" s="21">
        <v>5</v>
      </c>
      <c r="B8" s="29" t="s">
        <v>151</v>
      </c>
      <c r="C8" s="29" t="s">
        <v>117</v>
      </c>
      <c r="D8" s="32" t="s">
        <v>250</v>
      </c>
      <c r="E8" s="29" t="s">
        <v>122</v>
      </c>
      <c r="F8" s="32" t="s">
        <v>252</v>
      </c>
      <c r="G8" s="8" t="str">
        <f t="shared" si="0"/>
        <v>3.55/km</v>
      </c>
      <c r="H8" s="11">
        <f t="shared" si="1"/>
        <v>0.0017129629629629647</v>
      </c>
      <c r="I8" s="11">
        <f t="shared" si="2"/>
        <v>6.944444444444489E-05</v>
      </c>
    </row>
    <row r="9" spans="1:9" s="1" customFormat="1" ht="15" customHeight="1">
      <c r="A9" s="21">
        <v>6</v>
      </c>
      <c r="B9" s="29" t="s">
        <v>152</v>
      </c>
      <c r="C9" s="29" t="s">
        <v>80</v>
      </c>
      <c r="D9" s="32" t="s">
        <v>253</v>
      </c>
      <c r="E9" s="29" t="s">
        <v>254</v>
      </c>
      <c r="F9" s="32" t="s">
        <v>255</v>
      </c>
      <c r="G9" s="8" t="str">
        <f t="shared" si="0"/>
        <v>3.58/km</v>
      </c>
      <c r="H9" s="11">
        <f t="shared" si="1"/>
        <v>0.0019560185185185236</v>
      </c>
      <c r="I9" s="11">
        <f t="shared" si="2"/>
        <v>0</v>
      </c>
    </row>
    <row r="10" spans="1:9" s="1" customFormat="1" ht="15" customHeight="1">
      <c r="A10" s="21">
        <v>7</v>
      </c>
      <c r="B10" s="29" t="s">
        <v>185</v>
      </c>
      <c r="C10" s="29" t="s">
        <v>98</v>
      </c>
      <c r="D10" s="32" t="s">
        <v>250</v>
      </c>
      <c r="E10" s="29" t="s">
        <v>78</v>
      </c>
      <c r="F10" s="32" t="s">
        <v>256</v>
      </c>
      <c r="G10" s="8" t="str">
        <f t="shared" si="0"/>
        <v>3.59/km</v>
      </c>
      <c r="H10" s="11">
        <f t="shared" si="1"/>
        <v>0.0020370370370370386</v>
      </c>
      <c r="I10" s="11">
        <f t="shared" si="2"/>
        <v>0.00039351851851851874</v>
      </c>
    </row>
    <row r="11" spans="1:9" s="1" customFormat="1" ht="15" customHeight="1">
      <c r="A11" s="21">
        <v>8</v>
      </c>
      <c r="B11" s="29" t="s">
        <v>257</v>
      </c>
      <c r="C11" s="29" t="s">
        <v>89</v>
      </c>
      <c r="D11" s="32" t="s">
        <v>242</v>
      </c>
      <c r="E11" s="29" t="s">
        <v>258</v>
      </c>
      <c r="F11" s="32" t="s">
        <v>150</v>
      </c>
      <c r="G11" s="8" t="str">
        <f t="shared" si="0"/>
        <v>3.59/km</v>
      </c>
      <c r="H11" s="11">
        <f t="shared" si="1"/>
        <v>0.002083333333333333</v>
      </c>
      <c r="I11" s="11">
        <f t="shared" si="2"/>
        <v>0.002083333333333333</v>
      </c>
    </row>
    <row r="12" spans="1:9" s="1" customFormat="1" ht="15" customHeight="1">
      <c r="A12" s="21">
        <v>9</v>
      </c>
      <c r="B12" s="29" t="s">
        <v>186</v>
      </c>
      <c r="C12" s="29" t="s">
        <v>83</v>
      </c>
      <c r="D12" s="32" t="s">
        <v>259</v>
      </c>
      <c r="E12" s="29" t="s">
        <v>258</v>
      </c>
      <c r="F12" s="32" t="s">
        <v>260</v>
      </c>
      <c r="G12" s="8" t="str">
        <f t="shared" si="0"/>
        <v>4.01/km</v>
      </c>
      <c r="H12" s="11">
        <f t="shared" si="1"/>
        <v>0.00224537037037037</v>
      </c>
      <c r="I12" s="11">
        <f t="shared" si="2"/>
        <v>0</v>
      </c>
    </row>
    <row r="13" spans="1:9" s="1" customFormat="1" ht="15" customHeight="1">
      <c r="A13" s="21">
        <v>10</v>
      </c>
      <c r="B13" s="29" t="s">
        <v>261</v>
      </c>
      <c r="C13" s="29" t="s">
        <v>137</v>
      </c>
      <c r="D13" s="32" t="s">
        <v>253</v>
      </c>
      <c r="E13" s="29" t="s">
        <v>262</v>
      </c>
      <c r="F13" s="32" t="s">
        <v>263</v>
      </c>
      <c r="G13" s="8" t="str">
        <f t="shared" si="0"/>
        <v>4.01/km</v>
      </c>
      <c r="H13" s="11">
        <f t="shared" si="1"/>
        <v>0.0022569444444444434</v>
      </c>
      <c r="I13" s="11">
        <f t="shared" si="2"/>
        <v>0.00030092592592591977</v>
      </c>
    </row>
    <row r="14" spans="1:9" s="1" customFormat="1" ht="15" customHeight="1">
      <c r="A14" s="21">
        <v>11</v>
      </c>
      <c r="B14" s="29" t="s">
        <v>264</v>
      </c>
      <c r="C14" s="29" t="s">
        <v>265</v>
      </c>
      <c r="D14" s="32" t="s">
        <v>253</v>
      </c>
      <c r="E14" s="29" t="s">
        <v>266</v>
      </c>
      <c r="F14" s="32" t="s">
        <v>267</v>
      </c>
      <c r="G14" s="8" t="str">
        <f t="shared" si="0"/>
        <v>4.01/km</v>
      </c>
      <c r="H14" s="11">
        <f t="shared" si="1"/>
        <v>0.0022800925925925905</v>
      </c>
      <c r="I14" s="11">
        <f t="shared" si="2"/>
        <v>0.0003240740740740669</v>
      </c>
    </row>
    <row r="15" spans="1:9" s="1" customFormat="1" ht="15" customHeight="1">
      <c r="A15" s="21">
        <v>12</v>
      </c>
      <c r="B15" s="29" t="s">
        <v>268</v>
      </c>
      <c r="C15" s="29" t="s">
        <v>83</v>
      </c>
      <c r="D15" s="32" t="s">
        <v>242</v>
      </c>
      <c r="E15" s="29" t="s">
        <v>269</v>
      </c>
      <c r="F15" s="32" t="s">
        <v>270</v>
      </c>
      <c r="G15" s="8" t="str">
        <f t="shared" si="0"/>
        <v>4.04/km</v>
      </c>
      <c r="H15" s="11">
        <f t="shared" si="1"/>
        <v>0.0025925925925925943</v>
      </c>
      <c r="I15" s="11">
        <f t="shared" si="2"/>
        <v>0.0025925925925925943</v>
      </c>
    </row>
    <row r="16" spans="1:9" s="1" customFormat="1" ht="15" customHeight="1">
      <c r="A16" s="34">
        <v>13</v>
      </c>
      <c r="B16" s="35" t="s">
        <v>271</v>
      </c>
      <c r="C16" s="35" t="s">
        <v>93</v>
      </c>
      <c r="D16" s="36" t="s">
        <v>272</v>
      </c>
      <c r="E16" s="35" t="s">
        <v>77</v>
      </c>
      <c r="F16" s="36" t="s">
        <v>273</v>
      </c>
      <c r="G16" s="37" t="str">
        <f t="shared" si="0"/>
        <v>4.05/km</v>
      </c>
      <c r="H16" s="38">
        <f t="shared" si="1"/>
        <v>0.0026388888888888885</v>
      </c>
      <c r="I16" s="38">
        <f t="shared" si="2"/>
        <v>0</v>
      </c>
    </row>
    <row r="17" spans="1:9" s="1" customFormat="1" ht="15" customHeight="1">
      <c r="A17" s="21">
        <v>14</v>
      </c>
      <c r="B17" s="29" t="s">
        <v>274</v>
      </c>
      <c r="C17" s="29" t="s">
        <v>101</v>
      </c>
      <c r="D17" s="32" t="s">
        <v>272</v>
      </c>
      <c r="E17" s="29" t="s">
        <v>275</v>
      </c>
      <c r="F17" s="32" t="s">
        <v>276</v>
      </c>
      <c r="G17" s="8" t="str">
        <f t="shared" si="0"/>
        <v>4.05/km</v>
      </c>
      <c r="H17" s="11">
        <f t="shared" si="1"/>
        <v>0.0026851851851851863</v>
      </c>
      <c r="I17" s="11">
        <f t="shared" si="2"/>
        <v>4.629629629629775E-05</v>
      </c>
    </row>
    <row r="18" spans="1:9" s="1" customFormat="1" ht="15" customHeight="1">
      <c r="A18" s="21">
        <v>15</v>
      </c>
      <c r="B18" s="29" t="s">
        <v>233</v>
      </c>
      <c r="C18" s="29" t="s">
        <v>101</v>
      </c>
      <c r="D18" s="32" t="s">
        <v>242</v>
      </c>
      <c r="E18" s="29" t="s">
        <v>266</v>
      </c>
      <c r="F18" s="32" t="s">
        <v>277</v>
      </c>
      <c r="G18" s="8" t="str">
        <f t="shared" si="0"/>
        <v>4.09/km</v>
      </c>
      <c r="H18" s="11">
        <f t="shared" si="1"/>
        <v>0.0030902777777777786</v>
      </c>
      <c r="I18" s="11">
        <f t="shared" si="2"/>
        <v>0.0030902777777777786</v>
      </c>
    </row>
    <row r="19" spans="1:9" s="1" customFormat="1" ht="15" customHeight="1">
      <c r="A19" s="21">
        <v>16</v>
      </c>
      <c r="B19" s="29" t="s">
        <v>278</v>
      </c>
      <c r="C19" s="29" t="s">
        <v>94</v>
      </c>
      <c r="D19" s="32" t="s">
        <v>242</v>
      </c>
      <c r="E19" s="29" t="s">
        <v>258</v>
      </c>
      <c r="F19" s="32" t="s">
        <v>279</v>
      </c>
      <c r="G19" s="8" t="str">
        <f t="shared" si="0"/>
        <v>4.10/km</v>
      </c>
      <c r="H19" s="11">
        <f t="shared" si="1"/>
        <v>0.0031018518518518556</v>
      </c>
      <c r="I19" s="11">
        <f t="shared" si="2"/>
        <v>0.0031018518518518556</v>
      </c>
    </row>
    <row r="20" spans="1:9" s="1" customFormat="1" ht="15" customHeight="1">
      <c r="A20" s="21">
        <v>17</v>
      </c>
      <c r="B20" s="29" t="s">
        <v>280</v>
      </c>
      <c r="C20" s="29" t="s">
        <v>134</v>
      </c>
      <c r="D20" s="32" t="s">
        <v>242</v>
      </c>
      <c r="E20" s="29" t="s">
        <v>122</v>
      </c>
      <c r="F20" s="32" t="s">
        <v>279</v>
      </c>
      <c r="G20" s="8" t="str">
        <f t="shared" si="0"/>
        <v>4.10/km</v>
      </c>
      <c r="H20" s="11">
        <f t="shared" si="1"/>
        <v>0.0031018518518518556</v>
      </c>
      <c r="I20" s="11">
        <f t="shared" si="2"/>
        <v>0.0031018518518518556</v>
      </c>
    </row>
    <row r="21" spans="1:9" s="1" customFormat="1" ht="15" customHeight="1">
      <c r="A21" s="21">
        <v>18</v>
      </c>
      <c r="B21" s="29" t="s">
        <v>132</v>
      </c>
      <c r="C21" s="29" t="s">
        <v>134</v>
      </c>
      <c r="D21" s="32" t="s">
        <v>272</v>
      </c>
      <c r="E21" s="29" t="s">
        <v>262</v>
      </c>
      <c r="F21" s="32" t="s">
        <v>281</v>
      </c>
      <c r="G21" s="8" t="str">
        <f t="shared" si="0"/>
        <v>4.11/km</v>
      </c>
      <c r="H21" s="11">
        <f t="shared" si="1"/>
        <v>0.003229166666666665</v>
      </c>
      <c r="I21" s="11">
        <f t="shared" si="2"/>
        <v>0.0005902777777777764</v>
      </c>
    </row>
    <row r="22" spans="1:9" s="1" customFormat="1" ht="15" customHeight="1">
      <c r="A22" s="21">
        <v>19</v>
      </c>
      <c r="B22" s="29" t="s">
        <v>282</v>
      </c>
      <c r="C22" s="29" t="s">
        <v>86</v>
      </c>
      <c r="D22" s="32" t="s">
        <v>253</v>
      </c>
      <c r="E22" s="29" t="s">
        <v>258</v>
      </c>
      <c r="F22" s="32" t="s">
        <v>283</v>
      </c>
      <c r="G22" s="8" t="str">
        <f t="shared" si="0"/>
        <v>4.13/km</v>
      </c>
      <c r="H22" s="11">
        <f t="shared" si="1"/>
        <v>0.0034606481481481467</v>
      </c>
      <c r="I22" s="11">
        <f t="shared" si="2"/>
        <v>0.0015046296296296231</v>
      </c>
    </row>
    <row r="23" spans="1:9" s="1" customFormat="1" ht="15" customHeight="1">
      <c r="A23" s="21">
        <v>20</v>
      </c>
      <c r="B23" s="29" t="s">
        <v>136</v>
      </c>
      <c r="C23" s="29" t="s">
        <v>284</v>
      </c>
      <c r="D23" s="32" t="s">
        <v>242</v>
      </c>
      <c r="E23" s="29" t="s">
        <v>285</v>
      </c>
      <c r="F23" s="32" t="s">
        <v>286</v>
      </c>
      <c r="G23" s="8" t="str">
        <f t="shared" si="0"/>
        <v>4.15/km</v>
      </c>
      <c r="H23" s="11">
        <f t="shared" si="1"/>
        <v>0.0036111111111111135</v>
      </c>
      <c r="I23" s="11">
        <f t="shared" si="2"/>
        <v>0.0036111111111111135</v>
      </c>
    </row>
    <row r="24" spans="1:9" s="1" customFormat="1" ht="15" customHeight="1">
      <c r="A24" s="21">
        <v>21</v>
      </c>
      <c r="B24" s="29" t="s">
        <v>287</v>
      </c>
      <c r="C24" s="29" t="s">
        <v>80</v>
      </c>
      <c r="D24" s="32" t="s">
        <v>259</v>
      </c>
      <c r="E24" s="29" t="s">
        <v>78</v>
      </c>
      <c r="F24" s="32" t="s">
        <v>288</v>
      </c>
      <c r="G24" s="8" t="str">
        <f t="shared" si="0"/>
        <v>4.16/km</v>
      </c>
      <c r="H24" s="11">
        <f t="shared" si="1"/>
        <v>0.003715277777777779</v>
      </c>
      <c r="I24" s="11">
        <f t="shared" si="2"/>
        <v>0.0014699074074074094</v>
      </c>
    </row>
    <row r="25" spans="1:9" s="1" customFormat="1" ht="15" customHeight="1">
      <c r="A25" s="34">
        <v>22</v>
      </c>
      <c r="B25" s="35" t="s">
        <v>289</v>
      </c>
      <c r="C25" s="35" t="s">
        <v>89</v>
      </c>
      <c r="D25" s="36" t="s">
        <v>272</v>
      </c>
      <c r="E25" s="35" t="s">
        <v>77</v>
      </c>
      <c r="F25" s="36" t="s">
        <v>290</v>
      </c>
      <c r="G25" s="37" t="str">
        <f t="shared" si="0"/>
        <v>4.16/km</v>
      </c>
      <c r="H25" s="38">
        <f t="shared" si="1"/>
        <v>0.0037731481481481505</v>
      </c>
      <c r="I25" s="38">
        <f t="shared" si="2"/>
        <v>0.001134259259259262</v>
      </c>
    </row>
    <row r="26" spans="1:9" s="1" customFormat="1" ht="15" customHeight="1">
      <c r="A26" s="21">
        <v>23</v>
      </c>
      <c r="B26" s="29" t="s">
        <v>291</v>
      </c>
      <c r="C26" s="29" t="s">
        <v>292</v>
      </c>
      <c r="D26" s="32" t="s">
        <v>253</v>
      </c>
      <c r="E26" s="29" t="s">
        <v>266</v>
      </c>
      <c r="F26" s="32" t="s">
        <v>153</v>
      </c>
      <c r="G26" s="8" t="str">
        <f t="shared" si="0"/>
        <v>4.19/km</v>
      </c>
      <c r="H26" s="11">
        <f t="shared" si="1"/>
        <v>0.004027777777777776</v>
      </c>
      <c r="I26" s="11">
        <f t="shared" si="2"/>
        <v>0.0020717592592592524</v>
      </c>
    </row>
    <row r="27" spans="1:9" s="2" customFormat="1" ht="15" customHeight="1">
      <c r="A27" s="21">
        <v>24</v>
      </c>
      <c r="B27" s="29" t="s">
        <v>261</v>
      </c>
      <c r="C27" s="29" t="s">
        <v>80</v>
      </c>
      <c r="D27" s="32" t="s">
        <v>250</v>
      </c>
      <c r="E27" s="29" t="s">
        <v>262</v>
      </c>
      <c r="F27" s="32" t="s">
        <v>293</v>
      </c>
      <c r="G27" s="8" t="str">
        <f t="shared" si="0"/>
        <v>4.19/km</v>
      </c>
      <c r="H27" s="11">
        <f t="shared" si="1"/>
        <v>0.004039351851851853</v>
      </c>
      <c r="I27" s="11">
        <f t="shared" si="2"/>
        <v>0.002395833333333333</v>
      </c>
    </row>
    <row r="28" spans="1:9" s="1" customFormat="1" ht="15" customHeight="1">
      <c r="A28" s="21">
        <v>25</v>
      </c>
      <c r="B28" s="29" t="s">
        <v>99</v>
      </c>
      <c r="C28" s="29" t="s">
        <v>97</v>
      </c>
      <c r="D28" s="32" t="s">
        <v>250</v>
      </c>
      <c r="E28" s="29" t="s">
        <v>294</v>
      </c>
      <c r="F28" s="32" t="s">
        <v>295</v>
      </c>
      <c r="G28" s="8" t="str">
        <f t="shared" si="0"/>
        <v>4.22/km</v>
      </c>
      <c r="H28" s="11">
        <f t="shared" si="1"/>
        <v>0.0043055555555555555</v>
      </c>
      <c r="I28" s="11">
        <f t="shared" si="2"/>
        <v>0.0026620370370370357</v>
      </c>
    </row>
    <row r="29" spans="1:9" s="1" customFormat="1" ht="15" customHeight="1">
      <c r="A29" s="21">
        <v>26</v>
      </c>
      <c r="B29" s="29" t="s">
        <v>161</v>
      </c>
      <c r="C29" s="29" t="s">
        <v>84</v>
      </c>
      <c r="D29" s="32" t="s">
        <v>250</v>
      </c>
      <c r="E29" s="29" t="s">
        <v>78</v>
      </c>
      <c r="F29" s="32" t="s">
        <v>296</v>
      </c>
      <c r="G29" s="8" t="str">
        <f t="shared" si="0"/>
        <v>4.25/km</v>
      </c>
      <c r="H29" s="11">
        <f t="shared" si="1"/>
        <v>0.004594907407407409</v>
      </c>
      <c r="I29" s="11">
        <f t="shared" si="2"/>
        <v>0.002951388888888889</v>
      </c>
    </row>
    <row r="30" spans="1:9" s="1" customFormat="1" ht="15" customHeight="1">
      <c r="A30" s="21">
        <v>27</v>
      </c>
      <c r="B30" s="29" t="s">
        <v>107</v>
      </c>
      <c r="C30" s="29" t="s">
        <v>101</v>
      </c>
      <c r="D30" s="32" t="s">
        <v>253</v>
      </c>
      <c r="E30" s="29" t="s">
        <v>78</v>
      </c>
      <c r="F30" s="32" t="s">
        <v>297</v>
      </c>
      <c r="G30" s="8" t="str">
        <f t="shared" si="0"/>
        <v>4.26/km</v>
      </c>
      <c r="H30" s="11">
        <f t="shared" si="1"/>
        <v>0.004675925925925924</v>
      </c>
      <c r="I30" s="11">
        <f t="shared" si="2"/>
        <v>0.0027199074074074</v>
      </c>
    </row>
    <row r="31" spans="1:9" s="1" customFormat="1" ht="15" customHeight="1">
      <c r="A31" s="21">
        <v>28</v>
      </c>
      <c r="B31" s="29" t="s">
        <v>162</v>
      </c>
      <c r="C31" s="29" t="s">
        <v>95</v>
      </c>
      <c r="D31" s="32" t="s">
        <v>250</v>
      </c>
      <c r="E31" s="29" t="s">
        <v>298</v>
      </c>
      <c r="F31" s="32" t="s">
        <v>299</v>
      </c>
      <c r="G31" s="8" t="str">
        <f t="shared" si="0"/>
        <v>4.26/km</v>
      </c>
      <c r="H31" s="11">
        <f t="shared" si="1"/>
        <v>0.0047337962962962984</v>
      </c>
      <c r="I31" s="11">
        <f t="shared" si="2"/>
        <v>0.0030902777777777786</v>
      </c>
    </row>
    <row r="32" spans="1:9" s="1" customFormat="1" ht="15" customHeight="1">
      <c r="A32" s="34">
        <v>29</v>
      </c>
      <c r="B32" s="35" t="s">
        <v>114</v>
      </c>
      <c r="C32" s="35" t="s">
        <v>111</v>
      </c>
      <c r="D32" s="36" t="s">
        <v>300</v>
      </c>
      <c r="E32" s="35" t="s">
        <v>77</v>
      </c>
      <c r="F32" s="36" t="s">
        <v>156</v>
      </c>
      <c r="G32" s="37" t="str">
        <f t="shared" si="0"/>
        <v>4.29/km</v>
      </c>
      <c r="H32" s="38">
        <f aca="true" t="shared" si="3" ref="H32:H95">F32-$F$4</f>
        <v>0.0050115740740740745</v>
      </c>
      <c r="I32" s="38">
        <f t="shared" si="2"/>
        <v>0</v>
      </c>
    </row>
    <row r="33" spans="1:9" s="1" customFormat="1" ht="15" customHeight="1">
      <c r="A33" s="21">
        <v>30</v>
      </c>
      <c r="B33" s="29" t="s">
        <v>154</v>
      </c>
      <c r="C33" s="29" t="s">
        <v>118</v>
      </c>
      <c r="D33" s="32" t="s">
        <v>242</v>
      </c>
      <c r="E33" s="29" t="s">
        <v>301</v>
      </c>
      <c r="F33" s="32" t="s">
        <v>302</v>
      </c>
      <c r="G33" s="8" t="str">
        <f t="shared" si="0"/>
        <v>4.29/km</v>
      </c>
      <c r="H33" s="11">
        <f t="shared" si="3"/>
        <v>0.005057870370370369</v>
      </c>
      <c r="I33" s="11">
        <f t="shared" si="2"/>
        <v>0.005057870370370369</v>
      </c>
    </row>
    <row r="34" spans="1:9" s="1" customFormat="1" ht="15" customHeight="1">
      <c r="A34" s="21">
        <v>31</v>
      </c>
      <c r="B34" s="29" t="s">
        <v>108</v>
      </c>
      <c r="C34" s="29" t="s">
        <v>87</v>
      </c>
      <c r="D34" s="32" t="s">
        <v>253</v>
      </c>
      <c r="E34" s="29" t="s">
        <v>78</v>
      </c>
      <c r="F34" s="32" t="s">
        <v>157</v>
      </c>
      <c r="G34" s="8" t="str">
        <f t="shared" si="0"/>
        <v>4.30/km</v>
      </c>
      <c r="H34" s="11">
        <f t="shared" si="3"/>
        <v>0.005138888888888887</v>
      </c>
      <c r="I34" s="11">
        <f t="shared" si="2"/>
        <v>0.0031828703703703637</v>
      </c>
    </row>
    <row r="35" spans="1:9" s="1" customFormat="1" ht="15" customHeight="1">
      <c r="A35" s="21">
        <v>32</v>
      </c>
      <c r="B35" s="29" t="s">
        <v>303</v>
      </c>
      <c r="C35" s="29" t="s">
        <v>143</v>
      </c>
      <c r="D35" s="32" t="s">
        <v>253</v>
      </c>
      <c r="E35" s="29" t="s">
        <v>78</v>
      </c>
      <c r="F35" s="32" t="s">
        <v>304</v>
      </c>
      <c r="G35" s="8" t="str">
        <f t="shared" si="0"/>
        <v>4.31/km</v>
      </c>
      <c r="H35" s="11">
        <f t="shared" si="3"/>
        <v>0.005196759259259262</v>
      </c>
      <c r="I35" s="11">
        <f t="shared" si="2"/>
        <v>0.0032407407407407385</v>
      </c>
    </row>
    <row r="36" spans="1:9" s="1" customFormat="1" ht="15" customHeight="1">
      <c r="A36" s="21">
        <v>33</v>
      </c>
      <c r="B36" s="29" t="s">
        <v>305</v>
      </c>
      <c r="C36" s="29" t="s">
        <v>88</v>
      </c>
      <c r="D36" s="32" t="s">
        <v>259</v>
      </c>
      <c r="E36" s="29" t="s">
        <v>306</v>
      </c>
      <c r="F36" s="32" t="s">
        <v>307</v>
      </c>
      <c r="G36" s="8" t="str">
        <f t="shared" si="0"/>
        <v>4.32/km</v>
      </c>
      <c r="H36" s="11">
        <f t="shared" si="3"/>
        <v>0.005277777777777777</v>
      </c>
      <c r="I36" s="11">
        <f aca="true" t="shared" si="4" ref="I36:I67">F36-INDEX($F$4:$F$966,MATCH(D36,$D$4:$D$966,0))</f>
        <v>0.0030324074074074073</v>
      </c>
    </row>
    <row r="37" spans="1:9" s="1" customFormat="1" ht="15" customHeight="1">
      <c r="A37" s="34">
        <v>34</v>
      </c>
      <c r="B37" s="35" t="s">
        <v>308</v>
      </c>
      <c r="C37" s="35" t="s">
        <v>94</v>
      </c>
      <c r="D37" s="36" t="s">
        <v>309</v>
      </c>
      <c r="E37" s="35" t="s">
        <v>77</v>
      </c>
      <c r="F37" s="36" t="s">
        <v>158</v>
      </c>
      <c r="G37" s="37" t="str">
        <f t="shared" si="0"/>
        <v>4.32/km</v>
      </c>
      <c r="H37" s="38">
        <f t="shared" si="3"/>
        <v>0.0053587962962962955</v>
      </c>
      <c r="I37" s="38">
        <f t="shared" si="4"/>
        <v>0</v>
      </c>
    </row>
    <row r="38" spans="1:9" s="1" customFormat="1" ht="15" customHeight="1">
      <c r="A38" s="21">
        <v>35</v>
      </c>
      <c r="B38" s="29" t="s">
        <v>310</v>
      </c>
      <c r="C38" s="29" t="s">
        <v>311</v>
      </c>
      <c r="D38" s="32" t="s">
        <v>253</v>
      </c>
      <c r="E38" s="29" t="s">
        <v>312</v>
      </c>
      <c r="F38" s="32" t="s">
        <v>313</v>
      </c>
      <c r="G38" s="8" t="str">
        <f t="shared" si="0"/>
        <v>4.35/km</v>
      </c>
      <c r="H38" s="11">
        <f t="shared" si="3"/>
        <v>0.005601851851851851</v>
      </c>
      <c r="I38" s="11">
        <f t="shared" si="4"/>
        <v>0.0036458333333333273</v>
      </c>
    </row>
    <row r="39" spans="1:9" s="1" customFormat="1" ht="15" customHeight="1">
      <c r="A39" s="21">
        <v>36</v>
      </c>
      <c r="B39" s="29" t="s">
        <v>314</v>
      </c>
      <c r="C39" s="29" t="s">
        <v>315</v>
      </c>
      <c r="D39" s="32" t="s">
        <v>253</v>
      </c>
      <c r="E39" s="29" t="s">
        <v>266</v>
      </c>
      <c r="F39" s="32" t="s">
        <v>316</v>
      </c>
      <c r="G39" s="8" t="str">
        <f t="shared" si="0"/>
        <v>4.37/km</v>
      </c>
      <c r="H39" s="11">
        <f t="shared" si="3"/>
        <v>0.0057870370370370385</v>
      </c>
      <c r="I39" s="11">
        <f t="shared" si="4"/>
        <v>0.003831018518518515</v>
      </c>
    </row>
    <row r="40" spans="1:9" s="1" customFormat="1" ht="15" customHeight="1">
      <c r="A40" s="21">
        <v>37</v>
      </c>
      <c r="B40" s="29" t="s">
        <v>112</v>
      </c>
      <c r="C40" s="29" t="s">
        <v>113</v>
      </c>
      <c r="D40" s="32" t="s">
        <v>253</v>
      </c>
      <c r="E40" s="29" t="s">
        <v>78</v>
      </c>
      <c r="F40" s="32" t="s">
        <v>317</v>
      </c>
      <c r="G40" s="8" t="str">
        <f t="shared" si="0"/>
        <v>4.38/km</v>
      </c>
      <c r="H40" s="11">
        <f t="shared" si="3"/>
        <v>0.005891203703703704</v>
      </c>
      <c r="I40" s="11">
        <f t="shared" si="4"/>
        <v>0.0039351851851851805</v>
      </c>
    </row>
    <row r="41" spans="1:9" s="1" customFormat="1" ht="15" customHeight="1">
      <c r="A41" s="21">
        <v>38</v>
      </c>
      <c r="B41" s="29" t="s">
        <v>318</v>
      </c>
      <c r="C41" s="29" t="s">
        <v>91</v>
      </c>
      <c r="D41" s="32" t="s">
        <v>272</v>
      </c>
      <c r="E41" s="29" t="s">
        <v>319</v>
      </c>
      <c r="F41" s="32" t="s">
        <v>163</v>
      </c>
      <c r="G41" s="8" t="str">
        <f t="shared" si="0"/>
        <v>4.39/km</v>
      </c>
      <c r="H41" s="11">
        <f t="shared" si="3"/>
        <v>0.006041666666666667</v>
      </c>
      <c r="I41" s="11">
        <f t="shared" si="4"/>
        <v>0.003402777777777779</v>
      </c>
    </row>
    <row r="42" spans="1:9" s="1" customFormat="1" ht="15" customHeight="1">
      <c r="A42" s="21">
        <v>39</v>
      </c>
      <c r="B42" s="29" t="s">
        <v>320</v>
      </c>
      <c r="C42" s="29" t="s">
        <v>146</v>
      </c>
      <c r="D42" s="32" t="s">
        <v>250</v>
      </c>
      <c r="E42" s="29" t="s">
        <v>258</v>
      </c>
      <c r="F42" s="32" t="s">
        <v>321</v>
      </c>
      <c r="G42" s="8" t="str">
        <f t="shared" si="0"/>
        <v>4.40/km</v>
      </c>
      <c r="H42" s="11">
        <f t="shared" si="3"/>
        <v>0.0060648148148148145</v>
      </c>
      <c r="I42" s="11">
        <f t="shared" si="4"/>
        <v>0.004421296296296295</v>
      </c>
    </row>
    <row r="43" spans="1:9" s="1" customFormat="1" ht="15" customHeight="1">
      <c r="A43" s="21">
        <v>40</v>
      </c>
      <c r="B43" s="29" t="s">
        <v>322</v>
      </c>
      <c r="C43" s="29" t="s">
        <v>323</v>
      </c>
      <c r="D43" s="32" t="s">
        <v>242</v>
      </c>
      <c r="E43" s="29" t="s">
        <v>258</v>
      </c>
      <c r="F43" s="32" t="s">
        <v>164</v>
      </c>
      <c r="G43" s="8" t="str">
        <f t="shared" si="0"/>
        <v>4.40/km</v>
      </c>
      <c r="H43" s="11">
        <f t="shared" si="3"/>
        <v>0.006076388888888888</v>
      </c>
      <c r="I43" s="11">
        <f t="shared" si="4"/>
        <v>0.006076388888888888</v>
      </c>
    </row>
    <row r="44" spans="1:9" s="1" customFormat="1" ht="15" customHeight="1">
      <c r="A44" s="21">
        <v>41</v>
      </c>
      <c r="B44" s="29" t="s">
        <v>120</v>
      </c>
      <c r="C44" s="29" t="s">
        <v>121</v>
      </c>
      <c r="D44" s="32" t="s">
        <v>324</v>
      </c>
      <c r="E44" s="29" t="s">
        <v>258</v>
      </c>
      <c r="F44" s="32" t="s">
        <v>325</v>
      </c>
      <c r="G44" s="8" t="str">
        <f t="shared" si="0"/>
        <v>4.40/km</v>
      </c>
      <c r="H44" s="11">
        <f t="shared" si="3"/>
        <v>0.006111111111111109</v>
      </c>
      <c r="I44" s="11">
        <f t="shared" si="4"/>
        <v>0</v>
      </c>
    </row>
    <row r="45" spans="1:9" s="1" customFormat="1" ht="15" customHeight="1">
      <c r="A45" s="21">
        <v>42</v>
      </c>
      <c r="B45" s="29" t="s">
        <v>326</v>
      </c>
      <c r="C45" s="29" t="s">
        <v>98</v>
      </c>
      <c r="D45" s="32" t="s">
        <v>250</v>
      </c>
      <c r="E45" s="29" t="s">
        <v>327</v>
      </c>
      <c r="F45" s="32" t="s">
        <v>328</v>
      </c>
      <c r="G45" s="8" t="str">
        <f t="shared" si="0"/>
        <v>4.43/km</v>
      </c>
      <c r="H45" s="11">
        <f t="shared" si="3"/>
        <v>0.006400462962962962</v>
      </c>
      <c r="I45" s="11">
        <f t="shared" si="4"/>
        <v>0.004756944444444442</v>
      </c>
    </row>
    <row r="46" spans="1:9" s="1" customFormat="1" ht="15" customHeight="1">
      <c r="A46" s="21">
        <v>43</v>
      </c>
      <c r="B46" s="29" t="s">
        <v>160</v>
      </c>
      <c r="C46" s="29" t="s">
        <v>174</v>
      </c>
      <c r="D46" s="32" t="s">
        <v>309</v>
      </c>
      <c r="E46" s="29" t="s">
        <v>329</v>
      </c>
      <c r="F46" s="32" t="s">
        <v>167</v>
      </c>
      <c r="G46" s="8" t="str">
        <f t="shared" si="0"/>
        <v>4.45/km</v>
      </c>
      <c r="H46" s="11">
        <f t="shared" si="3"/>
        <v>0.006550925925925925</v>
      </c>
      <c r="I46" s="11">
        <f t="shared" si="4"/>
        <v>0.0011921296296296298</v>
      </c>
    </row>
    <row r="47" spans="1:9" s="1" customFormat="1" ht="15" customHeight="1">
      <c r="A47" s="21">
        <v>44</v>
      </c>
      <c r="B47" s="29" t="s">
        <v>123</v>
      </c>
      <c r="C47" s="29" t="s">
        <v>105</v>
      </c>
      <c r="D47" s="32" t="s">
        <v>272</v>
      </c>
      <c r="E47" s="29" t="s">
        <v>312</v>
      </c>
      <c r="F47" s="32" t="s">
        <v>168</v>
      </c>
      <c r="G47" s="8" t="str">
        <f t="shared" si="0"/>
        <v>4.47/km</v>
      </c>
      <c r="H47" s="11">
        <f t="shared" si="3"/>
        <v>0.00675925925925926</v>
      </c>
      <c r="I47" s="11">
        <f t="shared" si="4"/>
        <v>0.0041203703703703715</v>
      </c>
    </row>
    <row r="48" spans="1:9" s="1" customFormat="1" ht="15" customHeight="1">
      <c r="A48" s="21">
        <v>45</v>
      </c>
      <c r="B48" s="29" t="s">
        <v>330</v>
      </c>
      <c r="C48" s="29" t="s">
        <v>102</v>
      </c>
      <c r="D48" s="32" t="s">
        <v>324</v>
      </c>
      <c r="E48" s="29" t="s">
        <v>331</v>
      </c>
      <c r="F48" s="32" t="s">
        <v>170</v>
      </c>
      <c r="G48" s="8" t="str">
        <f t="shared" si="0"/>
        <v>4.48/km</v>
      </c>
      <c r="H48" s="11">
        <f t="shared" si="3"/>
        <v>0.0068402777777777785</v>
      </c>
      <c r="I48" s="11">
        <f t="shared" si="4"/>
        <v>0.0007291666666666696</v>
      </c>
    </row>
    <row r="49" spans="1:9" s="1" customFormat="1" ht="15" customHeight="1">
      <c r="A49" s="21">
        <v>46</v>
      </c>
      <c r="B49" s="29" t="s">
        <v>332</v>
      </c>
      <c r="C49" s="29" t="s">
        <v>90</v>
      </c>
      <c r="D49" s="32" t="s">
        <v>259</v>
      </c>
      <c r="E49" s="29" t="s">
        <v>294</v>
      </c>
      <c r="F49" s="32" t="s">
        <v>170</v>
      </c>
      <c r="G49" s="8" t="str">
        <f t="shared" si="0"/>
        <v>4.48/km</v>
      </c>
      <c r="H49" s="11">
        <f t="shared" si="3"/>
        <v>0.0068402777777777785</v>
      </c>
      <c r="I49" s="11">
        <f t="shared" si="4"/>
        <v>0.004594907407407409</v>
      </c>
    </row>
    <row r="50" spans="1:9" s="1" customFormat="1" ht="15" customHeight="1">
      <c r="A50" s="21">
        <v>47</v>
      </c>
      <c r="B50" s="29" t="s">
        <v>195</v>
      </c>
      <c r="C50" s="29" t="s">
        <v>137</v>
      </c>
      <c r="D50" s="32" t="s">
        <v>253</v>
      </c>
      <c r="E50" s="29" t="s">
        <v>333</v>
      </c>
      <c r="F50" s="32" t="s">
        <v>334</v>
      </c>
      <c r="G50" s="8" t="str">
        <f t="shared" si="0"/>
        <v>4.49/km</v>
      </c>
      <c r="H50" s="11">
        <f t="shared" si="3"/>
        <v>0.007013888888888889</v>
      </c>
      <c r="I50" s="11">
        <f t="shared" si="4"/>
        <v>0.005057870370370365</v>
      </c>
    </row>
    <row r="51" spans="1:9" s="1" customFormat="1" ht="15" customHeight="1">
      <c r="A51" s="21">
        <v>48</v>
      </c>
      <c r="B51" s="29" t="s">
        <v>335</v>
      </c>
      <c r="C51" s="29" t="s">
        <v>81</v>
      </c>
      <c r="D51" s="32" t="s">
        <v>250</v>
      </c>
      <c r="E51" s="29" t="s">
        <v>79</v>
      </c>
      <c r="F51" s="32" t="s">
        <v>171</v>
      </c>
      <c r="G51" s="8" t="str">
        <f t="shared" si="0"/>
        <v>4.50/km</v>
      </c>
      <c r="H51" s="11">
        <f t="shared" si="3"/>
        <v>0.00704861111111111</v>
      </c>
      <c r="I51" s="11">
        <f t="shared" si="4"/>
        <v>0.00540509259259259</v>
      </c>
    </row>
    <row r="52" spans="1:9" s="1" customFormat="1" ht="15" customHeight="1">
      <c r="A52" s="21">
        <v>49</v>
      </c>
      <c r="B52" s="29" t="s">
        <v>336</v>
      </c>
      <c r="C52" s="29" t="s">
        <v>90</v>
      </c>
      <c r="D52" s="32" t="s">
        <v>259</v>
      </c>
      <c r="E52" s="29" t="s">
        <v>258</v>
      </c>
      <c r="F52" s="32" t="s">
        <v>337</v>
      </c>
      <c r="G52" s="8" t="str">
        <f t="shared" si="0"/>
        <v>4.50/km</v>
      </c>
      <c r="H52" s="11">
        <f t="shared" si="3"/>
        <v>0.007118055555555558</v>
      </c>
      <c r="I52" s="11">
        <f t="shared" si="4"/>
        <v>0.004872685185185188</v>
      </c>
    </row>
    <row r="53" spans="1:9" s="3" customFormat="1" ht="15" customHeight="1">
      <c r="A53" s="21">
        <v>50</v>
      </c>
      <c r="B53" s="29" t="s">
        <v>59</v>
      </c>
      <c r="C53" s="29" t="s">
        <v>83</v>
      </c>
      <c r="D53" s="32" t="s">
        <v>242</v>
      </c>
      <c r="E53" s="29" t="s">
        <v>266</v>
      </c>
      <c r="F53" s="32" t="s">
        <v>172</v>
      </c>
      <c r="G53" s="8" t="str">
        <f t="shared" si="0"/>
        <v>4.51/km</v>
      </c>
      <c r="H53" s="11">
        <f t="shared" si="3"/>
        <v>0.007187500000000003</v>
      </c>
      <c r="I53" s="11">
        <f t="shared" si="4"/>
        <v>0.007187500000000003</v>
      </c>
    </row>
    <row r="54" spans="1:9" s="1" customFormat="1" ht="15" customHeight="1">
      <c r="A54" s="21">
        <v>51</v>
      </c>
      <c r="B54" s="29" t="s">
        <v>338</v>
      </c>
      <c r="C54" s="29" t="s">
        <v>124</v>
      </c>
      <c r="D54" s="32" t="s">
        <v>339</v>
      </c>
      <c r="E54" s="29" t="s">
        <v>340</v>
      </c>
      <c r="F54" s="32" t="s">
        <v>173</v>
      </c>
      <c r="G54" s="8" t="str">
        <f t="shared" si="0"/>
        <v>4.53/km</v>
      </c>
      <c r="H54" s="11">
        <f t="shared" si="3"/>
        <v>0.0073726851851851835</v>
      </c>
      <c r="I54" s="11">
        <f t="shared" si="4"/>
        <v>0</v>
      </c>
    </row>
    <row r="55" spans="1:9" s="1" customFormat="1" ht="15" customHeight="1">
      <c r="A55" s="21">
        <v>52</v>
      </c>
      <c r="B55" s="29" t="s">
        <v>130</v>
      </c>
      <c r="C55" s="29" t="s">
        <v>94</v>
      </c>
      <c r="D55" s="32" t="s">
        <v>272</v>
      </c>
      <c r="E55" s="29" t="s">
        <v>341</v>
      </c>
      <c r="F55" s="32" t="s">
        <v>342</v>
      </c>
      <c r="G55" s="8" t="str">
        <f t="shared" si="0"/>
        <v>4.57/km</v>
      </c>
      <c r="H55" s="11">
        <f t="shared" si="3"/>
        <v>0.0077314814814814815</v>
      </c>
      <c r="I55" s="11">
        <f t="shared" si="4"/>
        <v>0.005092592592592593</v>
      </c>
    </row>
    <row r="56" spans="1:9" s="1" customFormat="1" ht="15" customHeight="1">
      <c r="A56" s="21">
        <v>53</v>
      </c>
      <c r="B56" s="29" t="s">
        <v>343</v>
      </c>
      <c r="C56" s="29" t="s">
        <v>115</v>
      </c>
      <c r="D56" s="32" t="s">
        <v>242</v>
      </c>
      <c r="E56" s="29" t="s">
        <v>344</v>
      </c>
      <c r="F56" s="32" t="s">
        <v>175</v>
      </c>
      <c r="G56" s="8" t="str">
        <f t="shared" si="0"/>
        <v>4.57/km</v>
      </c>
      <c r="H56" s="11">
        <f t="shared" si="3"/>
        <v>0.007754629629629629</v>
      </c>
      <c r="I56" s="11">
        <f t="shared" si="4"/>
        <v>0.007754629629629629</v>
      </c>
    </row>
    <row r="57" spans="1:9" s="1" customFormat="1" ht="15" customHeight="1">
      <c r="A57" s="21">
        <v>54</v>
      </c>
      <c r="B57" s="29" t="s">
        <v>178</v>
      </c>
      <c r="C57" s="29" t="s">
        <v>179</v>
      </c>
      <c r="D57" s="32" t="s">
        <v>253</v>
      </c>
      <c r="E57" s="29" t="s">
        <v>78</v>
      </c>
      <c r="F57" s="32" t="s">
        <v>176</v>
      </c>
      <c r="G57" s="8" t="str">
        <f t="shared" si="0"/>
        <v>4.58/km</v>
      </c>
      <c r="H57" s="11">
        <f t="shared" si="3"/>
        <v>0.00784722222222222</v>
      </c>
      <c r="I57" s="11">
        <f t="shared" si="4"/>
        <v>0.005891203703703697</v>
      </c>
    </row>
    <row r="58" spans="1:9" s="1" customFormat="1" ht="15" customHeight="1">
      <c r="A58" s="21">
        <v>55</v>
      </c>
      <c r="B58" s="29" t="s">
        <v>345</v>
      </c>
      <c r="C58" s="29" t="s">
        <v>86</v>
      </c>
      <c r="D58" s="32" t="s">
        <v>339</v>
      </c>
      <c r="E58" s="29" t="s">
        <v>266</v>
      </c>
      <c r="F58" s="32" t="s">
        <v>177</v>
      </c>
      <c r="G58" s="8" t="str">
        <f t="shared" si="0"/>
        <v>4.58/km</v>
      </c>
      <c r="H58" s="11">
        <f t="shared" si="3"/>
        <v>0.007870370370370375</v>
      </c>
      <c r="I58" s="11">
        <f t="shared" si="4"/>
        <v>0.0004976851851851913</v>
      </c>
    </row>
    <row r="59" spans="1:9" s="1" customFormat="1" ht="15" customHeight="1">
      <c r="A59" s="21">
        <v>56</v>
      </c>
      <c r="B59" s="29" t="s">
        <v>346</v>
      </c>
      <c r="C59" s="29" t="s">
        <v>82</v>
      </c>
      <c r="D59" s="32" t="s">
        <v>253</v>
      </c>
      <c r="E59" s="29" t="s">
        <v>347</v>
      </c>
      <c r="F59" s="32" t="s">
        <v>348</v>
      </c>
      <c r="G59" s="8" t="str">
        <f t="shared" si="0"/>
        <v>4.59/km</v>
      </c>
      <c r="H59" s="11">
        <f t="shared" si="3"/>
        <v>0.007997685185185184</v>
      </c>
      <c r="I59" s="11">
        <f t="shared" si="4"/>
        <v>0.0060416666666666605</v>
      </c>
    </row>
    <row r="60" spans="1:9" s="1" customFormat="1" ht="15" customHeight="1">
      <c r="A60" s="34">
        <v>57</v>
      </c>
      <c r="B60" s="35" t="s">
        <v>349</v>
      </c>
      <c r="C60" s="35" t="s">
        <v>81</v>
      </c>
      <c r="D60" s="36" t="s">
        <v>272</v>
      </c>
      <c r="E60" s="35" t="s">
        <v>77</v>
      </c>
      <c r="F60" s="36" t="s">
        <v>180</v>
      </c>
      <c r="G60" s="37" t="str">
        <f t="shared" si="0"/>
        <v>5.00/km</v>
      </c>
      <c r="H60" s="38">
        <f t="shared" si="3"/>
        <v>0.00811342592592593</v>
      </c>
      <c r="I60" s="38">
        <f t="shared" si="4"/>
        <v>0.005474537037037042</v>
      </c>
    </row>
    <row r="61" spans="1:9" s="1" customFormat="1" ht="15" customHeight="1">
      <c r="A61" s="21">
        <v>58</v>
      </c>
      <c r="B61" s="29" t="s">
        <v>350</v>
      </c>
      <c r="C61" s="29" t="s">
        <v>83</v>
      </c>
      <c r="D61" s="32" t="s">
        <v>250</v>
      </c>
      <c r="E61" s="29" t="s">
        <v>351</v>
      </c>
      <c r="F61" s="32" t="s">
        <v>180</v>
      </c>
      <c r="G61" s="8" t="str">
        <f t="shared" si="0"/>
        <v>5.00/km</v>
      </c>
      <c r="H61" s="11">
        <f t="shared" si="3"/>
        <v>0.00811342592592593</v>
      </c>
      <c r="I61" s="11">
        <f t="shared" si="4"/>
        <v>0.00646990740740741</v>
      </c>
    </row>
    <row r="62" spans="1:9" s="1" customFormat="1" ht="15" customHeight="1">
      <c r="A62" s="34">
        <v>59</v>
      </c>
      <c r="B62" s="35" t="s">
        <v>352</v>
      </c>
      <c r="C62" s="35" t="s">
        <v>137</v>
      </c>
      <c r="D62" s="36" t="s">
        <v>300</v>
      </c>
      <c r="E62" s="35" t="s">
        <v>77</v>
      </c>
      <c r="F62" s="36" t="s">
        <v>181</v>
      </c>
      <c r="G62" s="37" t="str">
        <f t="shared" si="0"/>
        <v>5.01/km</v>
      </c>
      <c r="H62" s="38">
        <f t="shared" si="3"/>
        <v>0.008125</v>
      </c>
      <c r="I62" s="38">
        <f t="shared" si="4"/>
        <v>0.0031134259259259257</v>
      </c>
    </row>
    <row r="63" spans="1:9" s="1" customFormat="1" ht="15" customHeight="1">
      <c r="A63" s="21">
        <v>60</v>
      </c>
      <c r="B63" s="29" t="s">
        <v>245</v>
      </c>
      <c r="C63" s="29" t="s">
        <v>105</v>
      </c>
      <c r="D63" s="32" t="s">
        <v>253</v>
      </c>
      <c r="E63" s="29" t="s">
        <v>78</v>
      </c>
      <c r="F63" s="32" t="s">
        <v>183</v>
      </c>
      <c r="G63" s="8" t="str">
        <f t="shared" si="0"/>
        <v>5.01/km</v>
      </c>
      <c r="H63" s="11">
        <f t="shared" si="3"/>
        <v>0.008159722222222221</v>
      </c>
      <c r="I63" s="11">
        <f t="shared" si="4"/>
        <v>0.006203703703703697</v>
      </c>
    </row>
    <row r="64" spans="1:9" s="1" customFormat="1" ht="15" customHeight="1">
      <c r="A64" s="21">
        <v>61</v>
      </c>
      <c r="B64" s="29" t="s">
        <v>353</v>
      </c>
      <c r="C64" s="29" t="s">
        <v>96</v>
      </c>
      <c r="D64" s="32" t="s">
        <v>309</v>
      </c>
      <c r="E64" s="29" t="s">
        <v>354</v>
      </c>
      <c r="F64" s="32" t="s">
        <v>184</v>
      </c>
      <c r="G64" s="8" t="str">
        <f t="shared" si="0"/>
        <v>5.02/km</v>
      </c>
      <c r="H64" s="11">
        <f t="shared" si="3"/>
        <v>0.008240740740740743</v>
      </c>
      <c r="I64" s="11">
        <f t="shared" si="4"/>
        <v>0.0028819444444444474</v>
      </c>
    </row>
    <row r="65" spans="1:9" s="1" customFormat="1" ht="15" customHeight="1">
      <c r="A65" s="21">
        <v>62</v>
      </c>
      <c r="B65" s="29" t="s">
        <v>355</v>
      </c>
      <c r="C65" s="29" t="s">
        <v>97</v>
      </c>
      <c r="D65" s="32" t="s">
        <v>250</v>
      </c>
      <c r="E65" s="29" t="s">
        <v>79</v>
      </c>
      <c r="F65" s="32" t="s">
        <v>187</v>
      </c>
      <c r="G65" s="8" t="str">
        <f t="shared" si="0"/>
        <v>5.05/km</v>
      </c>
      <c r="H65" s="11">
        <f t="shared" si="3"/>
        <v>0.008530092592592593</v>
      </c>
      <c r="I65" s="11">
        <f t="shared" si="4"/>
        <v>0.006886574074074073</v>
      </c>
    </row>
    <row r="66" spans="1:9" s="1" customFormat="1" ht="15" customHeight="1">
      <c r="A66" s="21">
        <v>63</v>
      </c>
      <c r="B66" s="29" t="s">
        <v>159</v>
      </c>
      <c r="C66" s="29" t="s">
        <v>115</v>
      </c>
      <c r="D66" s="32" t="s">
        <v>253</v>
      </c>
      <c r="E66" s="29" t="s">
        <v>356</v>
      </c>
      <c r="F66" s="32" t="s">
        <v>188</v>
      </c>
      <c r="G66" s="8" t="str">
        <f t="shared" si="0"/>
        <v>5.06/km</v>
      </c>
      <c r="H66" s="11">
        <f t="shared" si="3"/>
        <v>0.008622685185185181</v>
      </c>
      <c r="I66" s="11">
        <f t="shared" si="4"/>
        <v>0.0066666666666666576</v>
      </c>
    </row>
    <row r="67" spans="1:9" s="1" customFormat="1" ht="15" customHeight="1">
      <c r="A67" s="21">
        <v>64</v>
      </c>
      <c r="B67" s="29" t="s">
        <v>357</v>
      </c>
      <c r="C67" s="29" t="s">
        <v>87</v>
      </c>
      <c r="D67" s="32" t="s">
        <v>253</v>
      </c>
      <c r="E67" s="29" t="s">
        <v>258</v>
      </c>
      <c r="F67" s="32" t="s">
        <v>189</v>
      </c>
      <c r="G67" s="8" t="str">
        <f t="shared" si="0"/>
        <v>5.06/km</v>
      </c>
      <c r="H67" s="11">
        <f t="shared" si="3"/>
        <v>0.008657407407407409</v>
      </c>
      <c r="I67" s="11">
        <f t="shared" si="4"/>
        <v>0.006701388888888885</v>
      </c>
    </row>
    <row r="68" spans="1:9" s="1" customFormat="1" ht="15" customHeight="1">
      <c r="A68" s="34">
        <v>65</v>
      </c>
      <c r="B68" s="35" t="s">
        <v>358</v>
      </c>
      <c r="C68" s="35" t="s">
        <v>80</v>
      </c>
      <c r="D68" s="36" t="s">
        <v>259</v>
      </c>
      <c r="E68" s="35" t="s">
        <v>77</v>
      </c>
      <c r="F68" s="36" t="s">
        <v>190</v>
      </c>
      <c r="G68" s="37" t="str">
        <f aca="true" t="shared" si="5" ref="G68:G131">TEXT(INT((HOUR(F68)*3600+MINUTE(F68)*60+SECOND(F68))/$I$2/60),"0")&amp;"."&amp;TEXT(MOD((HOUR(F68)*3600+MINUTE(F68)*60+SECOND(F68))/$I$2,60),"00")&amp;"/km"</f>
        <v>5.08/km</v>
      </c>
      <c r="H68" s="38">
        <f t="shared" si="3"/>
        <v>0.00881944444444445</v>
      </c>
      <c r="I68" s="38">
        <f aca="true" t="shared" si="6" ref="I68:I99">F68-INDEX($F$4:$F$966,MATCH(D68,$D$4:$D$966,0))</f>
        <v>0.006574074074074079</v>
      </c>
    </row>
    <row r="69" spans="1:9" s="1" customFormat="1" ht="15" customHeight="1">
      <c r="A69" s="21">
        <v>66</v>
      </c>
      <c r="B69" s="29" t="s">
        <v>359</v>
      </c>
      <c r="C69" s="29" t="s">
        <v>80</v>
      </c>
      <c r="D69" s="32" t="s">
        <v>339</v>
      </c>
      <c r="E69" s="29" t="s">
        <v>360</v>
      </c>
      <c r="F69" s="32" t="s">
        <v>361</v>
      </c>
      <c r="G69" s="8" t="str">
        <f t="shared" si="5"/>
        <v>5.08/km</v>
      </c>
      <c r="H69" s="11">
        <f t="shared" si="3"/>
        <v>0.00883101851851852</v>
      </c>
      <c r="I69" s="11">
        <f t="shared" si="6"/>
        <v>0.0014583333333333358</v>
      </c>
    </row>
    <row r="70" spans="1:9" s="1" customFormat="1" ht="15" customHeight="1">
      <c r="A70" s="21">
        <v>67</v>
      </c>
      <c r="B70" s="29" t="s">
        <v>199</v>
      </c>
      <c r="C70" s="29" t="s">
        <v>129</v>
      </c>
      <c r="D70" s="32" t="s">
        <v>362</v>
      </c>
      <c r="E70" s="29" t="s">
        <v>294</v>
      </c>
      <c r="F70" s="32" t="s">
        <v>363</v>
      </c>
      <c r="G70" s="8" t="str">
        <f t="shared" si="5"/>
        <v>5.08/km</v>
      </c>
      <c r="H70" s="11">
        <f t="shared" si="3"/>
        <v>0.008865740740740737</v>
      </c>
      <c r="I70" s="11">
        <f t="shared" si="6"/>
        <v>0</v>
      </c>
    </row>
    <row r="71" spans="1:9" s="1" customFormat="1" ht="15" customHeight="1">
      <c r="A71" s="21">
        <v>68</v>
      </c>
      <c r="B71" s="29" t="s">
        <v>364</v>
      </c>
      <c r="C71" s="29" t="s">
        <v>133</v>
      </c>
      <c r="D71" s="32" t="s">
        <v>242</v>
      </c>
      <c r="E71" s="29" t="s">
        <v>266</v>
      </c>
      <c r="F71" s="32" t="s">
        <v>191</v>
      </c>
      <c r="G71" s="8" t="str">
        <f t="shared" si="5"/>
        <v>5.08/km</v>
      </c>
      <c r="H71" s="11">
        <f t="shared" si="3"/>
        <v>0.008877314814814814</v>
      </c>
      <c r="I71" s="11">
        <f t="shared" si="6"/>
        <v>0.008877314814814814</v>
      </c>
    </row>
    <row r="72" spans="1:9" s="1" customFormat="1" ht="15" customHeight="1">
      <c r="A72" s="21">
        <v>69</v>
      </c>
      <c r="B72" s="29" t="s">
        <v>365</v>
      </c>
      <c r="C72" s="29" t="s">
        <v>366</v>
      </c>
      <c r="D72" s="32" t="s">
        <v>367</v>
      </c>
      <c r="E72" s="29" t="s">
        <v>258</v>
      </c>
      <c r="F72" s="32" t="s">
        <v>191</v>
      </c>
      <c r="G72" s="8" t="str">
        <f t="shared" si="5"/>
        <v>5.08/km</v>
      </c>
      <c r="H72" s="11">
        <f t="shared" si="3"/>
        <v>0.008877314814814814</v>
      </c>
      <c r="I72" s="11">
        <f t="shared" si="6"/>
        <v>0</v>
      </c>
    </row>
    <row r="73" spans="1:9" s="1" customFormat="1" ht="15" customHeight="1">
      <c r="A73" s="21">
        <v>70</v>
      </c>
      <c r="B73" s="29" t="s">
        <v>368</v>
      </c>
      <c r="C73" s="29" t="s">
        <v>116</v>
      </c>
      <c r="D73" s="32" t="s">
        <v>339</v>
      </c>
      <c r="E73" s="29" t="s">
        <v>341</v>
      </c>
      <c r="F73" s="32" t="s">
        <v>193</v>
      </c>
      <c r="G73" s="8" t="str">
        <f t="shared" si="5"/>
        <v>5.10/km</v>
      </c>
      <c r="H73" s="11">
        <f t="shared" si="3"/>
        <v>0.009074074074074075</v>
      </c>
      <c r="I73" s="11">
        <f t="shared" si="6"/>
        <v>0.0017013888888888912</v>
      </c>
    </row>
    <row r="74" spans="1:9" s="1" customFormat="1" ht="15" customHeight="1">
      <c r="A74" s="21">
        <v>71</v>
      </c>
      <c r="B74" s="29" t="s">
        <v>369</v>
      </c>
      <c r="C74" s="29" t="s">
        <v>311</v>
      </c>
      <c r="D74" s="32" t="s">
        <v>309</v>
      </c>
      <c r="E74" s="29" t="s">
        <v>266</v>
      </c>
      <c r="F74" s="32" t="s">
        <v>370</v>
      </c>
      <c r="G74" s="8" t="str">
        <f t="shared" si="5"/>
        <v>5.11/km</v>
      </c>
      <c r="H74" s="11">
        <f t="shared" si="3"/>
        <v>0.009143518518518516</v>
      </c>
      <c r="I74" s="11">
        <f t="shared" si="6"/>
        <v>0.0037847222222222206</v>
      </c>
    </row>
    <row r="75" spans="1:9" s="1" customFormat="1" ht="15" customHeight="1">
      <c r="A75" s="34">
        <v>72</v>
      </c>
      <c r="B75" s="35" t="s">
        <v>214</v>
      </c>
      <c r="C75" s="35" t="s">
        <v>133</v>
      </c>
      <c r="D75" s="36" t="s">
        <v>309</v>
      </c>
      <c r="E75" s="35" t="s">
        <v>77</v>
      </c>
      <c r="F75" s="36" t="s">
        <v>371</v>
      </c>
      <c r="G75" s="37" t="str">
        <f t="shared" si="5"/>
        <v>5.12/km</v>
      </c>
      <c r="H75" s="38">
        <f t="shared" si="3"/>
        <v>0.00929398148148148</v>
      </c>
      <c r="I75" s="38">
        <f t="shared" si="6"/>
        <v>0.003935185185185184</v>
      </c>
    </row>
    <row r="76" spans="1:9" s="1" customFormat="1" ht="15" customHeight="1">
      <c r="A76" s="21">
        <v>73</v>
      </c>
      <c r="B76" s="29" t="s">
        <v>372</v>
      </c>
      <c r="C76" s="29" t="s">
        <v>240</v>
      </c>
      <c r="D76" s="32" t="s">
        <v>300</v>
      </c>
      <c r="E76" s="29" t="s">
        <v>78</v>
      </c>
      <c r="F76" s="32" t="s">
        <v>194</v>
      </c>
      <c r="G76" s="8" t="str">
        <f t="shared" si="5"/>
        <v>5.13/km</v>
      </c>
      <c r="H76" s="11">
        <f t="shared" si="3"/>
        <v>0.009328703703703707</v>
      </c>
      <c r="I76" s="11">
        <f t="shared" si="6"/>
        <v>0.0043171296296296326</v>
      </c>
    </row>
    <row r="77" spans="1:9" s="1" customFormat="1" ht="15" customHeight="1">
      <c r="A77" s="21">
        <v>74</v>
      </c>
      <c r="B77" s="29" t="s">
        <v>217</v>
      </c>
      <c r="C77" s="29" t="s">
        <v>373</v>
      </c>
      <c r="D77" s="32" t="s">
        <v>362</v>
      </c>
      <c r="E77" s="29" t="s">
        <v>266</v>
      </c>
      <c r="F77" s="32" t="s">
        <v>374</v>
      </c>
      <c r="G77" s="8" t="str">
        <f t="shared" si="5"/>
        <v>5.13/km</v>
      </c>
      <c r="H77" s="11">
        <f t="shared" si="3"/>
        <v>0.00935185185185185</v>
      </c>
      <c r="I77" s="11">
        <f t="shared" si="6"/>
        <v>0.00048611111111111424</v>
      </c>
    </row>
    <row r="78" spans="1:9" s="1" customFormat="1" ht="15" customHeight="1">
      <c r="A78" s="21">
        <v>75</v>
      </c>
      <c r="B78" s="29" t="s">
        <v>375</v>
      </c>
      <c r="C78" s="29" t="s">
        <v>102</v>
      </c>
      <c r="D78" s="32" t="s">
        <v>367</v>
      </c>
      <c r="E78" s="29" t="s">
        <v>122</v>
      </c>
      <c r="F78" s="32" t="s">
        <v>196</v>
      </c>
      <c r="G78" s="8" t="str">
        <f t="shared" si="5"/>
        <v>5.14/km</v>
      </c>
      <c r="H78" s="11">
        <f t="shared" si="3"/>
        <v>0.009432870370370373</v>
      </c>
      <c r="I78" s="11">
        <f t="shared" si="6"/>
        <v>0.0005555555555555591</v>
      </c>
    </row>
    <row r="79" spans="1:9" s="1" customFormat="1" ht="15" customHeight="1">
      <c r="A79" s="21">
        <v>76</v>
      </c>
      <c r="B79" s="29" t="s">
        <v>165</v>
      </c>
      <c r="C79" s="29" t="s">
        <v>85</v>
      </c>
      <c r="D79" s="32" t="s">
        <v>300</v>
      </c>
      <c r="E79" s="29" t="s">
        <v>78</v>
      </c>
      <c r="F79" s="32" t="s">
        <v>197</v>
      </c>
      <c r="G79" s="8" t="str">
        <f t="shared" si="5"/>
        <v>5.17/km</v>
      </c>
      <c r="H79" s="11">
        <f t="shared" si="3"/>
        <v>0.009722222222222222</v>
      </c>
      <c r="I79" s="11">
        <f t="shared" si="6"/>
        <v>0.004710648148148148</v>
      </c>
    </row>
    <row r="80" spans="1:9" s="3" customFormat="1" ht="15" customHeight="1">
      <c r="A80" s="21">
        <v>77</v>
      </c>
      <c r="B80" s="29" t="s">
        <v>376</v>
      </c>
      <c r="C80" s="29" t="s">
        <v>140</v>
      </c>
      <c r="D80" s="32" t="s">
        <v>377</v>
      </c>
      <c r="E80" s="29" t="s">
        <v>258</v>
      </c>
      <c r="F80" s="32" t="s">
        <v>378</v>
      </c>
      <c r="G80" s="8" t="str">
        <f t="shared" si="5"/>
        <v>5.19/km</v>
      </c>
      <c r="H80" s="11">
        <f t="shared" si="3"/>
        <v>0.009895833333333336</v>
      </c>
      <c r="I80" s="11">
        <f t="shared" si="6"/>
        <v>0</v>
      </c>
    </row>
    <row r="81" spans="1:9" s="1" customFormat="1" ht="15" customHeight="1">
      <c r="A81" s="21">
        <v>78</v>
      </c>
      <c r="B81" s="29" t="s">
        <v>379</v>
      </c>
      <c r="C81" s="29" t="s">
        <v>128</v>
      </c>
      <c r="D81" s="32" t="s">
        <v>253</v>
      </c>
      <c r="E81" s="29" t="s">
        <v>258</v>
      </c>
      <c r="F81" s="32" t="s">
        <v>380</v>
      </c>
      <c r="G81" s="8" t="str">
        <f t="shared" si="5"/>
        <v>5.19/km</v>
      </c>
      <c r="H81" s="11">
        <f t="shared" si="3"/>
        <v>0.009907407407407403</v>
      </c>
      <c r="I81" s="11">
        <f t="shared" si="6"/>
        <v>0.00795138888888888</v>
      </c>
    </row>
    <row r="82" spans="1:9" s="1" customFormat="1" ht="15" customHeight="1">
      <c r="A82" s="21">
        <v>79</v>
      </c>
      <c r="B82" s="29" t="s">
        <v>381</v>
      </c>
      <c r="C82" s="29" t="s">
        <v>141</v>
      </c>
      <c r="D82" s="32" t="s">
        <v>250</v>
      </c>
      <c r="E82" s="29" t="s">
        <v>382</v>
      </c>
      <c r="F82" s="32" t="s">
        <v>198</v>
      </c>
      <c r="G82" s="8" t="str">
        <f t="shared" si="5"/>
        <v>5.21/km</v>
      </c>
      <c r="H82" s="11">
        <f t="shared" si="3"/>
        <v>0.010092592592592594</v>
      </c>
      <c r="I82" s="11">
        <f t="shared" si="6"/>
        <v>0.008449074074074074</v>
      </c>
    </row>
    <row r="83" spans="1:9" s="1" customFormat="1" ht="15" customHeight="1">
      <c r="A83" s="21">
        <v>80</v>
      </c>
      <c r="B83" s="29" t="s">
        <v>383</v>
      </c>
      <c r="C83" s="29" t="s">
        <v>145</v>
      </c>
      <c r="D83" s="32" t="s">
        <v>242</v>
      </c>
      <c r="E83" s="29" t="s">
        <v>78</v>
      </c>
      <c r="F83" s="32" t="s">
        <v>384</v>
      </c>
      <c r="G83" s="8" t="str">
        <f t="shared" si="5"/>
        <v>5.21/km</v>
      </c>
      <c r="H83" s="11">
        <f t="shared" si="3"/>
        <v>0.010173611111111109</v>
      </c>
      <c r="I83" s="11">
        <f t="shared" si="6"/>
        <v>0.010173611111111109</v>
      </c>
    </row>
    <row r="84" spans="1:9" ht="15" customHeight="1">
      <c r="A84" s="21">
        <v>81</v>
      </c>
      <c r="B84" s="29" t="s">
        <v>385</v>
      </c>
      <c r="C84" s="29" t="s">
        <v>126</v>
      </c>
      <c r="D84" s="32" t="s">
        <v>253</v>
      </c>
      <c r="E84" s="29" t="s">
        <v>386</v>
      </c>
      <c r="F84" s="32" t="s">
        <v>387</v>
      </c>
      <c r="G84" s="8" t="str">
        <f t="shared" si="5"/>
        <v>5.22/km</v>
      </c>
      <c r="H84" s="11">
        <f t="shared" si="3"/>
        <v>0.010231481481481484</v>
      </c>
      <c r="I84" s="11">
        <f t="shared" si="6"/>
        <v>0.00827546296296296</v>
      </c>
    </row>
    <row r="85" spans="1:9" ht="15" customHeight="1">
      <c r="A85" s="21">
        <v>82</v>
      </c>
      <c r="B85" s="29" t="s">
        <v>388</v>
      </c>
      <c r="C85" s="29" t="s">
        <v>389</v>
      </c>
      <c r="D85" s="32" t="s">
        <v>377</v>
      </c>
      <c r="E85" s="29" t="s">
        <v>258</v>
      </c>
      <c r="F85" s="32" t="s">
        <v>200</v>
      </c>
      <c r="G85" s="8" t="str">
        <f t="shared" si="5"/>
        <v>5.22/km</v>
      </c>
      <c r="H85" s="11">
        <f t="shared" si="3"/>
        <v>0.010266203703703704</v>
      </c>
      <c r="I85" s="11">
        <f t="shared" si="6"/>
        <v>0.00037037037037036813</v>
      </c>
    </row>
    <row r="86" spans="1:9" ht="15" customHeight="1">
      <c r="A86" s="21">
        <v>83</v>
      </c>
      <c r="B86" s="29" t="s">
        <v>390</v>
      </c>
      <c r="C86" s="29" t="s">
        <v>106</v>
      </c>
      <c r="D86" s="32" t="s">
        <v>242</v>
      </c>
      <c r="E86" s="29" t="s">
        <v>78</v>
      </c>
      <c r="F86" s="32" t="s">
        <v>391</v>
      </c>
      <c r="G86" s="8" t="str">
        <f t="shared" si="5"/>
        <v>5.22/km</v>
      </c>
      <c r="H86" s="11">
        <f t="shared" si="3"/>
        <v>0.010277777777777771</v>
      </c>
      <c r="I86" s="11">
        <f t="shared" si="6"/>
        <v>0.010277777777777771</v>
      </c>
    </row>
    <row r="87" spans="1:9" ht="15" customHeight="1">
      <c r="A87" s="21">
        <v>84</v>
      </c>
      <c r="B87" s="29" t="s">
        <v>185</v>
      </c>
      <c r="C87" s="29" t="s">
        <v>88</v>
      </c>
      <c r="D87" s="32" t="s">
        <v>300</v>
      </c>
      <c r="E87" s="29" t="s">
        <v>262</v>
      </c>
      <c r="F87" s="32" t="s">
        <v>202</v>
      </c>
      <c r="G87" s="8" t="str">
        <f t="shared" si="5"/>
        <v>5.28/km</v>
      </c>
      <c r="H87" s="11">
        <f t="shared" si="3"/>
        <v>0.01083333333333333</v>
      </c>
      <c r="I87" s="11">
        <f t="shared" si="6"/>
        <v>0.005821759259259256</v>
      </c>
    </row>
    <row r="88" spans="1:9" ht="15" customHeight="1">
      <c r="A88" s="21">
        <v>85</v>
      </c>
      <c r="B88" s="29" t="s">
        <v>159</v>
      </c>
      <c r="C88" s="29" t="s">
        <v>125</v>
      </c>
      <c r="D88" s="32" t="s">
        <v>272</v>
      </c>
      <c r="E88" s="29" t="s">
        <v>78</v>
      </c>
      <c r="F88" s="32" t="s">
        <v>392</v>
      </c>
      <c r="G88" s="8" t="str">
        <f t="shared" si="5"/>
        <v>5.31/km</v>
      </c>
      <c r="H88" s="11">
        <f t="shared" si="3"/>
        <v>0.011134259259259257</v>
      </c>
      <c r="I88" s="11">
        <f t="shared" si="6"/>
        <v>0.008495370370370368</v>
      </c>
    </row>
    <row r="89" spans="1:9" ht="15" customHeight="1">
      <c r="A89" s="21">
        <v>86</v>
      </c>
      <c r="B89" s="29" t="s">
        <v>393</v>
      </c>
      <c r="C89" s="29" t="s">
        <v>394</v>
      </c>
      <c r="D89" s="32" t="s">
        <v>395</v>
      </c>
      <c r="E89" s="29" t="s">
        <v>341</v>
      </c>
      <c r="F89" s="32" t="s">
        <v>396</v>
      </c>
      <c r="G89" s="8" t="str">
        <f t="shared" si="5"/>
        <v>5.32/km</v>
      </c>
      <c r="H89" s="11">
        <f t="shared" si="3"/>
        <v>0.011192129629629632</v>
      </c>
      <c r="I89" s="11">
        <f t="shared" si="6"/>
        <v>0</v>
      </c>
    </row>
    <row r="90" spans="1:9" ht="15" customHeight="1">
      <c r="A90" s="21">
        <v>87</v>
      </c>
      <c r="B90" s="29" t="s">
        <v>397</v>
      </c>
      <c r="C90" s="29" t="s">
        <v>398</v>
      </c>
      <c r="D90" s="32" t="s">
        <v>250</v>
      </c>
      <c r="E90" s="29" t="s">
        <v>78</v>
      </c>
      <c r="F90" s="32" t="s">
        <v>204</v>
      </c>
      <c r="G90" s="8" t="str">
        <f t="shared" si="5"/>
        <v>5.34/km</v>
      </c>
      <c r="H90" s="11">
        <f t="shared" si="3"/>
        <v>0.011423611111111117</v>
      </c>
      <c r="I90" s="11">
        <f t="shared" si="6"/>
        <v>0.009780092592592597</v>
      </c>
    </row>
    <row r="91" spans="1:9" ht="15" customHeight="1">
      <c r="A91" s="34">
        <v>88</v>
      </c>
      <c r="B91" s="35" t="s">
        <v>399</v>
      </c>
      <c r="C91" s="35" t="s">
        <v>400</v>
      </c>
      <c r="D91" s="36" t="s">
        <v>395</v>
      </c>
      <c r="E91" s="35" t="s">
        <v>77</v>
      </c>
      <c r="F91" s="36" t="s">
        <v>206</v>
      </c>
      <c r="G91" s="37" t="str">
        <f t="shared" si="5"/>
        <v>5.37/km</v>
      </c>
      <c r="H91" s="38">
        <f t="shared" si="3"/>
        <v>0.011678240740740743</v>
      </c>
      <c r="I91" s="38">
        <f t="shared" si="6"/>
        <v>0.00048611111111111077</v>
      </c>
    </row>
    <row r="92" spans="1:9" ht="15" customHeight="1">
      <c r="A92" s="21">
        <v>89</v>
      </c>
      <c r="B92" s="29" t="s">
        <v>155</v>
      </c>
      <c r="C92" s="29" t="s">
        <v>142</v>
      </c>
      <c r="D92" s="32" t="s">
        <v>259</v>
      </c>
      <c r="E92" s="29" t="s">
        <v>78</v>
      </c>
      <c r="F92" s="32" t="s">
        <v>207</v>
      </c>
      <c r="G92" s="8" t="str">
        <f t="shared" si="5"/>
        <v>5.38/km</v>
      </c>
      <c r="H92" s="11">
        <f t="shared" si="3"/>
        <v>0.011793981481481485</v>
      </c>
      <c r="I92" s="11">
        <f t="shared" si="6"/>
        <v>0.009548611111111115</v>
      </c>
    </row>
    <row r="93" spans="1:9" ht="15" customHeight="1">
      <c r="A93" s="21">
        <v>90</v>
      </c>
      <c r="B93" s="29" t="s">
        <v>205</v>
      </c>
      <c r="C93" s="29" t="s">
        <v>80</v>
      </c>
      <c r="D93" s="32" t="s">
        <v>300</v>
      </c>
      <c r="E93" s="29" t="s">
        <v>312</v>
      </c>
      <c r="F93" s="32" t="s">
        <v>401</v>
      </c>
      <c r="G93" s="8" t="str">
        <f t="shared" si="5"/>
        <v>5.38/km</v>
      </c>
      <c r="H93" s="11">
        <f t="shared" si="3"/>
        <v>0.011805555555555552</v>
      </c>
      <c r="I93" s="11">
        <f t="shared" si="6"/>
        <v>0.006793981481481477</v>
      </c>
    </row>
    <row r="94" spans="1:9" ht="15" customHeight="1">
      <c r="A94" s="34">
        <v>91</v>
      </c>
      <c r="B94" s="35" t="s">
        <v>402</v>
      </c>
      <c r="C94" s="35" t="s">
        <v>101</v>
      </c>
      <c r="D94" s="36" t="s">
        <v>250</v>
      </c>
      <c r="E94" s="35" t="s">
        <v>77</v>
      </c>
      <c r="F94" s="36" t="s">
        <v>208</v>
      </c>
      <c r="G94" s="37" t="str">
        <f t="shared" si="5"/>
        <v>5.39/km</v>
      </c>
      <c r="H94" s="38">
        <f t="shared" si="3"/>
        <v>0.011898148148148147</v>
      </c>
      <c r="I94" s="38">
        <f t="shared" si="6"/>
        <v>0.010254629629629627</v>
      </c>
    </row>
    <row r="95" spans="1:9" ht="15" customHeight="1">
      <c r="A95" s="34">
        <v>92</v>
      </c>
      <c r="B95" s="35" t="s">
        <v>403</v>
      </c>
      <c r="C95" s="35" t="s">
        <v>121</v>
      </c>
      <c r="D95" s="36" t="s">
        <v>404</v>
      </c>
      <c r="E95" s="35" t="s">
        <v>77</v>
      </c>
      <c r="F95" s="36" t="s">
        <v>209</v>
      </c>
      <c r="G95" s="37" t="str">
        <f t="shared" si="5"/>
        <v>5.40/km</v>
      </c>
      <c r="H95" s="38">
        <f t="shared" si="3"/>
        <v>0.011990740740740743</v>
      </c>
      <c r="I95" s="38">
        <f t="shared" si="6"/>
        <v>0</v>
      </c>
    </row>
    <row r="96" spans="1:9" ht="15" customHeight="1">
      <c r="A96" s="21">
        <v>93</v>
      </c>
      <c r="B96" s="29" t="s">
        <v>138</v>
      </c>
      <c r="C96" s="29" t="s">
        <v>80</v>
      </c>
      <c r="D96" s="32" t="s">
        <v>259</v>
      </c>
      <c r="E96" s="29" t="s">
        <v>298</v>
      </c>
      <c r="F96" s="32" t="s">
        <v>210</v>
      </c>
      <c r="G96" s="8" t="str">
        <f t="shared" si="5"/>
        <v>5.40/km</v>
      </c>
      <c r="H96" s="11">
        <f aca="true" t="shared" si="7" ref="H96:H146">F96-$F$4</f>
        <v>0.012025462962962963</v>
      </c>
      <c r="I96" s="11">
        <f t="shared" si="6"/>
        <v>0.009780092592592594</v>
      </c>
    </row>
    <row r="97" spans="1:9" ht="15" customHeight="1">
      <c r="A97" s="21">
        <v>94</v>
      </c>
      <c r="B97" s="29" t="s">
        <v>405</v>
      </c>
      <c r="C97" s="29" t="s">
        <v>101</v>
      </c>
      <c r="D97" s="32" t="s">
        <v>242</v>
      </c>
      <c r="E97" s="29" t="s">
        <v>79</v>
      </c>
      <c r="F97" s="32" t="s">
        <v>211</v>
      </c>
      <c r="G97" s="8" t="str">
        <f t="shared" si="5"/>
        <v>5.40/km</v>
      </c>
      <c r="H97" s="11">
        <f t="shared" si="7"/>
        <v>0.01204861111111111</v>
      </c>
      <c r="I97" s="11">
        <f t="shared" si="6"/>
        <v>0.01204861111111111</v>
      </c>
    </row>
    <row r="98" spans="1:9" ht="15" customHeight="1">
      <c r="A98" s="21">
        <v>95</v>
      </c>
      <c r="B98" s="29" t="s">
        <v>406</v>
      </c>
      <c r="C98" s="29" t="s">
        <v>100</v>
      </c>
      <c r="D98" s="32" t="s">
        <v>272</v>
      </c>
      <c r="E98" s="29" t="s">
        <v>266</v>
      </c>
      <c r="F98" s="32" t="s">
        <v>212</v>
      </c>
      <c r="G98" s="8" t="str">
        <f t="shared" si="5"/>
        <v>5.42/km</v>
      </c>
      <c r="H98" s="11">
        <f t="shared" si="7"/>
        <v>0.012233796296296295</v>
      </c>
      <c r="I98" s="11">
        <f t="shared" si="6"/>
        <v>0.009594907407407406</v>
      </c>
    </row>
    <row r="99" spans="1:9" ht="15" customHeight="1">
      <c r="A99" s="21">
        <v>96</v>
      </c>
      <c r="B99" s="29" t="s">
        <v>159</v>
      </c>
      <c r="C99" s="29" t="s">
        <v>91</v>
      </c>
      <c r="D99" s="32" t="s">
        <v>242</v>
      </c>
      <c r="E99" s="29" t="s">
        <v>78</v>
      </c>
      <c r="F99" s="32" t="s">
        <v>213</v>
      </c>
      <c r="G99" s="8" t="str">
        <f t="shared" si="5"/>
        <v>5.44/km</v>
      </c>
      <c r="H99" s="11">
        <f t="shared" si="7"/>
        <v>0.012361111111111111</v>
      </c>
      <c r="I99" s="11">
        <f t="shared" si="6"/>
        <v>0.012361111111111111</v>
      </c>
    </row>
    <row r="100" spans="1:9" ht="15" customHeight="1">
      <c r="A100" s="21">
        <v>97</v>
      </c>
      <c r="B100" s="29" t="s">
        <v>407</v>
      </c>
      <c r="C100" s="29" t="s">
        <v>408</v>
      </c>
      <c r="D100" s="32" t="s">
        <v>362</v>
      </c>
      <c r="E100" s="29" t="s">
        <v>78</v>
      </c>
      <c r="F100" s="32" t="s">
        <v>215</v>
      </c>
      <c r="G100" s="8" t="str">
        <f t="shared" si="5"/>
        <v>5.44/km</v>
      </c>
      <c r="H100" s="11">
        <f t="shared" si="7"/>
        <v>0.012418981481481479</v>
      </c>
      <c r="I100" s="11">
        <f aca="true" t="shared" si="8" ref="I100:I131">F100-INDEX($F$4:$F$966,MATCH(D100,$D$4:$D$966,0))</f>
        <v>0.0035532407407407422</v>
      </c>
    </row>
    <row r="101" spans="1:9" ht="15" customHeight="1">
      <c r="A101" s="21">
        <v>98</v>
      </c>
      <c r="B101" s="29" t="s">
        <v>231</v>
      </c>
      <c r="C101" s="29" t="s">
        <v>409</v>
      </c>
      <c r="D101" s="32" t="s">
        <v>410</v>
      </c>
      <c r="E101" s="29" t="s">
        <v>266</v>
      </c>
      <c r="F101" s="32" t="s">
        <v>411</v>
      </c>
      <c r="G101" s="8" t="str">
        <f t="shared" si="5"/>
        <v>5.45/km</v>
      </c>
      <c r="H101" s="11">
        <f t="shared" si="7"/>
        <v>0.012511574074074074</v>
      </c>
      <c r="I101" s="11">
        <f t="shared" si="8"/>
        <v>0</v>
      </c>
    </row>
    <row r="102" spans="1:9" ht="15" customHeight="1">
      <c r="A102" s="21">
        <v>99</v>
      </c>
      <c r="B102" s="29" t="s">
        <v>412</v>
      </c>
      <c r="C102" s="29" t="s">
        <v>102</v>
      </c>
      <c r="D102" s="32" t="s">
        <v>395</v>
      </c>
      <c r="E102" s="29" t="s">
        <v>109</v>
      </c>
      <c r="F102" s="32" t="s">
        <v>216</v>
      </c>
      <c r="G102" s="8" t="str">
        <f t="shared" si="5"/>
        <v>5.46/km</v>
      </c>
      <c r="H102" s="11">
        <f t="shared" si="7"/>
        <v>0.012546296296296302</v>
      </c>
      <c r="I102" s="11">
        <f t="shared" si="8"/>
        <v>0.0013541666666666702</v>
      </c>
    </row>
    <row r="103" spans="1:9" ht="15" customHeight="1">
      <c r="A103" s="21">
        <v>100</v>
      </c>
      <c r="B103" s="29" t="s">
        <v>413</v>
      </c>
      <c r="C103" s="29" t="s">
        <v>117</v>
      </c>
      <c r="D103" s="32" t="s">
        <v>253</v>
      </c>
      <c r="E103" s="29" t="s">
        <v>78</v>
      </c>
      <c r="F103" s="32" t="s">
        <v>218</v>
      </c>
      <c r="G103" s="8" t="str">
        <f t="shared" si="5"/>
        <v>5.49/km</v>
      </c>
      <c r="H103" s="11">
        <f t="shared" si="7"/>
        <v>0.012893518518518523</v>
      </c>
      <c r="I103" s="11">
        <f t="shared" si="8"/>
        <v>0.0109375</v>
      </c>
    </row>
    <row r="104" spans="1:9" ht="15" customHeight="1">
      <c r="A104" s="34">
        <v>101</v>
      </c>
      <c r="B104" s="35" t="s">
        <v>308</v>
      </c>
      <c r="C104" s="35" t="s">
        <v>97</v>
      </c>
      <c r="D104" s="36" t="s">
        <v>272</v>
      </c>
      <c r="E104" s="35" t="s">
        <v>77</v>
      </c>
      <c r="F104" s="36" t="s">
        <v>221</v>
      </c>
      <c r="G104" s="37" t="str">
        <f t="shared" si="5"/>
        <v>5.52/km</v>
      </c>
      <c r="H104" s="38">
        <f t="shared" si="7"/>
        <v>0.013159722222222222</v>
      </c>
      <c r="I104" s="38">
        <f t="shared" si="8"/>
        <v>0.010520833333333333</v>
      </c>
    </row>
    <row r="105" spans="1:9" ht="15" customHeight="1">
      <c r="A105" s="34">
        <v>102</v>
      </c>
      <c r="B105" s="35" t="s">
        <v>349</v>
      </c>
      <c r="C105" s="35" t="s">
        <v>131</v>
      </c>
      <c r="D105" s="36" t="s">
        <v>404</v>
      </c>
      <c r="E105" s="35" t="s">
        <v>77</v>
      </c>
      <c r="F105" s="36" t="s">
        <v>221</v>
      </c>
      <c r="G105" s="37" t="str">
        <f t="shared" si="5"/>
        <v>5.52/km</v>
      </c>
      <c r="H105" s="38">
        <f t="shared" si="7"/>
        <v>0.013159722222222222</v>
      </c>
      <c r="I105" s="38">
        <f t="shared" si="8"/>
        <v>0.0011689814814814792</v>
      </c>
    </row>
    <row r="106" spans="1:9" ht="15" customHeight="1">
      <c r="A106" s="21">
        <v>103</v>
      </c>
      <c r="B106" s="29" t="s">
        <v>414</v>
      </c>
      <c r="C106" s="29" t="s">
        <v>101</v>
      </c>
      <c r="D106" s="32" t="s">
        <v>250</v>
      </c>
      <c r="E106" s="29" t="s">
        <v>79</v>
      </c>
      <c r="F106" s="32" t="s">
        <v>222</v>
      </c>
      <c r="G106" s="8" t="str">
        <f t="shared" si="5"/>
        <v>5.52/km</v>
      </c>
      <c r="H106" s="11">
        <f t="shared" si="7"/>
        <v>0.013194444444444443</v>
      </c>
      <c r="I106" s="11">
        <f t="shared" si="8"/>
        <v>0.011550925925925923</v>
      </c>
    </row>
    <row r="107" spans="1:9" ht="15" customHeight="1">
      <c r="A107" s="21">
        <v>104</v>
      </c>
      <c r="B107" s="29" t="s">
        <v>415</v>
      </c>
      <c r="C107" s="29" t="s">
        <v>104</v>
      </c>
      <c r="D107" s="32" t="s">
        <v>242</v>
      </c>
      <c r="E107" s="29" t="s">
        <v>78</v>
      </c>
      <c r="F107" s="32" t="s">
        <v>223</v>
      </c>
      <c r="G107" s="8" t="str">
        <f t="shared" si="5"/>
        <v>5.52/km</v>
      </c>
      <c r="H107" s="11">
        <f t="shared" si="7"/>
        <v>0.01321759259259259</v>
      </c>
      <c r="I107" s="11">
        <f t="shared" si="8"/>
        <v>0.01321759259259259</v>
      </c>
    </row>
    <row r="108" spans="1:9" ht="15" customHeight="1">
      <c r="A108" s="21">
        <v>105</v>
      </c>
      <c r="B108" s="29" t="s">
        <v>416</v>
      </c>
      <c r="C108" s="29" t="s">
        <v>92</v>
      </c>
      <c r="D108" s="32" t="s">
        <v>339</v>
      </c>
      <c r="E108" s="29" t="s">
        <v>78</v>
      </c>
      <c r="F108" s="32" t="s">
        <v>223</v>
      </c>
      <c r="G108" s="8" t="str">
        <f t="shared" si="5"/>
        <v>5.52/km</v>
      </c>
      <c r="H108" s="11">
        <f t="shared" si="7"/>
        <v>0.01321759259259259</v>
      </c>
      <c r="I108" s="11">
        <f t="shared" si="8"/>
        <v>0.005844907407407406</v>
      </c>
    </row>
    <row r="109" spans="1:9" ht="15" customHeight="1">
      <c r="A109" s="21">
        <v>106</v>
      </c>
      <c r="B109" s="29" t="s">
        <v>139</v>
      </c>
      <c r="C109" s="29" t="s">
        <v>106</v>
      </c>
      <c r="D109" s="32" t="s">
        <v>250</v>
      </c>
      <c r="E109" s="29" t="s">
        <v>266</v>
      </c>
      <c r="F109" s="32" t="s">
        <v>417</v>
      </c>
      <c r="G109" s="8" t="str">
        <f t="shared" si="5"/>
        <v>5.53/km</v>
      </c>
      <c r="H109" s="11">
        <f t="shared" si="7"/>
        <v>0.013287037037037038</v>
      </c>
      <c r="I109" s="11">
        <f t="shared" si="8"/>
        <v>0.011643518518518518</v>
      </c>
    </row>
    <row r="110" spans="1:9" ht="15" customHeight="1">
      <c r="A110" s="34">
        <v>107</v>
      </c>
      <c r="B110" s="35" t="s">
        <v>0</v>
      </c>
      <c r="C110" s="35" t="s">
        <v>98</v>
      </c>
      <c r="D110" s="36" t="s">
        <v>259</v>
      </c>
      <c r="E110" s="35" t="s">
        <v>77</v>
      </c>
      <c r="F110" s="36" t="s">
        <v>224</v>
      </c>
      <c r="G110" s="37" t="str">
        <f t="shared" si="5"/>
        <v>5.53/km</v>
      </c>
      <c r="H110" s="38">
        <f t="shared" si="7"/>
        <v>0.013298611111111112</v>
      </c>
      <c r="I110" s="38">
        <f t="shared" si="8"/>
        <v>0.011053240740740742</v>
      </c>
    </row>
    <row r="111" spans="1:9" ht="15" customHeight="1">
      <c r="A111" s="21">
        <v>108</v>
      </c>
      <c r="B111" s="29" t="s">
        <v>166</v>
      </c>
      <c r="C111" s="29" t="s">
        <v>80</v>
      </c>
      <c r="D111" s="32" t="s">
        <v>410</v>
      </c>
      <c r="E111" s="29" t="s">
        <v>1</v>
      </c>
      <c r="F111" s="32" t="s">
        <v>225</v>
      </c>
      <c r="G111" s="8" t="str">
        <f t="shared" si="5"/>
        <v>5.54/km</v>
      </c>
      <c r="H111" s="11">
        <f t="shared" si="7"/>
        <v>0.013414351851851854</v>
      </c>
      <c r="I111" s="11">
        <f t="shared" si="8"/>
        <v>0.0009027777777777801</v>
      </c>
    </row>
    <row r="112" spans="1:9" ht="15" customHeight="1">
      <c r="A112" s="34">
        <v>109</v>
      </c>
      <c r="B112" s="35" t="s">
        <v>2</v>
      </c>
      <c r="C112" s="35" t="s">
        <v>110</v>
      </c>
      <c r="D112" s="36" t="s">
        <v>339</v>
      </c>
      <c r="E112" s="35" t="s">
        <v>77</v>
      </c>
      <c r="F112" s="36" t="s">
        <v>3</v>
      </c>
      <c r="G112" s="37" t="str">
        <f t="shared" si="5"/>
        <v>5.55/km</v>
      </c>
      <c r="H112" s="38">
        <f t="shared" si="7"/>
        <v>0.013437500000000002</v>
      </c>
      <c r="I112" s="38">
        <f t="shared" si="8"/>
        <v>0.006064814814814818</v>
      </c>
    </row>
    <row r="113" spans="1:9" ht="15" customHeight="1">
      <c r="A113" s="34">
        <v>110</v>
      </c>
      <c r="B113" s="35" t="s">
        <v>4</v>
      </c>
      <c r="C113" s="35" t="s">
        <v>93</v>
      </c>
      <c r="D113" s="36" t="s">
        <v>410</v>
      </c>
      <c r="E113" s="35" t="s">
        <v>77</v>
      </c>
      <c r="F113" s="36" t="s">
        <v>226</v>
      </c>
      <c r="G113" s="37" t="str">
        <f t="shared" si="5"/>
        <v>5.55/km</v>
      </c>
      <c r="H113" s="38">
        <f t="shared" si="7"/>
        <v>0.013506944444444443</v>
      </c>
      <c r="I113" s="38">
        <f t="shared" si="8"/>
        <v>0.0009953703703703687</v>
      </c>
    </row>
    <row r="114" spans="1:9" ht="15" customHeight="1">
      <c r="A114" s="21">
        <v>111</v>
      </c>
      <c r="B114" s="29" t="s">
        <v>5</v>
      </c>
      <c r="C114" s="29" t="s">
        <v>145</v>
      </c>
      <c r="D114" s="32" t="s">
        <v>250</v>
      </c>
      <c r="E114" s="29" t="s">
        <v>79</v>
      </c>
      <c r="F114" s="32" t="s">
        <v>6</v>
      </c>
      <c r="G114" s="8" t="str">
        <f t="shared" si="5"/>
        <v>5.56/km</v>
      </c>
      <c r="H114" s="11">
        <f t="shared" si="7"/>
        <v>0.013587962962962965</v>
      </c>
      <c r="I114" s="11">
        <f t="shared" si="8"/>
        <v>0.011944444444444445</v>
      </c>
    </row>
    <row r="115" spans="1:9" ht="15" customHeight="1">
      <c r="A115" s="21">
        <v>112</v>
      </c>
      <c r="B115" s="29" t="s">
        <v>7</v>
      </c>
      <c r="C115" s="29" t="s">
        <v>89</v>
      </c>
      <c r="D115" s="32" t="s">
        <v>253</v>
      </c>
      <c r="E115" s="29" t="s">
        <v>258</v>
      </c>
      <c r="F115" s="32" t="s">
        <v>227</v>
      </c>
      <c r="G115" s="8" t="str">
        <f t="shared" si="5"/>
        <v>5.56/km</v>
      </c>
      <c r="H115" s="11">
        <f t="shared" si="7"/>
        <v>0.013611111111111112</v>
      </c>
      <c r="I115" s="11">
        <f t="shared" si="8"/>
        <v>0.011655092592592588</v>
      </c>
    </row>
    <row r="116" spans="1:9" ht="15" customHeight="1">
      <c r="A116" s="21">
        <v>113</v>
      </c>
      <c r="B116" s="29" t="s">
        <v>8</v>
      </c>
      <c r="C116" s="29" t="s">
        <v>92</v>
      </c>
      <c r="D116" s="32" t="s">
        <v>250</v>
      </c>
      <c r="E116" s="29" t="s">
        <v>78</v>
      </c>
      <c r="F116" s="32" t="s">
        <v>228</v>
      </c>
      <c r="G116" s="8" t="str">
        <f t="shared" si="5"/>
        <v>5.57/km</v>
      </c>
      <c r="H116" s="11">
        <f t="shared" si="7"/>
        <v>0.013645833333333333</v>
      </c>
      <c r="I116" s="11">
        <f t="shared" si="8"/>
        <v>0.012002314814814813</v>
      </c>
    </row>
    <row r="117" spans="1:9" ht="15" customHeight="1">
      <c r="A117" s="21">
        <v>114</v>
      </c>
      <c r="B117" s="29" t="s">
        <v>60</v>
      </c>
      <c r="C117" s="29" t="s">
        <v>85</v>
      </c>
      <c r="D117" s="32" t="s">
        <v>300</v>
      </c>
      <c r="E117" s="29" t="s">
        <v>79</v>
      </c>
      <c r="F117" s="32" t="s">
        <v>229</v>
      </c>
      <c r="G117" s="8" t="str">
        <f t="shared" si="5"/>
        <v>5.59/km</v>
      </c>
      <c r="H117" s="11">
        <f t="shared" si="7"/>
        <v>0.013842592592592597</v>
      </c>
      <c r="I117" s="11">
        <f t="shared" si="8"/>
        <v>0.008831018518518523</v>
      </c>
    </row>
    <row r="118" spans="1:9" ht="15" customHeight="1">
      <c r="A118" s="21">
        <v>115</v>
      </c>
      <c r="B118" s="29" t="s">
        <v>9</v>
      </c>
      <c r="C118" s="29" t="s">
        <v>119</v>
      </c>
      <c r="D118" s="32" t="s">
        <v>253</v>
      </c>
      <c r="E118" s="29" t="s">
        <v>78</v>
      </c>
      <c r="F118" s="32" t="s">
        <v>230</v>
      </c>
      <c r="G118" s="8" t="str">
        <f t="shared" si="5"/>
        <v>6.00/km</v>
      </c>
      <c r="H118" s="11">
        <f t="shared" si="7"/>
        <v>0.014004629629629627</v>
      </c>
      <c r="I118" s="11">
        <f t="shared" si="8"/>
        <v>0.012048611111111104</v>
      </c>
    </row>
    <row r="119" spans="1:9" ht="15" customHeight="1">
      <c r="A119" s="21">
        <v>116</v>
      </c>
      <c r="B119" s="29" t="s">
        <v>261</v>
      </c>
      <c r="C119" s="29" t="s">
        <v>83</v>
      </c>
      <c r="D119" s="32" t="s">
        <v>410</v>
      </c>
      <c r="E119" s="29" t="s">
        <v>10</v>
      </c>
      <c r="F119" s="32" t="s">
        <v>232</v>
      </c>
      <c r="G119" s="8" t="str">
        <f t="shared" si="5"/>
        <v>6.01/km</v>
      </c>
      <c r="H119" s="11">
        <f t="shared" si="7"/>
        <v>0.014074074074074069</v>
      </c>
      <c r="I119" s="11">
        <f t="shared" si="8"/>
        <v>0.0015624999999999944</v>
      </c>
    </row>
    <row r="120" spans="1:9" ht="15" customHeight="1">
      <c r="A120" s="21">
        <v>117</v>
      </c>
      <c r="B120" s="29" t="s">
        <v>11</v>
      </c>
      <c r="C120" s="29" t="s">
        <v>125</v>
      </c>
      <c r="D120" s="32" t="s">
        <v>300</v>
      </c>
      <c r="E120" s="29" t="s">
        <v>262</v>
      </c>
      <c r="F120" s="32" t="s">
        <v>12</v>
      </c>
      <c r="G120" s="8" t="str">
        <f t="shared" si="5"/>
        <v>6.03/km</v>
      </c>
      <c r="H120" s="11">
        <f t="shared" si="7"/>
        <v>0.014270833333333333</v>
      </c>
      <c r="I120" s="11">
        <f t="shared" si="8"/>
        <v>0.009259259259259259</v>
      </c>
    </row>
    <row r="121" spans="1:9" ht="15" customHeight="1">
      <c r="A121" s="21">
        <v>118</v>
      </c>
      <c r="B121" s="29" t="s">
        <v>58</v>
      </c>
      <c r="C121" s="29" t="s">
        <v>13</v>
      </c>
      <c r="D121" s="32" t="s">
        <v>300</v>
      </c>
      <c r="E121" s="29" t="s">
        <v>1</v>
      </c>
      <c r="F121" s="32" t="s">
        <v>14</v>
      </c>
      <c r="G121" s="8" t="str">
        <f t="shared" si="5"/>
        <v>6.04/km</v>
      </c>
      <c r="H121" s="11">
        <f t="shared" si="7"/>
        <v>0.014351851851851848</v>
      </c>
      <c r="I121" s="11">
        <f t="shared" si="8"/>
        <v>0.009340277777777774</v>
      </c>
    </row>
    <row r="122" spans="1:9" ht="15" customHeight="1">
      <c r="A122" s="21">
        <v>119</v>
      </c>
      <c r="B122" s="29" t="s">
        <v>201</v>
      </c>
      <c r="C122" s="29" t="s">
        <v>125</v>
      </c>
      <c r="D122" s="32" t="s">
        <v>300</v>
      </c>
      <c r="E122" s="29" t="s">
        <v>15</v>
      </c>
      <c r="F122" s="32" t="s">
        <v>234</v>
      </c>
      <c r="G122" s="8" t="str">
        <f t="shared" si="5"/>
        <v>6.05/km</v>
      </c>
      <c r="H122" s="11">
        <f t="shared" si="7"/>
        <v>0.01443287037037037</v>
      </c>
      <c r="I122" s="11">
        <f t="shared" si="8"/>
        <v>0.009421296296296296</v>
      </c>
    </row>
    <row r="123" spans="1:9" ht="15" customHeight="1">
      <c r="A123" s="21">
        <v>120</v>
      </c>
      <c r="B123" s="29" t="s">
        <v>16</v>
      </c>
      <c r="C123" s="29" t="s">
        <v>106</v>
      </c>
      <c r="D123" s="32" t="s">
        <v>272</v>
      </c>
      <c r="E123" s="29" t="s">
        <v>17</v>
      </c>
      <c r="F123" s="32" t="s">
        <v>235</v>
      </c>
      <c r="G123" s="8" t="str">
        <f t="shared" si="5"/>
        <v>6.06/km</v>
      </c>
      <c r="H123" s="11">
        <f t="shared" si="7"/>
        <v>0.014583333333333334</v>
      </c>
      <c r="I123" s="11">
        <f t="shared" si="8"/>
        <v>0.011944444444444445</v>
      </c>
    </row>
    <row r="124" spans="1:9" ht="15" customHeight="1">
      <c r="A124" s="21">
        <v>121</v>
      </c>
      <c r="B124" s="29" t="s">
        <v>314</v>
      </c>
      <c r="C124" s="29" t="s">
        <v>57</v>
      </c>
      <c r="D124" s="32" t="s">
        <v>367</v>
      </c>
      <c r="E124" s="29" t="s">
        <v>266</v>
      </c>
      <c r="F124" s="32" t="s">
        <v>238</v>
      </c>
      <c r="G124" s="8" t="str">
        <f t="shared" si="5"/>
        <v>6.08/km</v>
      </c>
      <c r="H124" s="11">
        <f t="shared" si="7"/>
        <v>0.014733796296296297</v>
      </c>
      <c r="I124" s="11">
        <f t="shared" si="8"/>
        <v>0.005856481481481483</v>
      </c>
    </row>
    <row r="125" spans="1:9" ht="15" customHeight="1">
      <c r="A125" s="21">
        <v>122</v>
      </c>
      <c r="B125" s="29" t="s">
        <v>236</v>
      </c>
      <c r="C125" s="29" t="s">
        <v>237</v>
      </c>
      <c r="D125" s="32" t="s">
        <v>18</v>
      </c>
      <c r="E125" s="29" t="s">
        <v>19</v>
      </c>
      <c r="F125" s="32" t="s">
        <v>239</v>
      </c>
      <c r="G125" s="8" t="str">
        <f t="shared" si="5"/>
        <v>6.08/km</v>
      </c>
      <c r="H125" s="11">
        <f t="shared" si="7"/>
        <v>0.014791666666666665</v>
      </c>
      <c r="I125" s="11">
        <f t="shared" si="8"/>
        <v>0</v>
      </c>
    </row>
    <row r="126" spans="1:9" ht="15" customHeight="1">
      <c r="A126" s="21">
        <v>123</v>
      </c>
      <c r="B126" s="29" t="s">
        <v>20</v>
      </c>
      <c r="C126" s="29" t="s">
        <v>101</v>
      </c>
      <c r="D126" s="32" t="s">
        <v>250</v>
      </c>
      <c r="E126" s="29" t="s">
        <v>79</v>
      </c>
      <c r="F126" s="32" t="s">
        <v>21</v>
      </c>
      <c r="G126" s="8" t="str">
        <f t="shared" si="5"/>
        <v>6.08/km</v>
      </c>
      <c r="H126" s="11">
        <f t="shared" si="7"/>
        <v>0.014803240740740738</v>
      </c>
      <c r="I126" s="11">
        <f t="shared" si="8"/>
        <v>0.013159722222222218</v>
      </c>
    </row>
    <row r="127" spans="1:9" ht="15" customHeight="1">
      <c r="A127" s="21">
        <v>124</v>
      </c>
      <c r="B127" s="29" t="s">
        <v>22</v>
      </c>
      <c r="C127" s="29" t="s">
        <v>23</v>
      </c>
      <c r="D127" s="32" t="s">
        <v>367</v>
      </c>
      <c r="E127" s="29" t="s">
        <v>382</v>
      </c>
      <c r="F127" s="32" t="s">
        <v>24</v>
      </c>
      <c r="G127" s="8" t="str">
        <f t="shared" si="5"/>
        <v>6.09/km</v>
      </c>
      <c r="H127" s="11">
        <f t="shared" si="7"/>
        <v>0.014837962962962966</v>
      </c>
      <c r="I127" s="11">
        <f t="shared" si="8"/>
        <v>0.005960648148148152</v>
      </c>
    </row>
    <row r="128" spans="1:9" ht="15" customHeight="1">
      <c r="A128" s="34">
        <v>125</v>
      </c>
      <c r="B128" s="35" t="s">
        <v>25</v>
      </c>
      <c r="C128" s="35" t="s">
        <v>26</v>
      </c>
      <c r="D128" s="36" t="s">
        <v>404</v>
      </c>
      <c r="E128" s="35" t="s">
        <v>77</v>
      </c>
      <c r="F128" s="36" t="s">
        <v>27</v>
      </c>
      <c r="G128" s="37" t="str">
        <f t="shared" si="5"/>
        <v>6.20/km</v>
      </c>
      <c r="H128" s="38">
        <f t="shared" si="7"/>
        <v>0.015902777777777776</v>
      </c>
      <c r="I128" s="38">
        <f t="shared" si="8"/>
        <v>0.003912037037037033</v>
      </c>
    </row>
    <row r="129" spans="1:9" ht="15" customHeight="1">
      <c r="A129" s="21">
        <v>126</v>
      </c>
      <c r="B129" s="29" t="s">
        <v>135</v>
      </c>
      <c r="C129" s="29" t="s">
        <v>115</v>
      </c>
      <c r="D129" s="32" t="s">
        <v>272</v>
      </c>
      <c r="E129" s="29" t="s">
        <v>79</v>
      </c>
      <c r="F129" s="32" t="s">
        <v>28</v>
      </c>
      <c r="G129" s="8" t="str">
        <f t="shared" si="5"/>
        <v>6.25/km</v>
      </c>
      <c r="H129" s="11">
        <f t="shared" si="7"/>
        <v>0.016388888888888894</v>
      </c>
      <c r="I129" s="11">
        <f t="shared" si="8"/>
        <v>0.013750000000000005</v>
      </c>
    </row>
    <row r="130" spans="1:9" ht="15" customHeight="1">
      <c r="A130" s="21">
        <v>127</v>
      </c>
      <c r="B130" s="29" t="s">
        <v>53</v>
      </c>
      <c r="C130" s="29" t="s">
        <v>113</v>
      </c>
      <c r="D130" s="32" t="s">
        <v>410</v>
      </c>
      <c r="E130" s="29" t="s">
        <v>382</v>
      </c>
      <c r="F130" s="32" t="s">
        <v>55</v>
      </c>
      <c r="G130" s="8" t="str">
        <f t="shared" si="5"/>
        <v>6.26/km</v>
      </c>
      <c r="H130" s="11">
        <f t="shared" si="7"/>
        <v>0.01650462962962963</v>
      </c>
      <c r="I130" s="11">
        <f t="shared" si="8"/>
        <v>0.003993055555555555</v>
      </c>
    </row>
    <row r="131" spans="1:9" ht="15" customHeight="1">
      <c r="A131" s="21">
        <v>128</v>
      </c>
      <c r="B131" s="29" t="s">
        <v>219</v>
      </c>
      <c r="C131" s="29" t="s">
        <v>144</v>
      </c>
      <c r="D131" s="32" t="s">
        <v>362</v>
      </c>
      <c r="E131" s="29" t="s">
        <v>78</v>
      </c>
      <c r="F131" s="32" t="s">
        <v>56</v>
      </c>
      <c r="G131" s="8" t="str">
        <f t="shared" si="5"/>
        <v>6.26/km</v>
      </c>
      <c r="H131" s="11">
        <f t="shared" si="7"/>
        <v>0.016516203703703703</v>
      </c>
      <c r="I131" s="11">
        <f t="shared" si="8"/>
        <v>0.0076504629629629665</v>
      </c>
    </row>
    <row r="132" spans="1:9" ht="15" customHeight="1">
      <c r="A132" s="34">
        <v>129</v>
      </c>
      <c r="B132" s="35" t="s">
        <v>182</v>
      </c>
      <c r="C132" s="35" t="s">
        <v>91</v>
      </c>
      <c r="D132" s="36" t="s">
        <v>272</v>
      </c>
      <c r="E132" s="35" t="s">
        <v>77</v>
      </c>
      <c r="F132" s="36" t="s">
        <v>29</v>
      </c>
      <c r="G132" s="37" t="str">
        <f aca="true" t="shared" si="9" ref="G132:G146">TEXT(INT((HOUR(F132)*3600+MINUTE(F132)*60+SECOND(F132))/$I$2/60),"0")&amp;"."&amp;TEXT(MOD((HOUR(F132)*3600+MINUTE(F132)*60+SECOND(F132))/$I$2,60),"00")&amp;"/km"</f>
        <v>6.34/km</v>
      </c>
      <c r="H132" s="38">
        <f t="shared" si="7"/>
        <v>0.017280092592592593</v>
      </c>
      <c r="I132" s="38">
        <f aca="true" t="shared" si="10" ref="I132:I146">F132-INDEX($F$4:$F$966,MATCH(D132,$D$4:$D$966,0))</f>
        <v>0.014641203703703705</v>
      </c>
    </row>
    <row r="133" spans="1:9" ht="15" customHeight="1">
      <c r="A133" s="21">
        <v>130</v>
      </c>
      <c r="B133" s="29" t="s">
        <v>30</v>
      </c>
      <c r="C133" s="29" t="s">
        <v>93</v>
      </c>
      <c r="D133" s="32" t="s">
        <v>253</v>
      </c>
      <c r="E133" s="29" t="s">
        <v>78</v>
      </c>
      <c r="F133" s="32" t="s">
        <v>31</v>
      </c>
      <c r="G133" s="8" t="str">
        <f t="shared" si="9"/>
        <v>6.36/km</v>
      </c>
      <c r="H133" s="11">
        <f t="shared" si="7"/>
        <v>0.017523148148148145</v>
      </c>
      <c r="I133" s="11">
        <f t="shared" si="10"/>
        <v>0.015567129629629622</v>
      </c>
    </row>
    <row r="134" spans="1:9" ht="15" customHeight="1">
      <c r="A134" s="21">
        <v>131</v>
      </c>
      <c r="B134" s="29" t="s">
        <v>54</v>
      </c>
      <c r="C134" s="29" t="s">
        <v>32</v>
      </c>
      <c r="D134" s="32" t="s">
        <v>253</v>
      </c>
      <c r="E134" s="29" t="s">
        <v>258</v>
      </c>
      <c r="F134" s="32" t="s">
        <v>33</v>
      </c>
      <c r="G134" s="8" t="str">
        <f t="shared" si="9"/>
        <v>6.39/km</v>
      </c>
      <c r="H134" s="11">
        <f t="shared" si="7"/>
        <v>0.017847222222222226</v>
      </c>
      <c r="I134" s="11">
        <f t="shared" si="10"/>
        <v>0.015891203703703703</v>
      </c>
    </row>
    <row r="135" spans="1:9" ht="15" customHeight="1">
      <c r="A135" s="21">
        <v>132</v>
      </c>
      <c r="B135" s="29" t="s">
        <v>169</v>
      </c>
      <c r="C135" s="29" t="s">
        <v>203</v>
      </c>
      <c r="D135" s="32" t="s">
        <v>18</v>
      </c>
      <c r="E135" s="29" t="s">
        <v>341</v>
      </c>
      <c r="F135" s="32" t="s">
        <v>34</v>
      </c>
      <c r="G135" s="8" t="str">
        <f t="shared" si="9"/>
        <v>6.47/km</v>
      </c>
      <c r="H135" s="11">
        <f t="shared" si="7"/>
        <v>0.01861111111111111</v>
      </c>
      <c r="I135" s="11">
        <f t="shared" si="10"/>
        <v>0.0038194444444444448</v>
      </c>
    </row>
    <row r="136" spans="1:9" ht="15" customHeight="1">
      <c r="A136" s="21">
        <v>133</v>
      </c>
      <c r="B136" s="29" t="s">
        <v>62</v>
      </c>
      <c r="C136" s="29" t="s">
        <v>63</v>
      </c>
      <c r="D136" s="32" t="s">
        <v>395</v>
      </c>
      <c r="E136" s="29" t="s">
        <v>341</v>
      </c>
      <c r="F136" s="32" t="s">
        <v>35</v>
      </c>
      <c r="G136" s="8" t="str">
        <f t="shared" si="9"/>
        <v>6.49/km</v>
      </c>
      <c r="H136" s="11">
        <f t="shared" si="7"/>
        <v>0.01881944444444444</v>
      </c>
      <c r="I136" s="11">
        <f t="shared" si="10"/>
        <v>0.007627314814814809</v>
      </c>
    </row>
    <row r="137" spans="1:9" ht="15" customHeight="1">
      <c r="A137" s="21">
        <v>134</v>
      </c>
      <c r="B137" s="29" t="s">
        <v>36</v>
      </c>
      <c r="C137" s="29" t="s">
        <v>37</v>
      </c>
      <c r="D137" s="32" t="s">
        <v>272</v>
      </c>
      <c r="E137" s="29" t="s">
        <v>258</v>
      </c>
      <c r="F137" s="32" t="s">
        <v>61</v>
      </c>
      <c r="G137" s="8" t="str">
        <f t="shared" si="9"/>
        <v>6.50/km</v>
      </c>
      <c r="H137" s="11">
        <f t="shared" si="7"/>
        <v>0.018865740740740735</v>
      </c>
      <c r="I137" s="11">
        <f t="shared" si="10"/>
        <v>0.016226851851851846</v>
      </c>
    </row>
    <row r="138" spans="1:9" ht="15" customHeight="1">
      <c r="A138" s="21">
        <v>135</v>
      </c>
      <c r="B138" s="29" t="s">
        <v>38</v>
      </c>
      <c r="C138" s="29" t="s">
        <v>80</v>
      </c>
      <c r="D138" s="32" t="s">
        <v>410</v>
      </c>
      <c r="E138" s="29" t="s">
        <v>1</v>
      </c>
      <c r="F138" s="32" t="s">
        <v>64</v>
      </c>
      <c r="G138" s="8" t="str">
        <f t="shared" si="9"/>
        <v>6.51/km</v>
      </c>
      <c r="H138" s="11">
        <f t="shared" si="7"/>
        <v>0.018981481481481485</v>
      </c>
      <c r="I138" s="11">
        <f t="shared" si="10"/>
        <v>0.00646990740740741</v>
      </c>
    </row>
    <row r="139" spans="1:9" ht="15" customHeight="1">
      <c r="A139" s="21">
        <v>136</v>
      </c>
      <c r="B139" s="29" t="s">
        <v>147</v>
      </c>
      <c r="C139" s="29" t="s">
        <v>148</v>
      </c>
      <c r="D139" s="32" t="s">
        <v>377</v>
      </c>
      <c r="E139" s="29" t="s">
        <v>341</v>
      </c>
      <c r="F139" s="32" t="s">
        <v>39</v>
      </c>
      <c r="G139" s="8" t="str">
        <f t="shared" si="9"/>
        <v>6.59/km</v>
      </c>
      <c r="H139" s="11">
        <f t="shared" si="7"/>
        <v>0.019733796296296294</v>
      </c>
      <c r="I139" s="11">
        <f t="shared" si="10"/>
        <v>0.009837962962962958</v>
      </c>
    </row>
    <row r="140" spans="1:9" ht="15" customHeight="1">
      <c r="A140" s="21">
        <v>137</v>
      </c>
      <c r="B140" s="29" t="s">
        <v>127</v>
      </c>
      <c r="C140" s="29" t="s">
        <v>40</v>
      </c>
      <c r="D140" s="32" t="s">
        <v>410</v>
      </c>
      <c r="E140" s="29" t="s">
        <v>41</v>
      </c>
      <c r="F140" s="32" t="s">
        <v>42</v>
      </c>
      <c r="G140" s="8" t="str">
        <f t="shared" si="9"/>
        <v>7.04/km</v>
      </c>
      <c r="H140" s="11">
        <f t="shared" si="7"/>
        <v>0.020219907407407405</v>
      </c>
      <c r="I140" s="11">
        <f t="shared" si="10"/>
        <v>0.007708333333333331</v>
      </c>
    </row>
    <row r="141" spans="1:9" ht="15" customHeight="1">
      <c r="A141" s="21">
        <v>138</v>
      </c>
      <c r="B141" s="29" t="s">
        <v>166</v>
      </c>
      <c r="C141" s="29" t="s">
        <v>121</v>
      </c>
      <c r="D141" s="32" t="s">
        <v>324</v>
      </c>
      <c r="E141" s="29" t="s">
        <v>78</v>
      </c>
      <c r="F141" s="32" t="s">
        <v>43</v>
      </c>
      <c r="G141" s="8" t="str">
        <f t="shared" si="9"/>
        <v>7.24/km</v>
      </c>
      <c r="H141" s="11">
        <f t="shared" si="7"/>
        <v>0.022187500000000002</v>
      </c>
      <c r="I141" s="11">
        <f t="shared" si="10"/>
        <v>0.016076388888888894</v>
      </c>
    </row>
    <row r="142" spans="1:9" ht="15" customHeight="1">
      <c r="A142" s="21">
        <v>139</v>
      </c>
      <c r="B142" s="29" t="s">
        <v>185</v>
      </c>
      <c r="C142" s="29" t="s">
        <v>103</v>
      </c>
      <c r="D142" s="32" t="s">
        <v>250</v>
      </c>
      <c r="E142" s="29" t="s">
        <v>78</v>
      </c>
      <c r="F142" s="32" t="s">
        <v>44</v>
      </c>
      <c r="G142" s="8" t="str">
        <f t="shared" si="9"/>
        <v>7.24/km</v>
      </c>
      <c r="H142" s="11">
        <f t="shared" si="7"/>
        <v>0.022222222222222223</v>
      </c>
      <c r="I142" s="11">
        <f t="shared" si="10"/>
        <v>0.020578703703703703</v>
      </c>
    </row>
    <row r="143" spans="1:9" ht="15" customHeight="1">
      <c r="A143" s="21">
        <v>140</v>
      </c>
      <c r="B143" s="29" t="s">
        <v>45</v>
      </c>
      <c r="C143" s="29" t="s">
        <v>220</v>
      </c>
      <c r="D143" s="32" t="s">
        <v>377</v>
      </c>
      <c r="E143" s="29" t="s">
        <v>266</v>
      </c>
      <c r="F143" s="32" t="s">
        <v>65</v>
      </c>
      <c r="G143" s="8" t="str">
        <f t="shared" si="9"/>
        <v>7.47/km</v>
      </c>
      <c r="H143" s="11">
        <f t="shared" si="7"/>
        <v>0.02449074074074074</v>
      </c>
      <c r="I143" s="11">
        <f t="shared" si="10"/>
        <v>0.014594907407407404</v>
      </c>
    </row>
    <row r="144" spans="1:9" ht="15" customHeight="1">
      <c r="A144" s="21">
        <v>141</v>
      </c>
      <c r="B144" s="29" t="s">
        <v>46</v>
      </c>
      <c r="C144" s="29" t="s">
        <v>85</v>
      </c>
      <c r="D144" s="32" t="s">
        <v>250</v>
      </c>
      <c r="E144" s="29" t="s">
        <v>266</v>
      </c>
      <c r="F144" s="32" t="s">
        <v>47</v>
      </c>
      <c r="G144" s="8" t="str">
        <f t="shared" si="9"/>
        <v>7.60/km</v>
      </c>
      <c r="H144" s="11">
        <f t="shared" si="7"/>
        <v>0.025763888888888888</v>
      </c>
      <c r="I144" s="11">
        <f t="shared" si="10"/>
        <v>0.02412037037037037</v>
      </c>
    </row>
    <row r="145" spans="1:9" ht="15" customHeight="1">
      <c r="A145" s="21">
        <v>142</v>
      </c>
      <c r="B145" s="29" t="s">
        <v>48</v>
      </c>
      <c r="C145" s="29" t="s">
        <v>49</v>
      </c>
      <c r="D145" s="32" t="s">
        <v>250</v>
      </c>
      <c r="E145" s="29" t="s">
        <v>266</v>
      </c>
      <c r="F145" s="32" t="s">
        <v>47</v>
      </c>
      <c r="G145" s="8" t="str">
        <f t="shared" si="9"/>
        <v>7.60/km</v>
      </c>
      <c r="H145" s="11">
        <f t="shared" si="7"/>
        <v>0.025763888888888888</v>
      </c>
      <c r="I145" s="11">
        <f t="shared" si="10"/>
        <v>0.02412037037037037</v>
      </c>
    </row>
    <row r="146" spans="1:9" ht="15" customHeight="1" thickBot="1">
      <c r="A146" s="22">
        <v>143</v>
      </c>
      <c r="B146" s="30" t="s">
        <v>127</v>
      </c>
      <c r="C146" s="30" t="s">
        <v>92</v>
      </c>
      <c r="D146" s="33" t="s">
        <v>272</v>
      </c>
      <c r="E146" s="30" t="s">
        <v>78</v>
      </c>
      <c r="F146" s="33" t="s">
        <v>50</v>
      </c>
      <c r="G146" s="9" t="str">
        <f t="shared" si="9"/>
        <v>9.57/km</v>
      </c>
      <c r="H146" s="12">
        <f t="shared" si="7"/>
        <v>0.03726851851851852</v>
      </c>
      <c r="I146" s="12">
        <f t="shared" si="10"/>
        <v>0.03462962962962963</v>
      </c>
    </row>
  </sheetData>
  <autoFilter ref="A3:I146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9" t="str">
        <f>Individuale!A1</f>
        <v>Corri per il Parco 2ª edizione</v>
      </c>
      <c r="B1" s="50"/>
      <c r="C1" s="51"/>
    </row>
    <row r="2" spans="1:3" ht="33" customHeight="1" thickBot="1">
      <c r="A2" s="52" t="str">
        <f>Individuale!A2&amp;" km. "&amp;Individuale!I2</f>
        <v>Guidonia (RM) Italia - Domenica 10/05/2009 km. 8,5</v>
      </c>
      <c r="B2" s="53"/>
      <c r="C2" s="54"/>
    </row>
    <row r="3" spans="1:3" ht="24.75" customHeight="1" thickBot="1">
      <c r="A3" s="18" t="s">
        <v>67</v>
      </c>
      <c r="B3" s="19" t="s">
        <v>71</v>
      </c>
      <c r="C3" s="19" t="s">
        <v>76</v>
      </c>
    </row>
    <row r="4" spans="1:3" ht="12.75">
      <c r="A4" s="24">
        <v>1</v>
      </c>
      <c r="B4" s="23" t="s">
        <v>78</v>
      </c>
      <c r="C4" s="40">
        <v>28</v>
      </c>
    </row>
    <row r="5" spans="1:3" ht="12.75">
      <c r="A5" s="37">
        <v>2</v>
      </c>
      <c r="B5" s="39" t="s">
        <v>77</v>
      </c>
      <c r="C5" s="41">
        <v>19</v>
      </c>
    </row>
    <row r="6" spans="1:3" ht="12.75">
      <c r="A6" s="8">
        <v>3</v>
      </c>
      <c r="B6" s="25" t="s">
        <v>258</v>
      </c>
      <c r="C6" s="42">
        <v>16</v>
      </c>
    </row>
    <row r="7" spans="1:3" ht="12.75">
      <c r="A7" s="8">
        <v>4</v>
      </c>
      <c r="B7" s="25" t="s">
        <v>266</v>
      </c>
      <c r="C7" s="42">
        <v>16</v>
      </c>
    </row>
    <row r="8" spans="1:3" ht="12.75">
      <c r="A8" s="8">
        <v>5</v>
      </c>
      <c r="B8" s="25" t="s">
        <v>79</v>
      </c>
      <c r="C8" s="42">
        <v>8</v>
      </c>
    </row>
    <row r="9" spans="1:3" ht="12.75">
      <c r="A9" s="8">
        <v>6</v>
      </c>
      <c r="B9" s="25" t="s">
        <v>341</v>
      </c>
      <c r="C9" s="42">
        <v>6</v>
      </c>
    </row>
    <row r="10" spans="1:3" ht="12.75">
      <c r="A10" s="8">
        <v>6</v>
      </c>
      <c r="B10" s="25" t="s">
        <v>262</v>
      </c>
      <c r="C10" s="42">
        <v>5</v>
      </c>
    </row>
    <row r="11" spans="1:3" ht="12.75">
      <c r="A11" s="8">
        <v>8</v>
      </c>
      <c r="B11" s="25" t="s">
        <v>122</v>
      </c>
      <c r="C11" s="42">
        <v>4</v>
      </c>
    </row>
    <row r="12" spans="1:3" ht="13.5" customHeight="1">
      <c r="A12" s="8">
        <v>9</v>
      </c>
      <c r="B12" s="25" t="s">
        <v>1</v>
      </c>
      <c r="C12" s="42">
        <v>3</v>
      </c>
    </row>
    <row r="13" spans="1:3" ht="12.75">
      <c r="A13" s="8">
        <v>10</v>
      </c>
      <c r="B13" s="25" t="s">
        <v>294</v>
      </c>
      <c r="C13" s="42">
        <v>3</v>
      </c>
    </row>
    <row r="14" spans="1:3" ht="12.75">
      <c r="A14" s="8">
        <v>10</v>
      </c>
      <c r="B14" s="25" t="s">
        <v>382</v>
      </c>
      <c r="C14" s="42">
        <v>3</v>
      </c>
    </row>
    <row r="15" spans="1:3" ht="12.75">
      <c r="A15" s="8">
        <v>12</v>
      </c>
      <c r="B15" s="25" t="s">
        <v>312</v>
      </c>
      <c r="C15" s="42">
        <v>3</v>
      </c>
    </row>
    <row r="16" spans="1:3" ht="12.75">
      <c r="A16" s="8">
        <v>13</v>
      </c>
      <c r="B16" s="25" t="s">
        <v>298</v>
      </c>
      <c r="C16" s="42">
        <v>2</v>
      </c>
    </row>
    <row r="17" spans="1:3" ht="12.75">
      <c r="A17" s="8">
        <v>14</v>
      </c>
      <c r="B17" s="25" t="s">
        <v>306</v>
      </c>
      <c r="C17" s="42">
        <v>1</v>
      </c>
    </row>
    <row r="18" spans="1:3" ht="12.75">
      <c r="A18" s="8">
        <v>14</v>
      </c>
      <c r="B18" s="25" t="s">
        <v>17</v>
      </c>
      <c r="C18" s="42">
        <v>1</v>
      </c>
    </row>
    <row r="19" spans="1:3" ht="13.5" customHeight="1">
      <c r="A19" s="8">
        <v>14</v>
      </c>
      <c r="B19" s="25" t="s">
        <v>333</v>
      </c>
      <c r="C19" s="42">
        <v>1</v>
      </c>
    </row>
    <row r="20" spans="1:3" ht="12.75">
      <c r="A20" s="8">
        <v>17</v>
      </c>
      <c r="B20" s="25" t="s">
        <v>269</v>
      </c>
      <c r="C20" s="42">
        <v>1</v>
      </c>
    </row>
    <row r="21" spans="1:3" ht="12.75">
      <c r="A21" s="8">
        <v>18</v>
      </c>
      <c r="B21" s="25" t="s">
        <v>354</v>
      </c>
      <c r="C21" s="42">
        <v>1</v>
      </c>
    </row>
    <row r="22" spans="1:3" ht="12.75">
      <c r="A22" s="8">
        <v>19</v>
      </c>
      <c r="B22" s="25" t="s">
        <v>19</v>
      </c>
      <c r="C22" s="42">
        <v>1</v>
      </c>
    </row>
    <row r="23" spans="1:3" ht="13.5" customHeight="1">
      <c r="A23" s="8">
        <v>20</v>
      </c>
      <c r="B23" s="25" t="s">
        <v>344</v>
      </c>
      <c r="C23" s="42">
        <v>1</v>
      </c>
    </row>
    <row r="24" spans="1:3" ht="12.75">
      <c r="A24" s="8">
        <v>20</v>
      </c>
      <c r="B24" s="25" t="s">
        <v>285</v>
      </c>
      <c r="C24" s="42">
        <v>1</v>
      </c>
    </row>
    <row r="25" spans="1:3" ht="12.75">
      <c r="A25" s="8">
        <v>22</v>
      </c>
      <c r="B25" s="25" t="s">
        <v>356</v>
      </c>
      <c r="C25" s="42">
        <v>1</v>
      </c>
    </row>
    <row r="26" spans="1:3" ht="12.75">
      <c r="A26" s="8">
        <v>22</v>
      </c>
      <c r="B26" s="25" t="s">
        <v>340</v>
      </c>
      <c r="C26" s="42">
        <v>1</v>
      </c>
    </row>
    <row r="27" spans="1:3" ht="12.75">
      <c r="A27" s="8">
        <v>24</v>
      </c>
      <c r="B27" s="25" t="s">
        <v>10</v>
      </c>
      <c r="C27" s="42">
        <v>1</v>
      </c>
    </row>
    <row r="28" spans="1:3" ht="12.75">
      <c r="A28" s="8">
        <v>25</v>
      </c>
      <c r="B28" s="25" t="s">
        <v>347</v>
      </c>
      <c r="C28" s="42">
        <v>1</v>
      </c>
    </row>
    <row r="29" spans="1:3" ht="13.5" customHeight="1">
      <c r="A29" s="8">
        <v>25</v>
      </c>
      <c r="B29" s="25" t="s">
        <v>319</v>
      </c>
      <c r="C29" s="42">
        <v>1</v>
      </c>
    </row>
    <row r="30" spans="1:3" ht="12.75">
      <c r="A30" s="8">
        <v>27</v>
      </c>
      <c r="B30" s="25" t="s">
        <v>360</v>
      </c>
      <c r="C30" s="42">
        <v>1</v>
      </c>
    </row>
    <row r="31" spans="1:3" ht="12.75">
      <c r="A31" s="8">
        <v>27</v>
      </c>
      <c r="B31" s="25" t="s">
        <v>275</v>
      </c>
      <c r="C31" s="42">
        <v>1</v>
      </c>
    </row>
    <row r="32" spans="1:3" ht="12.75">
      <c r="A32" s="8">
        <v>27</v>
      </c>
      <c r="B32" s="25" t="s">
        <v>301</v>
      </c>
      <c r="C32" s="42">
        <v>1</v>
      </c>
    </row>
    <row r="33" spans="1:3" ht="12.75">
      <c r="A33" s="8">
        <v>30</v>
      </c>
      <c r="B33" s="25" t="s">
        <v>254</v>
      </c>
      <c r="C33" s="42">
        <v>1</v>
      </c>
    </row>
    <row r="34" spans="1:3" ht="12.75">
      <c r="A34" s="8">
        <v>30</v>
      </c>
      <c r="B34" s="25" t="s">
        <v>386</v>
      </c>
      <c r="C34" s="42">
        <v>1</v>
      </c>
    </row>
    <row r="35" spans="1:3" ht="12.75">
      <c r="A35" s="8">
        <v>32</v>
      </c>
      <c r="B35" s="25" t="s">
        <v>15</v>
      </c>
      <c r="C35" s="42">
        <v>1</v>
      </c>
    </row>
    <row r="36" spans="1:3" ht="12.75">
      <c r="A36" s="8">
        <v>32</v>
      </c>
      <c r="B36" s="25" t="s">
        <v>41</v>
      </c>
      <c r="C36" s="42">
        <v>1</v>
      </c>
    </row>
    <row r="37" spans="1:3" ht="12.75">
      <c r="A37" s="8">
        <v>34</v>
      </c>
      <c r="B37" s="25" t="s">
        <v>331</v>
      </c>
      <c r="C37" s="42">
        <v>1</v>
      </c>
    </row>
    <row r="38" spans="1:3" ht="12.75">
      <c r="A38" s="8">
        <v>34</v>
      </c>
      <c r="B38" s="25" t="s">
        <v>351</v>
      </c>
      <c r="C38" s="42">
        <v>1</v>
      </c>
    </row>
    <row r="39" spans="1:3" ht="12.75">
      <c r="A39" s="8">
        <v>34</v>
      </c>
      <c r="B39" s="25" t="s">
        <v>327</v>
      </c>
      <c r="C39" s="42">
        <v>1</v>
      </c>
    </row>
    <row r="40" spans="1:3" ht="12.75">
      <c r="A40" s="8">
        <v>37</v>
      </c>
      <c r="B40" s="25" t="s">
        <v>109</v>
      </c>
      <c r="C40" s="42">
        <v>1</v>
      </c>
    </row>
    <row r="41" spans="1:3" ht="12.75">
      <c r="A41" s="8">
        <v>38</v>
      </c>
      <c r="B41" s="25" t="s">
        <v>243</v>
      </c>
      <c r="C41" s="42">
        <v>1</v>
      </c>
    </row>
    <row r="42" spans="1:3" ht="12.75">
      <c r="A42" s="8">
        <v>39</v>
      </c>
      <c r="B42" s="25" t="s">
        <v>247</v>
      </c>
      <c r="C42" s="42">
        <v>1</v>
      </c>
    </row>
    <row r="43" spans="1:3" ht="13.5" thickBot="1">
      <c r="A43" s="9">
        <v>40</v>
      </c>
      <c r="B43" s="26" t="s">
        <v>329</v>
      </c>
      <c r="C43" s="43">
        <v>1</v>
      </c>
    </row>
    <row r="44" ht="12.75">
      <c r="C44" s="4">
        <f>SUM(C4:C43)</f>
        <v>143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2009-05-14T08:10:01Z</cp:lastPrinted>
  <dcterms:created xsi:type="dcterms:W3CDTF">2008-10-15T19:55:17Z</dcterms:created>
  <dcterms:modified xsi:type="dcterms:W3CDTF">2009-05-14T08:10:26Z</dcterms:modified>
  <cp:category/>
  <cp:version/>
  <cp:contentType/>
  <cp:contentStatus/>
</cp:coreProperties>
</file>