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<sst xmlns="http://schemas.openxmlformats.org/spreadsheetml/2006/main" count="1302" uniqueCount="494">
  <si>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</si>
  <si>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</si>
  <si>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</si>
  <si>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</si>
  <si>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</si>
  <si>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</si>
  <si>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</si>
  <si>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</si>
  <si>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</si>
  <si>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</si>
  <si>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</si>
  <si>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</si>
  <si>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LBM SPORT TEAM</t>
  </si>
  <si>
    <t>G.S. PETER PAN</t>
  </si>
  <si>
    <t>TIVOLI MARATHON</t>
  </si>
  <si>
    <t>AICS CLUB ATLETICO CENTRALE</t>
  </si>
  <si>
    <t>INDIVIDUALE</t>
  </si>
  <si>
    <t>A.S.D. RUNNING EVOLUTION</t>
  </si>
  <si>
    <t>COLLEFERRO ATLETICA</t>
  </si>
  <si>
    <t>GRUPPO MILLEPIEDI</t>
  </si>
  <si>
    <t>G.S. CAT SPORT ROMA</t>
  </si>
  <si>
    <t>POD. POMEZIA</t>
  </si>
  <si>
    <t>ACSI CAMPIDOGLIO PALATINO</t>
  </si>
  <si>
    <t>U.S. ROMA 83</t>
  </si>
  <si>
    <t>ATL. VILLA AURELIA SRL</t>
  </si>
  <si>
    <t>Troia</t>
  </si>
  <si>
    <t>Daniele</t>
  </si>
  <si>
    <t>AMM</t>
  </si>
  <si>
    <t>ATLETICA STUDENTESCA CA.RI.RI.</t>
  </si>
  <si>
    <t>Campanella</t>
  </si>
  <si>
    <t>Miki</t>
  </si>
  <si>
    <t>JM</t>
  </si>
  <si>
    <t>Ubaldi</t>
  </si>
  <si>
    <t>Federico</t>
  </si>
  <si>
    <t>TIRRENO ATLETICA CIVITAVECCHIA</t>
  </si>
  <si>
    <t>Eleuteri</t>
  </si>
  <si>
    <t>Alessandro</t>
  </si>
  <si>
    <t>M35</t>
  </si>
  <si>
    <t>Solito</t>
  </si>
  <si>
    <t>Fabio</t>
  </si>
  <si>
    <t>M40</t>
  </si>
  <si>
    <t>FARTLEK OSTIA</t>
  </si>
  <si>
    <t>Scifo</t>
  </si>
  <si>
    <t>Samuele</t>
  </si>
  <si>
    <t>Nerli Ballati</t>
  </si>
  <si>
    <t>Emiliano</t>
  </si>
  <si>
    <t>PM</t>
  </si>
  <si>
    <t>A.S.D. ATLETICA VILLA GUGLIELMI</t>
  </si>
  <si>
    <t>D'Antone</t>
  </si>
  <si>
    <t>Giuseppe</t>
  </si>
  <si>
    <t>M50</t>
  </si>
  <si>
    <t>ATLETICA LA SBARRA</t>
  </si>
  <si>
    <t>Maroccia</t>
  </si>
  <si>
    <t>Giovanni</t>
  </si>
  <si>
    <t>ASD CUS ROMATLETICA</t>
  </si>
  <si>
    <t>Di Stefano</t>
  </si>
  <si>
    <t>Michael</t>
  </si>
  <si>
    <t>Picolino</t>
  </si>
  <si>
    <t>Marco</t>
  </si>
  <si>
    <t>Tesio</t>
  </si>
  <si>
    <t>Vincent</t>
  </si>
  <si>
    <t>Bernardini</t>
  </si>
  <si>
    <t>Luciano</t>
  </si>
  <si>
    <t>M45</t>
  </si>
  <si>
    <t>Vanni</t>
  </si>
  <si>
    <t>Orlando</t>
  </si>
  <si>
    <t>ATLETICOUISP MONTEROTONDO S</t>
  </si>
  <si>
    <t>Lorenzo</t>
  </si>
  <si>
    <t>Giulio</t>
  </si>
  <si>
    <t>Cipressini</t>
  </si>
  <si>
    <t>Marcello</t>
  </si>
  <si>
    <t>LEPROTTI DI VILLA ADA</t>
  </si>
  <si>
    <t>Prencipe</t>
  </si>
  <si>
    <t>Pasquale</t>
  </si>
  <si>
    <t>Cicchetti</t>
  </si>
  <si>
    <t>Renato</t>
  </si>
  <si>
    <t>GIOVANNI SCAVO 2000 ATLETICA</t>
  </si>
  <si>
    <t>Setti</t>
  </si>
  <si>
    <t>Andrea</t>
  </si>
  <si>
    <t>Galderisi</t>
  </si>
  <si>
    <t>Sutera</t>
  </si>
  <si>
    <t>ASD RUNNERS</t>
  </si>
  <si>
    <t>Bruni</t>
  </si>
  <si>
    <t>Vespigiani</t>
  </si>
  <si>
    <t>Mauro</t>
  </si>
  <si>
    <t>Ruperto</t>
  </si>
  <si>
    <t>Luigi</t>
  </si>
  <si>
    <t>Cepraga</t>
  </si>
  <si>
    <t>Igor</t>
  </si>
  <si>
    <t>Rossi</t>
  </si>
  <si>
    <t>Raffaello</t>
  </si>
  <si>
    <t>Barile</t>
  </si>
  <si>
    <t>ASD MARSICA</t>
  </si>
  <si>
    <t>Guerra</t>
  </si>
  <si>
    <t>Saul</t>
  </si>
  <si>
    <t>DUE PONTI SRL</t>
  </si>
  <si>
    <t>Bettanin</t>
  </si>
  <si>
    <t>M55</t>
  </si>
  <si>
    <t>Bianchi</t>
  </si>
  <si>
    <t>Massimo</t>
  </si>
  <si>
    <t>ASD SPORTING PAVONA</t>
  </si>
  <si>
    <t>Silvestri</t>
  </si>
  <si>
    <t>Roberto</t>
  </si>
  <si>
    <t>Festa</t>
  </si>
  <si>
    <t>Gianluigi</t>
  </si>
  <si>
    <t>Ceramanica</t>
  </si>
  <si>
    <t>LATINA SPORT TEAM</t>
  </si>
  <si>
    <t>Daffini</t>
  </si>
  <si>
    <t>Fabrizio</t>
  </si>
  <si>
    <t>Fazi</t>
  </si>
  <si>
    <t>Martina</t>
  </si>
  <si>
    <t>Sabato</t>
  </si>
  <si>
    <t>Giorgio</t>
  </si>
  <si>
    <t>Izzo</t>
  </si>
  <si>
    <t>Savina</t>
  </si>
  <si>
    <t>Pavoni</t>
  </si>
  <si>
    <t>AREA ATLETICA</t>
  </si>
  <si>
    <t>Lemma</t>
  </si>
  <si>
    <t>Umberto</t>
  </si>
  <si>
    <t>Urbinati</t>
  </si>
  <si>
    <t>Veraldo</t>
  </si>
  <si>
    <t>Marini</t>
  </si>
  <si>
    <t>Concetti</t>
  </si>
  <si>
    <t>Francesco</t>
  </si>
  <si>
    <t>Cipolloni</t>
  </si>
  <si>
    <t>Riccardo</t>
  </si>
  <si>
    <t>Sozio</t>
  </si>
  <si>
    <t>Sansalone</t>
  </si>
  <si>
    <t>FORREST GUMP</t>
  </si>
  <si>
    <t>Caruso</t>
  </si>
  <si>
    <t>Raffaele</t>
  </si>
  <si>
    <t>Cantalice</t>
  </si>
  <si>
    <t>A.S.D. ATLETICA ENI</t>
  </si>
  <si>
    <t>Bizzarri</t>
  </si>
  <si>
    <t>Nicola</t>
  </si>
  <si>
    <t>Battenti</t>
  </si>
  <si>
    <t>Massimiliano</t>
  </si>
  <si>
    <t>Masi</t>
  </si>
  <si>
    <t>Pino</t>
  </si>
  <si>
    <t>La valle</t>
  </si>
  <si>
    <t>Conti</t>
  </si>
  <si>
    <t>FREE RUNNER CENTER BIKE</t>
  </si>
  <si>
    <t>Bellotti</t>
  </si>
  <si>
    <t>Tiberio</t>
  </si>
  <si>
    <t>CALI ROMA XIII SRL</t>
  </si>
  <si>
    <t>Sabbatini</t>
  </si>
  <si>
    <t>De Angelis</t>
  </si>
  <si>
    <t>LIBERATLETICA ARIS ROMA</t>
  </si>
  <si>
    <t>Bazzoni</t>
  </si>
  <si>
    <t>LIBERTAS SASSARI</t>
  </si>
  <si>
    <t>Giardulli</t>
  </si>
  <si>
    <t>Giambalvo</t>
  </si>
  <si>
    <t>Corrado</t>
  </si>
  <si>
    <t>Papa</t>
  </si>
  <si>
    <t>Sergio</t>
  </si>
  <si>
    <t>Petricca</t>
  </si>
  <si>
    <t>Simone</t>
  </si>
  <si>
    <t>S.S. LAZIO ATLETICA</t>
  </si>
  <si>
    <t>Boldorini</t>
  </si>
  <si>
    <t>Aldo</t>
  </si>
  <si>
    <t>Ciampichetti</t>
  </si>
  <si>
    <t>Claudio</t>
  </si>
  <si>
    <t>Petrolati</t>
  </si>
  <si>
    <t>Franco</t>
  </si>
  <si>
    <t>Di Liberto</t>
  </si>
  <si>
    <t>ALBATROS ROMA</t>
  </si>
  <si>
    <t>Cavallari</t>
  </si>
  <si>
    <t>Michele</t>
  </si>
  <si>
    <t>Oropallo</t>
  </si>
  <si>
    <t>A.S. ROMA ROAD RUNNER CLUB</t>
  </si>
  <si>
    <t>Covassi</t>
  </si>
  <si>
    <t>Sandro</t>
  </si>
  <si>
    <t>Ardizzi</t>
  </si>
  <si>
    <t>Mario</t>
  </si>
  <si>
    <t>Gasbarrini</t>
  </si>
  <si>
    <t>Giancarlo</t>
  </si>
  <si>
    <t>Benati</t>
  </si>
  <si>
    <t>ATL. ROMA ACQUACETOSA</t>
  </si>
  <si>
    <t>Fulgaro</t>
  </si>
  <si>
    <t>Luca</t>
  </si>
  <si>
    <t>PGS BORGO DON BOSCO</t>
  </si>
  <si>
    <t>Mantellassi</t>
  </si>
  <si>
    <t>Squillante</t>
  </si>
  <si>
    <t>Maurizio</t>
  </si>
  <si>
    <t>Marchese</t>
  </si>
  <si>
    <t>D'Onorio</t>
  </si>
  <si>
    <t>Falato</t>
  </si>
  <si>
    <t>Castelli</t>
  </si>
  <si>
    <t>Taffoni</t>
  </si>
  <si>
    <t>PODISTI MARATONA DI ROMA</t>
  </si>
  <si>
    <t>Carrino</t>
  </si>
  <si>
    <t>Tommaso</t>
  </si>
  <si>
    <t>Iannilli</t>
  </si>
  <si>
    <t>D'Aquinto</t>
  </si>
  <si>
    <t>Rinaldo</t>
  </si>
  <si>
    <t>ASD OSTIA RUNNER</t>
  </si>
  <si>
    <t>Fastelli</t>
  </si>
  <si>
    <t>Cataldi</t>
  </si>
  <si>
    <t>Paolo</t>
  </si>
  <si>
    <t>Alfieri</t>
  </si>
  <si>
    <t>Alberto</t>
  </si>
  <si>
    <t>Ferrari</t>
  </si>
  <si>
    <t>Panunzi</t>
  </si>
  <si>
    <t>De Paoli</t>
  </si>
  <si>
    <t>Oscar</t>
  </si>
  <si>
    <t>Campagna</t>
  </si>
  <si>
    <t>A.S.WORLD MARATHON CLUB</t>
  </si>
  <si>
    <t>Feliziani</t>
  </si>
  <si>
    <t>LAZIO RUNNERS</t>
  </si>
  <si>
    <t>Acunzo</t>
  </si>
  <si>
    <t>De Santis</t>
  </si>
  <si>
    <t>Belardi</t>
  </si>
  <si>
    <t>Piero</t>
  </si>
  <si>
    <t>Spione</t>
  </si>
  <si>
    <t>Zaccari</t>
  </si>
  <si>
    <t>Stefano</t>
  </si>
  <si>
    <t>Giordano</t>
  </si>
  <si>
    <t>Scala</t>
  </si>
  <si>
    <t>Pierpaolo</t>
  </si>
  <si>
    <t>Terribili</t>
  </si>
  <si>
    <t>Piergentili</t>
  </si>
  <si>
    <t>Carcasi</t>
  </si>
  <si>
    <t>Vittorioso</t>
  </si>
  <si>
    <t>Carletti</t>
  </si>
  <si>
    <t>IST. COMP. G.GARIBALDI GENAZZA</t>
  </si>
  <si>
    <t>Romoli</t>
  </si>
  <si>
    <t>Giammatteo</t>
  </si>
  <si>
    <t>Nafra</t>
  </si>
  <si>
    <t>Battisti</t>
  </si>
  <si>
    <t>Antonio</t>
  </si>
  <si>
    <t>Paolini</t>
  </si>
  <si>
    <t>Renzi</t>
  </si>
  <si>
    <t>Pietrella</t>
  </si>
  <si>
    <t>Fortunato</t>
  </si>
  <si>
    <t>Massi</t>
  </si>
  <si>
    <t>Jonatan</t>
  </si>
  <si>
    <t>Divizia</t>
  </si>
  <si>
    <t>Cristiano</t>
  </si>
  <si>
    <t>FIAMME GIALLE G. SIMONI</t>
  </si>
  <si>
    <t>Cappello</t>
  </si>
  <si>
    <t>Giampiero</t>
  </si>
  <si>
    <t>Giacometti</t>
  </si>
  <si>
    <t>Marvulli</t>
  </si>
  <si>
    <t>Meloni</t>
  </si>
  <si>
    <t>Cerasuolo</t>
  </si>
  <si>
    <t>Fiorani</t>
  </si>
  <si>
    <t>M60</t>
  </si>
  <si>
    <t>Ricci</t>
  </si>
  <si>
    <t>Lazzarini</t>
  </si>
  <si>
    <t>Chialastri</t>
  </si>
  <si>
    <t>PALESTRINA RUNNING</t>
  </si>
  <si>
    <t>Di Francescantonio</t>
  </si>
  <si>
    <t>Brega</t>
  </si>
  <si>
    <t>Bellucci</t>
  </si>
  <si>
    <t>MORENA RUNNERS</t>
  </si>
  <si>
    <t>Veith</t>
  </si>
  <si>
    <t>Johann Paul</t>
  </si>
  <si>
    <t>Cerioni</t>
  </si>
  <si>
    <t>Arbaci</t>
  </si>
  <si>
    <t>Contu</t>
  </si>
  <si>
    <t>Serafini</t>
  </si>
  <si>
    <t>Di Marzio</t>
  </si>
  <si>
    <t>Pacella</t>
  </si>
  <si>
    <t>G.S. CORRIMONDO</t>
  </si>
  <si>
    <t>Di Luzio</t>
  </si>
  <si>
    <t>Iacobelli</t>
  </si>
  <si>
    <t>Truppi</t>
  </si>
  <si>
    <t>Gaetano</t>
  </si>
  <si>
    <t>Verga</t>
  </si>
  <si>
    <t>Vincenzo</t>
  </si>
  <si>
    <t>Serrecchia</t>
  </si>
  <si>
    <t>Romolo</t>
  </si>
  <si>
    <t>Arnaud</t>
  </si>
  <si>
    <t>Dominici</t>
  </si>
  <si>
    <t>Temperanza</t>
  </si>
  <si>
    <t>Giuliano</t>
  </si>
  <si>
    <t>Lucarini</t>
  </si>
  <si>
    <t>Santangelo</t>
  </si>
  <si>
    <t>Vittorio</t>
  </si>
  <si>
    <t>Gusai</t>
  </si>
  <si>
    <t>Angelo</t>
  </si>
  <si>
    <t>Galotta</t>
  </si>
  <si>
    <t>Gianluca</t>
  </si>
  <si>
    <t>Cruciani</t>
  </si>
  <si>
    <t>Venanzino</t>
  </si>
  <si>
    <t>Vendetti</t>
  </si>
  <si>
    <t>Agostini</t>
  </si>
  <si>
    <t>Terenzi</t>
  </si>
  <si>
    <t>Fucili</t>
  </si>
  <si>
    <t>David</t>
  </si>
  <si>
    <t>Vassallo</t>
  </si>
  <si>
    <t>Taglia</t>
  </si>
  <si>
    <t>POD. SETTECAMINI</t>
  </si>
  <si>
    <t>Milior</t>
  </si>
  <si>
    <t>Giampaolo</t>
  </si>
  <si>
    <t>Saulino</t>
  </si>
  <si>
    <t>A.S. GLOBE RUNNER</t>
  </si>
  <si>
    <t>Mariani</t>
  </si>
  <si>
    <t>POL. COLLI ANIENE</t>
  </si>
  <si>
    <t>Pica</t>
  </si>
  <si>
    <t>Picano</t>
  </si>
  <si>
    <t>Enrico</t>
  </si>
  <si>
    <t>Priore</t>
  </si>
  <si>
    <t>Rocco</t>
  </si>
  <si>
    <t>Loreti</t>
  </si>
  <si>
    <t>Liverani</t>
  </si>
  <si>
    <t>Cardoni</t>
  </si>
  <si>
    <t>Giacinti</t>
  </si>
  <si>
    <t>Ferri</t>
  </si>
  <si>
    <t>A.S. KRONOS ROMA QUATTRO</t>
  </si>
  <si>
    <t>Marro</t>
  </si>
  <si>
    <t>Simonelli</t>
  </si>
  <si>
    <t>Fraticelli</t>
  </si>
  <si>
    <t>Attilio</t>
  </si>
  <si>
    <t>Zaccagnini</t>
  </si>
  <si>
    <t>ATLETICA GELSI</t>
  </si>
  <si>
    <t>Podestà</t>
  </si>
  <si>
    <t>Dell'Oste</t>
  </si>
  <si>
    <t>Pingelli</t>
  </si>
  <si>
    <t>Giacomo</t>
  </si>
  <si>
    <t>Porcu</t>
  </si>
  <si>
    <t>Carlo</t>
  </si>
  <si>
    <t>Rosa</t>
  </si>
  <si>
    <t>Ciro</t>
  </si>
  <si>
    <t>Di Maio</t>
  </si>
  <si>
    <t>Vegliante</t>
  </si>
  <si>
    <t>Pietracupa</t>
  </si>
  <si>
    <t>M65</t>
  </si>
  <si>
    <t>Pilieci</t>
  </si>
  <si>
    <t>Visca</t>
  </si>
  <si>
    <t>DREAM TEAM ROMA</t>
  </si>
  <si>
    <t>Guaitoli</t>
  </si>
  <si>
    <t>Vellante</t>
  </si>
  <si>
    <t>Domenico</t>
  </si>
  <si>
    <t>Bernabei</t>
  </si>
  <si>
    <t>Salvatori</t>
  </si>
  <si>
    <t>TORRINO TRIATHLON</t>
  </si>
  <si>
    <t>Cortis</t>
  </si>
  <si>
    <t>Ferrara</t>
  </si>
  <si>
    <t>Bruno</t>
  </si>
  <si>
    <t>Persia</t>
  </si>
  <si>
    <t>Campobasso</t>
  </si>
  <si>
    <t>Donato</t>
  </si>
  <si>
    <t>Petrucci</t>
  </si>
  <si>
    <t>Rodolfo</t>
  </si>
  <si>
    <t>Gaeta</t>
  </si>
  <si>
    <t>Antonio Fausto</t>
  </si>
  <si>
    <t>Oricchio</t>
  </si>
  <si>
    <t>Fausto</t>
  </si>
  <si>
    <t>Enzo</t>
  </si>
  <si>
    <t>Musu</t>
  </si>
  <si>
    <t>Paoloni</t>
  </si>
  <si>
    <t>Lucchi</t>
  </si>
  <si>
    <t>Verzilli</t>
  </si>
  <si>
    <t>Alessandrelli</t>
  </si>
  <si>
    <t>Ernesto</t>
  </si>
  <si>
    <t>Perusini</t>
  </si>
  <si>
    <t>A.S. AMATORI VILLA PAMPHILI</t>
  </si>
  <si>
    <t>Eramo</t>
  </si>
  <si>
    <t>Remigio</t>
  </si>
  <si>
    <t>M70</t>
  </si>
  <si>
    <t>Pestellini</t>
  </si>
  <si>
    <t>Leonardo</t>
  </si>
  <si>
    <t>De Vivo</t>
  </si>
  <si>
    <t>Franchi</t>
  </si>
  <si>
    <t>Fois</t>
  </si>
  <si>
    <t>Franceschino</t>
  </si>
  <si>
    <t>Forcella</t>
  </si>
  <si>
    <t>Ziviani</t>
  </si>
  <si>
    <t>Osti</t>
  </si>
  <si>
    <t>Tullio</t>
  </si>
  <si>
    <t>Salonico</t>
  </si>
  <si>
    <t>La Camera</t>
  </si>
  <si>
    <t>Screpanti</t>
  </si>
  <si>
    <t>Colasanti</t>
  </si>
  <si>
    <t>Lalli</t>
  </si>
  <si>
    <t>Sabatino</t>
  </si>
  <si>
    <t>Coco</t>
  </si>
  <si>
    <t>Fulvio</t>
  </si>
  <si>
    <t>Varra</t>
  </si>
  <si>
    <t>Alfredo</t>
  </si>
  <si>
    <t>Marziali</t>
  </si>
  <si>
    <t>De Federicis</t>
  </si>
  <si>
    <t>Leo</t>
  </si>
  <si>
    <t>Nobili</t>
  </si>
  <si>
    <t>Tofani</t>
  </si>
  <si>
    <t>Croce</t>
  </si>
  <si>
    <t>Patrizio</t>
  </si>
  <si>
    <t>Grassi</t>
  </si>
  <si>
    <t>Labricciosa</t>
  </si>
  <si>
    <t>Domizio</t>
  </si>
  <si>
    <t>Vittori</t>
  </si>
  <si>
    <t>RIFONDAZIONE PODISTICA</t>
  </si>
  <si>
    <t>Caperna</t>
  </si>
  <si>
    <t>Salconi</t>
  </si>
  <si>
    <t>Sabbatucci</t>
  </si>
  <si>
    <t>Chiesa</t>
  </si>
  <si>
    <t>Delle Rose Melchiorre</t>
  </si>
  <si>
    <t>Luzzi</t>
  </si>
  <si>
    <t>Forte</t>
  </si>
  <si>
    <t>Di Cocco</t>
  </si>
  <si>
    <t>De Chiara</t>
  </si>
  <si>
    <t>Pace</t>
  </si>
  <si>
    <t>Toma</t>
  </si>
  <si>
    <t>Bonanni</t>
  </si>
  <si>
    <t>Montefusco</t>
  </si>
  <si>
    <t>Christian</t>
  </si>
  <si>
    <t>Pinna</t>
  </si>
  <si>
    <t>Raimondo</t>
  </si>
  <si>
    <t>Castelmare</t>
  </si>
  <si>
    <t>Fantagrossi</t>
  </si>
  <si>
    <t>Sabatucci</t>
  </si>
  <si>
    <t>Albanese</t>
  </si>
  <si>
    <t>Piccione</t>
  </si>
  <si>
    <t>Manlio</t>
  </si>
  <si>
    <t>Karczewski</t>
  </si>
  <si>
    <t>Benjamin</t>
  </si>
  <si>
    <t>Nenditti</t>
  </si>
  <si>
    <t>Gregorio</t>
  </si>
  <si>
    <t>Floccari</t>
  </si>
  <si>
    <t>Latela</t>
  </si>
  <si>
    <t>Virtuoso</t>
  </si>
  <si>
    <t>Romagnoli</t>
  </si>
  <si>
    <t>Benso</t>
  </si>
  <si>
    <t>Cordaro</t>
  </si>
  <si>
    <t>Diego</t>
  </si>
  <si>
    <t>Morelli</t>
  </si>
  <si>
    <t>Bassi</t>
  </si>
  <si>
    <t>Bombetti</t>
  </si>
  <si>
    <t>Leone</t>
  </si>
  <si>
    <t>Tempesta</t>
  </si>
  <si>
    <t>Cipollone</t>
  </si>
  <si>
    <t>P.P. ROMA 6 VILLA GORDIANI</t>
  </si>
  <si>
    <t>Buzzin</t>
  </si>
  <si>
    <t>Artoni</t>
  </si>
  <si>
    <t>Enea</t>
  </si>
  <si>
    <t>Graziano</t>
  </si>
  <si>
    <t>Lupin</t>
  </si>
  <si>
    <t>Jeanmatteo</t>
  </si>
  <si>
    <t>Montagna</t>
  </si>
  <si>
    <t>Juan Carlos</t>
  </si>
  <si>
    <t>Granito</t>
  </si>
  <si>
    <t>Salvatore</t>
  </si>
  <si>
    <t>Pavone</t>
  </si>
  <si>
    <t>Lucibello</t>
  </si>
  <si>
    <t>Emilio</t>
  </si>
  <si>
    <t>Sagoni</t>
  </si>
  <si>
    <t>Gramaccioni</t>
  </si>
  <si>
    <t>Poletti</t>
  </si>
  <si>
    <t>Flavio</t>
  </si>
  <si>
    <t>Fabiani</t>
  </si>
  <si>
    <t>D'Angelo</t>
  </si>
  <si>
    <t>Testa</t>
  </si>
  <si>
    <t>Furio</t>
  </si>
  <si>
    <t>CANOTTIERI SALARIA</t>
  </si>
  <si>
    <t>Morittu</t>
  </si>
  <si>
    <t>Paolino Pasquale</t>
  </si>
  <si>
    <t>Colazingari</t>
  </si>
  <si>
    <t>Capannini</t>
  </si>
  <si>
    <t>Marino</t>
  </si>
  <si>
    <t>ATLETICA DEL PARCO</t>
  </si>
  <si>
    <t>Tarquini</t>
  </si>
  <si>
    <t>M75</t>
  </si>
  <si>
    <t>Todaro</t>
  </si>
  <si>
    <t>Borsetta</t>
  </si>
  <si>
    <t>Nicolò</t>
  </si>
  <si>
    <t>Frustini</t>
  </si>
  <si>
    <t>Bassani</t>
  </si>
  <si>
    <t>Urbani</t>
  </si>
  <si>
    <t>Nolli</t>
  </si>
  <si>
    <t>Gianfranco</t>
  </si>
  <si>
    <t>Barberi</t>
  </si>
  <si>
    <t>Casali</t>
  </si>
  <si>
    <t>A.S. MINERVA ROMA ATLETICA</t>
  </si>
  <si>
    <t>Amatore</t>
  </si>
  <si>
    <t>Walter</t>
  </si>
  <si>
    <t>Sicurella</t>
  </si>
  <si>
    <t>Ponziani</t>
  </si>
  <si>
    <t>Langarelli</t>
  </si>
  <si>
    <t>Filippo</t>
  </si>
  <si>
    <t>Muraca</t>
  </si>
  <si>
    <t>Massidda</t>
  </si>
  <si>
    <t>Tiraferri</t>
  </si>
  <si>
    <t>Benedetti</t>
  </si>
  <si>
    <t>Dolce</t>
  </si>
  <si>
    <t>Ambrogio</t>
  </si>
  <si>
    <t>Chiardoni</t>
  </si>
  <si>
    <t>Isotti</t>
  </si>
  <si>
    <t>Massari</t>
  </si>
  <si>
    <t>Atl. Abruzzo L'Aquila</t>
  </si>
  <si>
    <t>Alivernini</t>
  </si>
  <si>
    <t>Bianchini</t>
  </si>
  <si>
    <t>Corri per il Verde 38ª edizione 2ª prova</t>
  </si>
  <si>
    <t>Parco della Cervelletta - Roma (RM) Italia - Domenica 22/11/2009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</si>
</sst>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3" customWidth="1"/>
    <col min="7" max="9" width="10.140625" style="5" customWidth="1"/>
  </cols>
  <sheetData>
    <row r="1" spans="1:9" ht="24.75" customHeight="1" thickBot="1">
      <c r="A1" s="28" t="s">
        <v>492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493</v>
      </c>
      <c r="B2" s="31"/>
      <c r="C2" s="31"/>
      <c r="D2" s="31"/>
      <c r="E2" s="31"/>
      <c r="F2" s="31"/>
      <c r="G2" s="32"/>
      <c r="H2" s="6" t="s">
        <v>0</v>
      </c>
      <c r="I2" s="7">
        <v>6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42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8" t="s">
        <v>25</v>
      </c>
      <c r="C4" s="48" t="s">
        <v>26</v>
      </c>
      <c r="D4" s="49" t="s">
        <v>27</v>
      </c>
      <c r="E4" s="48" t="s">
        <v>28</v>
      </c>
      <c r="F4" s="44">
        <v>0</v>
      </c>
      <c r="G4" s="17" t="str">
        <f aca="true" t="shared" si="0" ref="G4:G67">TEXT(INT((HOUR(F4)*3600+MINUTE(F4)*60+SECOND(F4))/$I$2/60),"0")&amp;"."&amp;TEXT(MOD((HOUR(F4)*3600+MINUTE(F4)*60+SECOND(F4))/$I$2,60),"00")&amp;"/km"</f>
        <v>0.00/km</v>
      </c>
      <c r="H4" s="18">
        <f aca="true" t="shared" si="1" ref="H4:H31">F4-$F$4</f>
        <v>0</v>
      </c>
      <c r="I4" s="18">
        <f>F4-INDEX($F$4:$F$494,MATCH(D4,$D$4:$D$494,0))</f>
        <v>0</v>
      </c>
    </row>
    <row r="5" spans="1:9" s="1" customFormat="1" ht="15" customHeight="1">
      <c r="A5" s="19">
        <v>2</v>
      </c>
      <c r="B5" s="50" t="s">
        <v>29</v>
      </c>
      <c r="C5" s="50" t="s">
        <v>30</v>
      </c>
      <c r="D5" s="51" t="s">
        <v>31</v>
      </c>
      <c r="E5" s="50" t="s">
        <v>28</v>
      </c>
      <c r="F5" s="45">
        <v>0</v>
      </c>
      <c r="G5" s="20" t="str">
        <f t="shared" si="0"/>
        <v>0.00/km</v>
      </c>
      <c r="H5" s="21">
        <f t="shared" si="1"/>
        <v>0</v>
      </c>
      <c r="I5" s="21">
        <f>F5-INDEX($F$4:$F$494,MATCH(D5,$D$4:$D$494,0))</f>
        <v>0</v>
      </c>
    </row>
    <row r="6" spans="1:9" s="1" customFormat="1" ht="15" customHeight="1">
      <c r="A6" s="19">
        <v>3</v>
      </c>
      <c r="B6" s="50" t="s">
        <v>32</v>
      </c>
      <c r="C6" s="50" t="s">
        <v>33</v>
      </c>
      <c r="D6" s="51" t="s">
        <v>31</v>
      </c>
      <c r="E6" s="50" t="s">
        <v>34</v>
      </c>
      <c r="F6" s="45">
        <v>0</v>
      </c>
      <c r="G6" s="20" t="str">
        <f t="shared" si="0"/>
        <v>0.00/km</v>
      </c>
      <c r="H6" s="21">
        <f t="shared" si="1"/>
        <v>0</v>
      </c>
      <c r="I6" s="21">
        <f>F6-INDEX($F$4:$F$494,MATCH(D6,$D$4:$D$494,0))</f>
        <v>0</v>
      </c>
    </row>
    <row r="7" spans="1:9" s="1" customFormat="1" ht="15" customHeight="1">
      <c r="A7" s="19">
        <v>4</v>
      </c>
      <c r="B7" s="50" t="s">
        <v>35</v>
      </c>
      <c r="C7" s="50" t="s">
        <v>36</v>
      </c>
      <c r="D7" s="51" t="s">
        <v>37</v>
      </c>
      <c r="E7" s="50" t="s">
        <v>11</v>
      </c>
      <c r="F7" s="45">
        <v>0</v>
      </c>
      <c r="G7" s="20" t="str">
        <f t="shared" si="0"/>
        <v>0.00/km</v>
      </c>
      <c r="H7" s="21">
        <f t="shared" si="1"/>
        <v>0</v>
      </c>
      <c r="I7" s="21">
        <f>F7-INDEX($F$4:$F$494,MATCH(D7,$D$4:$D$494,0))</f>
        <v>0</v>
      </c>
    </row>
    <row r="8" spans="1:9" s="1" customFormat="1" ht="15" customHeight="1">
      <c r="A8" s="19">
        <v>5</v>
      </c>
      <c r="B8" s="50" t="s">
        <v>38</v>
      </c>
      <c r="C8" s="50" t="s">
        <v>39</v>
      </c>
      <c r="D8" s="51" t="s">
        <v>40</v>
      </c>
      <c r="E8" s="50" t="s">
        <v>41</v>
      </c>
      <c r="F8" s="45">
        <v>0</v>
      </c>
      <c r="G8" s="20" t="str">
        <f t="shared" si="0"/>
        <v>0.00/km</v>
      </c>
      <c r="H8" s="21">
        <f t="shared" si="1"/>
        <v>0</v>
      </c>
      <c r="I8" s="21">
        <f>F8-INDEX($F$4:$F$494,MATCH(D8,$D$4:$D$494,0))</f>
        <v>0</v>
      </c>
    </row>
    <row r="9" spans="1:9" s="1" customFormat="1" ht="15" customHeight="1">
      <c r="A9" s="19">
        <v>6</v>
      </c>
      <c r="B9" s="50" t="s">
        <v>42</v>
      </c>
      <c r="C9" s="50" t="s">
        <v>43</v>
      </c>
      <c r="D9" s="51" t="s">
        <v>31</v>
      </c>
      <c r="E9" s="50" t="s">
        <v>34</v>
      </c>
      <c r="F9" s="45">
        <v>0</v>
      </c>
      <c r="G9" s="20" t="str">
        <f t="shared" si="0"/>
        <v>0.00/km</v>
      </c>
      <c r="H9" s="21">
        <f t="shared" si="1"/>
        <v>0</v>
      </c>
      <c r="I9" s="21">
        <f>F9-INDEX($F$4:$F$494,MATCH(D9,$D$4:$D$494,0))</f>
        <v>0</v>
      </c>
    </row>
    <row r="10" spans="1:9" s="1" customFormat="1" ht="15" customHeight="1">
      <c r="A10" s="19">
        <v>7</v>
      </c>
      <c r="B10" s="50" t="s">
        <v>44</v>
      </c>
      <c r="C10" s="50" t="s">
        <v>45</v>
      </c>
      <c r="D10" s="51" t="s">
        <v>46</v>
      </c>
      <c r="E10" s="50" t="s">
        <v>47</v>
      </c>
      <c r="F10" s="45">
        <v>0</v>
      </c>
      <c r="G10" s="20" t="str">
        <f t="shared" si="0"/>
        <v>0.00/km</v>
      </c>
      <c r="H10" s="21">
        <f t="shared" si="1"/>
        <v>0</v>
      </c>
      <c r="I10" s="21">
        <f>F10-INDEX($F$4:$F$494,MATCH(D10,$D$4:$D$494,0))</f>
        <v>0</v>
      </c>
    </row>
    <row r="11" spans="1:9" s="1" customFormat="1" ht="15" customHeight="1">
      <c r="A11" s="19">
        <v>8</v>
      </c>
      <c r="B11" s="50" t="s">
        <v>48</v>
      </c>
      <c r="C11" s="50" t="s">
        <v>49</v>
      </c>
      <c r="D11" s="51" t="s">
        <v>50</v>
      </c>
      <c r="E11" s="50" t="s">
        <v>51</v>
      </c>
      <c r="F11" s="45">
        <v>0</v>
      </c>
      <c r="G11" s="20" t="str">
        <f t="shared" si="0"/>
        <v>0.00/km</v>
      </c>
      <c r="H11" s="21">
        <f t="shared" si="1"/>
        <v>0</v>
      </c>
      <c r="I11" s="21">
        <f>F11-INDEX($F$4:$F$494,MATCH(D11,$D$4:$D$494,0))</f>
        <v>0</v>
      </c>
    </row>
    <row r="12" spans="1:9" s="1" customFormat="1" ht="15" customHeight="1">
      <c r="A12" s="19">
        <v>9</v>
      </c>
      <c r="B12" s="50" t="s">
        <v>52</v>
      </c>
      <c r="C12" s="50" t="s">
        <v>53</v>
      </c>
      <c r="D12" s="51" t="s">
        <v>27</v>
      </c>
      <c r="E12" s="50" t="s">
        <v>54</v>
      </c>
      <c r="F12" s="45">
        <v>0</v>
      </c>
      <c r="G12" s="20" t="str">
        <f t="shared" si="0"/>
        <v>0.00/km</v>
      </c>
      <c r="H12" s="21">
        <f t="shared" si="1"/>
        <v>0</v>
      </c>
      <c r="I12" s="21">
        <f>F12-INDEX($F$4:$F$494,MATCH(D12,$D$4:$D$494,0))</f>
        <v>0</v>
      </c>
    </row>
    <row r="13" spans="1:9" s="1" customFormat="1" ht="15" customHeight="1">
      <c r="A13" s="19">
        <v>10</v>
      </c>
      <c r="B13" s="50" t="s">
        <v>55</v>
      </c>
      <c r="C13" s="50" t="s">
        <v>56</v>
      </c>
      <c r="D13" s="51" t="s">
        <v>31</v>
      </c>
      <c r="E13" s="50" t="s">
        <v>28</v>
      </c>
      <c r="F13" s="45">
        <v>0</v>
      </c>
      <c r="G13" s="20" t="str">
        <f t="shared" si="0"/>
        <v>0.00/km</v>
      </c>
      <c r="H13" s="21">
        <f t="shared" si="1"/>
        <v>0</v>
      </c>
      <c r="I13" s="21">
        <f>F13-INDEX($F$4:$F$494,MATCH(D13,$D$4:$D$494,0))</f>
        <v>0</v>
      </c>
    </row>
    <row r="14" spans="1:9" s="1" customFormat="1" ht="15" customHeight="1">
      <c r="A14" s="19">
        <v>11</v>
      </c>
      <c r="B14" s="50" t="s">
        <v>57</v>
      </c>
      <c r="C14" s="50" t="s">
        <v>58</v>
      </c>
      <c r="D14" s="51" t="s">
        <v>37</v>
      </c>
      <c r="E14" s="50" t="s">
        <v>23</v>
      </c>
      <c r="F14" s="45">
        <v>0</v>
      </c>
      <c r="G14" s="20" t="str">
        <f t="shared" si="0"/>
        <v>0.00/km</v>
      </c>
      <c r="H14" s="21">
        <f t="shared" si="1"/>
        <v>0</v>
      </c>
      <c r="I14" s="21">
        <f>F14-INDEX($F$4:$F$494,MATCH(D14,$D$4:$D$494,0))</f>
        <v>0</v>
      </c>
    </row>
    <row r="15" spans="1:9" s="1" customFormat="1" ht="15" customHeight="1">
      <c r="A15" s="19">
        <v>12</v>
      </c>
      <c r="B15" s="50" t="s">
        <v>59</v>
      </c>
      <c r="C15" s="50" t="s">
        <v>60</v>
      </c>
      <c r="D15" s="51" t="s">
        <v>31</v>
      </c>
      <c r="E15" s="50" t="s">
        <v>16</v>
      </c>
      <c r="F15" s="45">
        <v>0</v>
      </c>
      <c r="G15" s="20" t="str">
        <f t="shared" si="0"/>
        <v>0.00/km</v>
      </c>
      <c r="H15" s="21">
        <f t="shared" si="1"/>
        <v>0</v>
      </c>
      <c r="I15" s="21">
        <f>F15-INDEX($F$4:$F$494,MATCH(D15,$D$4:$D$494,0))</f>
        <v>0</v>
      </c>
    </row>
    <row r="16" spans="1:9" s="1" customFormat="1" ht="15" customHeight="1">
      <c r="A16" s="19">
        <v>13</v>
      </c>
      <c r="B16" s="50" t="s">
        <v>61</v>
      </c>
      <c r="C16" s="50" t="s">
        <v>62</v>
      </c>
      <c r="D16" s="51" t="s">
        <v>63</v>
      </c>
      <c r="E16" s="50" t="s">
        <v>16</v>
      </c>
      <c r="F16" s="45">
        <v>0</v>
      </c>
      <c r="G16" s="20" t="str">
        <f t="shared" si="0"/>
        <v>0.00/km</v>
      </c>
      <c r="H16" s="21">
        <f t="shared" si="1"/>
        <v>0</v>
      </c>
      <c r="I16" s="21">
        <f>F16-INDEX($F$4:$F$494,MATCH(D16,$D$4:$D$494,0))</f>
        <v>0</v>
      </c>
    </row>
    <row r="17" spans="1:9" s="1" customFormat="1" ht="15" customHeight="1">
      <c r="A17" s="19">
        <v>14</v>
      </c>
      <c r="B17" s="50" t="s">
        <v>64</v>
      </c>
      <c r="C17" s="50" t="s">
        <v>65</v>
      </c>
      <c r="D17" s="51" t="s">
        <v>40</v>
      </c>
      <c r="E17" s="50" t="s">
        <v>66</v>
      </c>
      <c r="F17" s="45">
        <v>0</v>
      </c>
      <c r="G17" s="20" t="str">
        <f t="shared" si="0"/>
        <v>0.00/km</v>
      </c>
      <c r="H17" s="21">
        <f t="shared" si="1"/>
        <v>0</v>
      </c>
      <c r="I17" s="21">
        <f>F17-INDEX($F$4:$F$494,MATCH(D17,$D$4:$D$494,0))</f>
        <v>0</v>
      </c>
    </row>
    <row r="18" spans="1:9" s="1" customFormat="1" ht="15" customHeight="1">
      <c r="A18" s="19">
        <v>15</v>
      </c>
      <c r="B18" s="50" t="s">
        <v>67</v>
      </c>
      <c r="C18" s="50" t="s">
        <v>68</v>
      </c>
      <c r="D18" s="51" t="s">
        <v>27</v>
      </c>
      <c r="E18" s="50" t="s">
        <v>16</v>
      </c>
      <c r="F18" s="45">
        <v>0</v>
      </c>
      <c r="G18" s="20" t="str">
        <f t="shared" si="0"/>
        <v>0.00/km</v>
      </c>
      <c r="H18" s="21">
        <f t="shared" si="1"/>
        <v>0</v>
      </c>
      <c r="I18" s="21">
        <f>F18-INDEX($F$4:$F$494,MATCH(D18,$D$4:$D$494,0))</f>
        <v>0</v>
      </c>
    </row>
    <row r="19" spans="1:9" s="1" customFormat="1" ht="15" customHeight="1">
      <c r="A19" s="19">
        <v>16</v>
      </c>
      <c r="B19" s="50" t="s">
        <v>69</v>
      </c>
      <c r="C19" s="50" t="s">
        <v>70</v>
      </c>
      <c r="D19" s="51" t="s">
        <v>40</v>
      </c>
      <c r="E19" s="50" t="s">
        <v>71</v>
      </c>
      <c r="F19" s="45">
        <v>0</v>
      </c>
      <c r="G19" s="20" t="str">
        <f t="shared" si="0"/>
        <v>0.00/km</v>
      </c>
      <c r="H19" s="21">
        <f t="shared" si="1"/>
        <v>0</v>
      </c>
      <c r="I19" s="21">
        <f>F19-INDEX($F$4:$F$494,MATCH(D19,$D$4:$D$494,0))</f>
        <v>0</v>
      </c>
    </row>
    <row r="20" spans="1:9" s="1" customFormat="1" ht="15" customHeight="1">
      <c r="A20" s="19">
        <v>17</v>
      </c>
      <c r="B20" s="50" t="s">
        <v>72</v>
      </c>
      <c r="C20" s="50" t="s">
        <v>73</v>
      </c>
      <c r="D20" s="51" t="s">
        <v>27</v>
      </c>
      <c r="E20" s="50" t="s">
        <v>12</v>
      </c>
      <c r="F20" s="45">
        <v>0</v>
      </c>
      <c r="G20" s="20" t="str">
        <f t="shared" si="0"/>
        <v>0.00/km</v>
      </c>
      <c r="H20" s="21">
        <f t="shared" si="1"/>
        <v>0</v>
      </c>
      <c r="I20" s="21">
        <f>F20-INDEX($F$4:$F$494,MATCH(D20,$D$4:$D$494,0))</f>
        <v>0</v>
      </c>
    </row>
    <row r="21" spans="1:9" s="1" customFormat="1" ht="15" customHeight="1">
      <c r="A21" s="19">
        <v>18</v>
      </c>
      <c r="B21" s="50" t="s">
        <v>74</v>
      </c>
      <c r="C21" s="50" t="s">
        <v>75</v>
      </c>
      <c r="D21" s="51" t="s">
        <v>40</v>
      </c>
      <c r="E21" s="50" t="s">
        <v>76</v>
      </c>
      <c r="F21" s="45">
        <v>0</v>
      </c>
      <c r="G21" s="20" t="str">
        <f t="shared" si="0"/>
        <v>0.00/km</v>
      </c>
      <c r="H21" s="21">
        <f t="shared" si="1"/>
        <v>0</v>
      </c>
      <c r="I21" s="21">
        <f>F21-INDEX($F$4:$F$494,MATCH(D21,$D$4:$D$494,0))</f>
        <v>0</v>
      </c>
    </row>
    <row r="22" spans="1:9" s="1" customFormat="1" ht="15" customHeight="1">
      <c r="A22" s="19">
        <v>19</v>
      </c>
      <c r="B22" s="50" t="s">
        <v>77</v>
      </c>
      <c r="C22" s="50" t="s">
        <v>78</v>
      </c>
      <c r="D22" s="51" t="s">
        <v>27</v>
      </c>
      <c r="E22" s="50" t="s">
        <v>41</v>
      </c>
      <c r="F22" s="45">
        <v>0</v>
      </c>
      <c r="G22" s="20" t="str">
        <f t="shared" si="0"/>
        <v>0.00/km</v>
      </c>
      <c r="H22" s="21">
        <f t="shared" si="1"/>
        <v>0</v>
      </c>
      <c r="I22" s="21">
        <f>F22-INDEX($F$4:$F$494,MATCH(D22,$D$4:$D$494,0))</f>
        <v>0</v>
      </c>
    </row>
    <row r="23" spans="1:9" s="1" customFormat="1" ht="15" customHeight="1">
      <c r="A23" s="19">
        <v>20</v>
      </c>
      <c r="B23" s="50" t="s">
        <v>65</v>
      </c>
      <c r="C23" s="50" t="s">
        <v>33</v>
      </c>
      <c r="D23" s="51" t="s">
        <v>31</v>
      </c>
      <c r="E23" s="50" t="s">
        <v>34</v>
      </c>
      <c r="F23" s="45">
        <v>0</v>
      </c>
      <c r="G23" s="20" t="str">
        <f t="shared" si="0"/>
        <v>0.00/km</v>
      </c>
      <c r="H23" s="21">
        <f t="shared" si="1"/>
        <v>0</v>
      </c>
      <c r="I23" s="21">
        <f>F23-INDEX($F$4:$F$494,MATCH(D23,$D$4:$D$494,0))</f>
        <v>0</v>
      </c>
    </row>
    <row r="24" spans="1:9" s="1" customFormat="1" ht="15" customHeight="1">
      <c r="A24" s="19">
        <v>21</v>
      </c>
      <c r="B24" s="50" t="s">
        <v>79</v>
      </c>
      <c r="C24" s="50" t="s">
        <v>73</v>
      </c>
      <c r="D24" s="51" t="s">
        <v>50</v>
      </c>
      <c r="E24" s="50" t="s">
        <v>47</v>
      </c>
      <c r="F24" s="45">
        <v>0</v>
      </c>
      <c r="G24" s="20" t="str">
        <f t="shared" si="0"/>
        <v>0.00/km</v>
      </c>
      <c r="H24" s="21">
        <f t="shared" si="1"/>
        <v>0</v>
      </c>
      <c r="I24" s="21">
        <f>F24-INDEX($F$4:$F$494,MATCH(D24,$D$4:$D$494,0))</f>
        <v>0</v>
      </c>
    </row>
    <row r="25" spans="1:9" s="1" customFormat="1" ht="15" customHeight="1">
      <c r="A25" s="19">
        <v>22</v>
      </c>
      <c r="B25" s="50" t="s">
        <v>80</v>
      </c>
      <c r="C25" s="50" t="s">
        <v>49</v>
      </c>
      <c r="D25" s="51" t="s">
        <v>37</v>
      </c>
      <c r="E25" s="50" t="s">
        <v>81</v>
      </c>
      <c r="F25" s="45">
        <v>0</v>
      </c>
      <c r="G25" s="20" t="str">
        <f t="shared" si="0"/>
        <v>0.00/km</v>
      </c>
      <c r="H25" s="21">
        <f t="shared" si="1"/>
        <v>0</v>
      </c>
      <c r="I25" s="21">
        <f>F25-INDEX($F$4:$F$494,MATCH(D25,$D$4:$D$494,0))</f>
        <v>0</v>
      </c>
    </row>
    <row r="26" spans="1:9" s="1" customFormat="1" ht="15" customHeight="1">
      <c r="A26" s="19">
        <v>23</v>
      </c>
      <c r="B26" s="50" t="s">
        <v>82</v>
      </c>
      <c r="C26" s="50" t="s">
        <v>67</v>
      </c>
      <c r="D26" s="51" t="s">
        <v>31</v>
      </c>
      <c r="E26" s="50" t="s">
        <v>22</v>
      </c>
      <c r="F26" s="45">
        <v>0</v>
      </c>
      <c r="G26" s="20" t="str">
        <f t="shared" si="0"/>
        <v>0.00/km</v>
      </c>
      <c r="H26" s="21">
        <f t="shared" si="1"/>
        <v>0</v>
      </c>
      <c r="I26" s="21">
        <f>F26-INDEX($F$4:$F$494,MATCH(D26,$D$4:$D$494,0))</f>
        <v>0</v>
      </c>
    </row>
    <row r="27" spans="1:9" s="2" customFormat="1" ht="15" customHeight="1">
      <c r="A27" s="19">
        <v>24</v>
      </c>
      <c r="B27" s="50" t="s">
        <v>83</v>
      </c>
      <c r="C27" s="50" t="s">
        <v>84</v>
      </c>
      <c r="D27" s="51" t="s">
        <v>63</v>
      </c>
      <c r="E27" s="50" t="s">
        <v>12</v>
      </c>
      <c r="F27" s="45">
        <v>0</v>
      </c>
      <c r="G27" s="20" t="str">
        <f t="shared" si="0"/>
        <v>0.00/km</v>
      </c>
      <c r="H27" s="21">
        <f t="shared" si="1"/>
        <v>0</v>
      </c>
      <c r="I27" s="21">
        <f>F27-INDEX($F$4:$F$494,MATCH(D27,$D$4:$D$494,0))</f>
        <v>0</v>
      </c>
    </row>
    <row r="28" spans="1:9" s="1" customFormat="1" ht="15" customHeight="1">
      <c r="A28" s="19">
        <v>25</v>
      </c>
      <c r="B28" s="50" t="s">
        <v>85</v>
      </c>
      <c r="C28" s="50" t="s">
        <v>86</v>
      </c>
      <c r="D28" s="51" t="s">
        <v>37</v>
      </c>
      <c r="E28" s="50" t="s">
        <v>66</v>
      </c>
      <c r="F28" s="45">
        <v>0</v>
      </c>
      <c r="G28" s="20" t="str">
        <f t="shared" si="0"/>
        <v>0.00/km</v>
      </c>
      <c r="H28" s="21">
        <f t="shared" si="1"/>
        <v>0</v>
      </c>
      <c r="I28" s="21">
        <f>F28-INDEX($F$4:$F$494,MATCH(D28,$D$4:$D$494,0))</f>
        <v>0</v>
      </c>
    </row>
    <row r="29" spans="1:9" s="1" customFormat="1" ht="15" customHeight="1">
      <c r="A29" s="19">
        <v>26</v>
      </c>
      <c r="B29" s="50" t="s">
        <v>87</v>
      </c>
      <c r="C29" s="50" t="s">
        <v>88</v>
      </c>
      <c r="D29" s="51" t="s">
        <v>37</v>
      </c>
      <c r="E29" s="50" t="s">
        <v>41</v>
      </c>
      <c r="F29" s="45">
        <v>0</v>
      </c>
      <c r="G29" s="20" t="str">
        <f t="shared" si="0"/>
        <v>0.00/km</v>
      </c>
      <c r="H29" s="21">
        <f t="shared" si="1"/>
        <v>0</v>
      </c>
      <c r="I29" s="21">
        <f>F29-INDEX($F$4:$F$494,MATCH(D29,$D$4:$D$494,0))</f>
        <v>0</v>
      </c>
    </row>
    <row r="30" spans="1:9" s="1" customFormat="1" ht="15" customHeight="1">
      <c r="A30" s="19">
        <v>27</v>
      </c>
      <c r="B30" s="50" t="s">
        <v>89</v>
      </c>
      <c r="C30" s="50" t="s">
        <v>90</v>
      </c>
      <c r="D30" s="51" t="s">
        <v>37</v>
      </c>
      <c r="E30" s="50" t="s">
        <v>76</v>
      </c>
      <c r="F30" s="45">
        <v>0</v>
      </c>
      <c r="G30" s="20" t="str">
        <f t="shared" si="0"/>
        <v>0.00/km</v>
      </c>
      <c r="H30" s="21">
        <f t="shared" si="1"/>
        <v>0</v>
      </c>
      <c r="I30" s="21">
        <f>F30-INDEX($F$4:$F$494,MATCH(D30,$D$4:$D$494,0))</f>
        <v>0</v>
      </c>
    </row>
    <row r="31" spans="1:9" s="1" customFormat="1" ht="15" customHeight="1">
      <c r="A31" s="19">
        <v>28</v>
      </c>
      <c r="B31" s="50" t="s">
        <v>91</v>
      </c>
      <c r="C31" s="50" t="s">
        <v>36</v>
      </c>
      <c r="D31" s="51" t="s">
        <v>63</v>
      </c>
      <c r="E31" s="50" t="s">
        <v>92</v>
      </c>
      <c r="F31" s="45">
        <v>0</v>
      </c>
      <c r="G31" s="20" t="str">
        <f t="shared" si="0"/>
        <v>0.00/km</v>
      </c>
      <c r="H31" s="21">
        <f t="shared" si="1"/>
        <v>0</v>
      </c>
      <c r="I31" s="21">
        <f>F31-INDEX($F$4:$F$494,MATCH(D31,$D$4:$D$494,0))</f>
        <v>0</v>
      </c>
    </row>
    <row r="32" spans="1:9" s="1" customFormat="1" ht="15" customHeight="1">
      <c r="A32" s="19">
        <v>29</v>
      </c>
      <c r="B32" s="50" t="s">
        <v>93</v>
      </c>
      <c r="C32" s="50" t="s">
        <v>94</v>
      </c>
      <c r="D32" s="51" t="s">
        <v>37</v>
      </c>
      <c r="E32" s="50" t="s">
        <v>95</v>
      </c>
      <c r="F32" s="45">
        <v>0</v>
      </c>
      <c r="G32" s="20" t="str">
        <f t="shared" si="0"/>
        <v>0.00/km</v>
      </c>
      <c r="H32" s="21">
        <f aca="true" t="shared" si="2" ref="H32:H95">F32-$F$4</f>
        <v>0</v>
      </c>
      <c r="I32" s="21">
        <f>F32-INDEX($F$4:$F$494,MATCH(D32,$D$4:$D$494,0))</f>
        <v>0</v>
      </c>
    </row>
    <row r="33" spans="1:9" s="1" customFormat="1" ht="15" customHeight="1">
      <c r="A33" s="19">
        <v>30</v>
      </c>
      <c r="B33" s="50" t="s">
        <v>96</v>
      </c>
      <c r="C33" s="50" t="s">
        <v>39</v>
      </c>
      <c r="D33" s="51" t="s">
        <v>97</v>
      </c>
      <c r="E33" s="50" t="s">
        <v>13</v>
      </c>
      <c r="F33" s="45">
        <v>0</v>
      </c>
      <c r="G33" s="20" t="str">
        <f t="shared" si="0"/>
        <v>0.00/km</v>
      </c>
      <c r="H33" s="21">
        <f t="shared" si="2"/>
        <v>0</v>
      </c>
      <c r="I33" s="21">
        <f>F33-INDEX($F$4:$F$494,MATCH(D33,$D$4:$D$494,0))</f>
        <v>0</v>
      </c>
    </row>
    <row r="34" spans="1:9" s="1" customFormat="1" ht="15" customHeight="1">
      <c r="A34" s="19">
        <v>31</v>
      </c>
      <c r="B34" s="50" t="s">
        <v>98</v>
      </c>
      <c r="C34" s="50" t="s">
        <v>99</v>
      </c>
      <c r="D34" s="51" t="s">
        <v>37</v>
      </c>
      <c r="E34" s="50" t="s">
        <v>100</v>
      </c>
      <c r="F34" s="45">
        <v>0</v>
      </c>
      <c r="G34" s="20" t="str">
        <f t="shared" si="0"/>
        <v>0.00/km</v>
      </c>
      <c r="H34" s="21">
        <f t="shared" si="2"/>
        <v>0</v>
      </c>
      <c r="I34" s="21">
        <f>F34-INDEX($F$4:$F$494,MATCH(D34,$D$4:$D$494,0))</f>
        <v>0</v>
      </c>
    </row>
    <row r="35" spans="1:9" s="1" customFormat="1" ht="15" customHeight="1">
      <c r="A35" s="19">
        <v>32</v>
      </c>
      <c r="B35" s="50" t="s">
        <v>101</v>
      </c>
      <c r="C35" s="50" t="s">
        <v>102</v>
      </c>
      <c r="D35" s="51" t="s">
        <v>63</v>
      </c>
      <c r="E35" s="50" t="s">
        <v>13</v>
      </c>
      <c r="F35" s="45">
        <v>0</v>
      </c>
      <c r="G35" s="20" t="str">
        <f t="shared" si="0"/>
        <v>0.00/km</v>
      </c>
      <c r="H35" s="21">
        <f t="shared" si="2"/>
        <v>0</v>
      </c>
      <c r="I35" s="21">
        <f>F35-INDEX($F$4:$F$494,MATCH(D35,$D$4:$D$494,0))</f>
        <v>0</v>
      </c>
    </row>
    <row r="36" spans="1:9" s="1" customFormat="1" ht="15" customHeight="1">
      <c r="A36" s="19">
        <v>33</v>
      </c>
      <c r="B36" s="50" t="s">
        <v>103</v>
      </c>
      <c r="C36" s="50" t="s">
        <v>104</v>
      </c>
      <c r="D36" s="51" t="s">
        <v>40</v>
      </c>
      <c r="E36" s="50" t="s">
        <v>20</v>
      </c>
      <c r="F36" s="45">
        <v>0</v>
      </c>
      <c r="G36" s="20" t="str">
        <f t="shared" si="0"/>
        <v>0.00/km</v>
      </c>
      <c r="H36" s="21">
        <f t="shared" si="2"/>
        <v>0</v>
      </c>
      <c r="I36" s="21">
        <f>F36-INDEX($F$4:$F$494,MATCH(D36,$D$4:$D$494,0))</f>
        <v>0</v>
      </c>
    </row>
    <row r="37" spans="1:9" s="1" customFormat="1" ht="15" customHeight="1">
      <c r="A37" s="19">
        <v>34</v>
      </c>
      <c r="B37" s="50" t="s">
        <v>105</v>
      </c>
      <c r="C37" s="50" t="s">
        <v>73</v>
      </c>
      <c r="D37" s="51" t="s">
        <v>27</v>
      </c>
      <c r="E37" s="50" t="s">
        <v>106</v>
      </c>
      <c r="F37" s="45">
        <v>0</v>
      </c>
      <c r="G37" s="20" t="str">
        <f t="shared" si="0"/>
        <v>0.00/km</v>
      </c>
      <c r="H37" s="21">
        <f t="shared" si="2"/>
        <v>0</v>
      </c>
      <c r="I37" s="21">
        <f>F37-INDEX($F$4:$F$494,MATCH(D37,$D$4:$D$494,0))</f>
        <v>0</v>
      </c>
    </row>
    <row r="38" spans="1:9" s="1" customFormat="1" ht="15" customHeight="1">
      <c r="A38" s="19">
        <v>35</v>
      </c>
      <c r="B38" s="50" t="s">
        <v>107</v>
      </c>
      <c r="C38" s="50" t="s">
        <v>108</v>
      </c>
      <c r="D38" s="51" t="s">
        <v>63</v>
      </c>
      <c r="E38" s="50" t="s">
        <v>13</v>
      </c>
      <c r="F38" s="45">
        <v>0</v>
      </c>
      <c r="G38" s="20" t="str">
        <f t="shared" si="0"/>
        <v>0.00/km</v>
      </c>
      <c r="H38" s="21">
        <f t="shared" si="2"/>
        <v>0</v>
      </c>
      <c r="I38" s="21">
        <f>F38-INDEX($F$4:$F$494,MATCH(D38,$D$4:$D$494,0))</f>
        <v>0</v>
      </c>
    </row>
    <row r="39" spans="1:9" s="1" customFormat="1" ht="15" customHeight="1">
      <c r="A39" s="19">
        <v>36</v>
      </c>
      <c r="B39" s="50" t="s">
        <v>109</v>
      </c>
      <c r="C39" s="50" t="s">
        <v>99</v>
      </c>
      <c r="D39" s="51" t="s">
        <v>63</v>
      </c>
      <c r="E39" s="50" t="s">
        <v>41</v>
      </c>
      <c r="F39" s="45">
        <v>0</v>
      </c>
      <c r="G39" s="20" t="str">
        <f t="shared" si="0"/>
        <v>0.00/km</v>
      </c>
      <c r="H39" s="21">
        <f t="shared" si="2"/>
        <v>0</v>
      </c>
      <c r="I39" s="21">
        <f>F39-INDEX($F$4:$F$494,MATCH(D39,$D$4:$D$494,0))</f>
        <v>0</v>
      </c>
    </row>
    <row r="40" spans="1:9" s="1" customFormat="1" ht="15" customHeight="1">
      <c r="A40" s="19">
        <v>37</v>
      </c>
      <c r="B40" s="50" t="s">
        <v>110</v>
      </c>
      <c r="C40" s="50" t="s">
        <v>26</v>
      </c>
      <c r="D40" s="51" t="s">
        <v>37</v>
      </c>
      <c r="E40" s="50" t="s">
        <v>16</v>
      </c>
      <c r="F40" s="45">
        <v>0</v>
      </c>
      <c r="G40" s="20" t="str">
        <f t="shared" si="0"/>
        <v>0.00/km</v>
      </c>
      <c r="H40" s="21">
        <f t="shared" si="2"/>
        <v>0</v>
      </c>
      <c r="I40" s="21">
        <f>F40-INDEX($F$4:$F$494,MATCH(D40,$D$4:$D$494,0))</f>
        <v>0</v>
      </c>
    </row>
    <row r="41" spans="1:9" s="1" customFormat="1" ht="15" customHeight="1">
      <c r="A41" s="19">
        <v>38</v>
      </c>
      <c r="B41" s="50" t="s">
        <v>111</v>
      </c>
      <c r="C41" s="50" t="s">
        <v>112</v>
      </c>
      <c r="D41" s="51" t="s">
        <v>63</v>
      </c>
      <c r="E41" s="50" t="s">
        <v>51</v>
      </c>
      <c r="F41" s="45">
        <v>0</v>
      </c>
      <c r="G41" s="20" t="str">
        <f t="shared" si="0"/>
        <v>0.00/km</v>
      </c>
      <c r="H41" s="21">
        <f t="shared" si="2"/>
        <v>0</v>
      </c>
      <c r="I41" s="21">
        <f>F41-INDEX($F$4:$F$494,MATCH(D41,$D$4:$D$494,0))</f>
        <v>0</v>
      </c>
    </row>
    <row r="42" spans="1:9" s="1" customFormat="1" ht="15" customHeight="1">
      <c r="A42" s="19">
        <v>39</v>
      </c>
      <c r="B42" s="50" t="s">
        <v>113</v>
      </c>
      <c r="C42" s="50" t="s">
        <v>58</v>
      </c>
      <c r="D42" s="51" t="s">
        <v>40</v>
      </c>
      <c r="E42" s="50" t="s">
        <v>12</v>
      </c>
      <c r="F42" s="45">
        <v>0</v>
      </c>
      <c r="G42" s="20" t="str">
        <f t="shared" si="0"/>
        <v>0.00/km</v>
      </c>
      <c r="H42" s="21">
        <f t="shared" si="2"/>
        <v>0</v>
      </c>
      <c r="I42" s="21">
        <f>F42-INDEX($F$4:$F$494,MATCH(D42,$D$4:$D$494,0))</f>
        <v>0</v>
      </c>
    </row>
    <row r="43" spans="1:9" s="1" customFormat="1" ht="15" customHeight="1">
      <c r="A43" s="19">
        <v>40</v>
      </c>
      <c r="B43" s="50" t="s">
        <v>114</v>
      </c>
      <c r="C43" s="50" t="s">
        <v>39</v>
      </c>
      <c r="D43" s="51" t="s">
        <v>63</v>
      </c>
      <c r="E43" s="50" t="s">
        <v>71</v>
      </c>
      <c r="F43" s="45">
        <v>0</v>
      </c>
      <c r="G43" s="20" t="str">
        <f t="shared" si="0"/>
        <v>0.00/km</v>
      </c>
      <c r="H43" s="21">
        <f t="shared" si="2"/>
        <v>0</v>
      </c>
      <c r="I43" s="21">
        <f>F43-INDEX($F$4:$F$494,MATCH(D43,$D$4:$D$494,0))</f>
        <v>0</v>
      </c>
    </row>
    <row r="44" spans="1:9" s="1" customFormat="1" ht="15" customHeight="1">
      <c r="A44" s="19">
        <v>41</v>
      </c>
      <c r="B44" s="50" t="s">
        <v>115</v>
      </c>
      <c r="C44" s="50" t="s">
        <v>108</v>
      </c>
      <c r="D44" s="51" t="s">
        <v>40</v>
      </c>
      <c r="E44" s="50" t="s">
        <v>116</v>
      </c>
      <c r="F44" s="45">
        <v>0</v>
      </c>
      <c r="G44" s="20" t="str">
        <f t="shared" si="0"/>
        <v>0.00/km</v>
      </c>
      <c r="H44" s="21">
        <f t="shared" si="2"/>
        <v>0</v>
      </c>
      <c r="I44" s="21">
        <f>F44-INDEX($F$4:$F$494,MATCH(D44,$D$4:$D$494,0))</f>
        <v>0</v>
      </c>
    </row>
    <row r="45" spans="1:9" s="1" customFormat="1" ht="15" customHeight="1">
      <c r="A45" s="19">
        <v>42</v>
      </c>
      <c r="B45" s="50" t="s">
        <v>117</v>
      </c>
      <c r="C45" s="50" t="s">
        <v>118</v>
      </c>
      <c r="D45" s="51" t="s">
        <v>63</v>
      </c>
      <c r="E45" s="50" t="s">
        <v>15</v>
      </c>
      <c r="F45" s="45">
        <v>0</v>
      </c>
      <c r="G45" s="20" t="str">
        <f t="shared" si="0"/>
        <v>0.00/km</v>
      </c>
      <c r="H45" s="21">
        <f t="shared" si="2"/>
        <v>0</v>
      </c>
      <c r="I45" s="21">
        <f>F45-INDEX($F$4:$F$494,MATCH(D45,$D$4:$D$494,0))</f>
        <v>0</v>
      </c>
    </row>
    <row r="46" spans="1:9" s="1" customFormat="1" ht="15" customHeight="1">
      <c r="A46" s="19">
        <v>43</v>
      </c>
      <c r="B46" s="50" t="s">
        <v>119</v>
      </c>
      <c r="C46" s="50" t="s">
        <v>120</v>
      </c>
      <c r="D46" s="51" t="s">
        <v>50</v>
      </c>
      <c r="E46" s="50" t="s">
        <v>76</v>
      </c>
      <c r="F46" s="45">
        <v>0</v>
      </c>
      <c r="G46" s="20" t="str">
        <f t="shared" si="0"/>
        <v>0.00/km</v>
      </c>
      <c r="H46" s="21">
        <f t="shared" si="2"/>
        <v>0</v>
      </c>
      <c r="I46" s="21">
        <f>F46-INDEX($F$4:$F$494,MATCH(D46,$D$4:$D$494,0))</f>
        <v>0</v>
      </c>
    </row>
    <row r="47" spans="1:9" s="1" customFormat="1" ht="15" customHeight="1">
      <c r="A47" s="19">
        <v>44</v>
      </c>
      <c r="B47" s="50" t="s">
        <v>121</v>
      </c>
      <c r="C47" s="50" t="s">
        <v>58</v>
      </c>
      <c r="D47" s="51" t="s">
        <v>27</v>
      </c>
      <c r="E47" s="50" t="s">
        <v>66</v>
      </c>
      <c r="F47" s="45">
        <v>0</v>
      </c>
      <c r="G47" s="20" t="str">
        <f t="shared" si="0"/>
        <v>0.00/km</v>
      </c>
      <c r="H47" s="21">
        <f t="shared" si="2"/>
        <v>0</v>
      </c>
      <c r="I47" s="21">
        <f>F47-INDEX($F$4:$F$494,MATCH(D47,$D$4:$D$494,0))</f>
        <v>0</v>
      </c>
    </row>
    <row r="48" spans="1:9" s="1" customFormat="1" ht="15" customHeight="1">
      <c r="A48" s="19">
        <v>45</v>
      </c>
      <c r="B48" s="50" t="s">
        <v>122</v>
      </c>
      <c r="C48" s="50" t="s">
        <v>123</v>
      </c>
      <c r="D48" s="51" t="s">
        <v>31</v>
      </c>
      <c r="E48" s="50" t="s">
        <v>66</v>
      </c>
      <c r="F48" s="45">
        <v>0</v>
      </c>
      <c r="G48" s="20" t="str">
        <f t="shared" si="0"/>
        <v>0.00/km</v>
      </c>
      <c r="H48" s="21">
        <f t="shared" si="2"/>
        <v>0</v>
      </c>
      <c r="I48" s="21">
        <f>F48-INDEX($F$4:$F$494,MATCH(D48,$D$4:$D$494,0))</f>
        <v>0</v>
      </c>
    </row>
    <row r="49" spans="1:9" s="1" customFormat="1" ht="15" customHeight="1">
      <c r="A49" s="19">
        <v>46</v>
      </c>
      <c r="B49" s="50" t="s">
        <v>124</v>
      </c>
      <c r="C49" s="50" t="s">
        <v>125</v>
      </c>
      <c r="D49" s="51" t="s">
        <v>40</v>
      </c>
      <c r="E49" s="50" t="s">
        <v>51</v>
      </c>
      <c r="F49" s="45">
        <v>0</v>
      </c>
      <c r="G49" s="20" t="str">
        <f t="shared" si="0"/>
        <v>0.00/km</v>
      </c>
      <c r="H49" s="21">
        <f t="shared" si="2"/>
        <v>0</v>
      </c>
      <c r="I49" s="21">
        <f>F49-INDEX($F$4:$F$494,MATCH(D49,$D$4:$D$494,0))</f>
        <v>0</v>
      </c>
    </row>
    <row r="50" spans="1:9" s="1" customFormat="1" ht="15" customHeight="1">
      <c r="A50" s="19">
        <v>47</v>
      </c>
      <c r="B50" s="50" t="s">
        <v>126</v>
      </c>
      <c r="C50" s="50" t="s">
        <v>39</v>
      </c>
      <c r="D50" s="51" t="s">
        <v>40</v>
      </c>
      <c r="E50" s="50" t="s">
        <v>47</v>
      </c>
      <c r="F50" s="45">
        <v>0</v>
      </c>
      <c r="G50" s="20" t="str">
        <f t="shared" si="0"/>
        <v>0.00/km</v>
      </c>
      <c r="H50" s="21">
        <f t="shared" si="2"/>
        <v>0</v>
      </c>
      <c r="I50" s="21">
        <f>F50-INDEX($F$4:$F$494,MATCH(D50,$D$4:$D$494,0))</f>
        <v>0</v>
      </c>
    </row>
    <row r="51" spans="1:9" s="1" customFormat="1" ht="15" customHeight="1">
      <c r="A51" s="19">
        <v>48</v>
      </c>
      <c r="B51" s="50" t="s">
        <v>127</v>
      </c>
      <c r="C51" s="50" t="s">
        <v>102</v>
      </c>
      <c r="D51" s="51" t="s">
        <v>37</v>
      </c>
      <c r="E51" s="50" t="s">
        <v>128</v>
      </c>
      <c r="F51" s="45">
        <v>0</v>
      </c>
      <c r="G51" s="20" t="str">
        <f t="shared" si="0"/>
        <v>0.00/km</v>
      </c>
      <c r="H51" s="21">
        <f t="shared" si="2"/>
        <v>0</v>
      </c>
      <c r="I51" s="21">
        <f>F51-INDEX($F$4:$F$494,MATCH(D51,$D$4:$D$494,0))</f>
        <v>0</v>
      </c>
    </row>
    <row r="52" spans="1:9" s="1" customFormat="1" ht="15" customHeight="1">
      <c r="A52" s="19">
        <v>49</v>
      </c>
      <c r="B52" s="50" t="s">
        <v>129</v>
      </c>
      <c r="C52" s="50" t="s">
        <v>130</v>
      </c>
      <c r="D52" s="51" t="s">
        <v>27</v>
      </c>
      <c r="E52" s="50" t="s">
        <v>16</v>
      </c>
      <c r="F52" s="45">
        <v>0</v>
      </c>
      <c r="G52" s="20" t="str">
        <f t="shared" si="0"/>
        <v>0.00/km</v>
      </c>
      <c r="H52" s="21">
        <f t="shared" si="2"/>
        <v>0</v>
      </c>
      <c r="I52" s="21">
        <f>F52-INDEX($F$4:$F$494,MATCH(D52,$D$4:$D$494,0))</f>
        <v>0</v>
      </c>
    </row>
    <row r="53" spans="1:9" s="3" customFormat="1" ht="15" customHeight="1">
      <c r="A53" s="19">
        <v>50</v>
      </c>
      <c r="B53" s="50" t="s">
        <v>131</v>
      </c>
      <c r="C53" s="50" t="s">
        <v>53</v>
      </c>
      <c r="D53" s="51" t="s">
        <v>63</v>
      </c>
      <c r="E53" s="50" t="s">
        <v>132</v>
      </c>
      <c r="F53" s="45">
        <v>0</v>
      </c>
      <c r="G53" s="20" t="str">
        <f t="shared" si="0"/>
        <v>0.00/km</v>
      </c>
      <c r="H53" s="21">
        <f t="shared" si="2"/>
        <v>0</v>
      </c>
      <c r="I53" s="21">
        <f>F53-INDEX($F$4:$F$494,MATCH(D53,$D$4:$D$494,0))</f>
        <v>0</v>
      </c>
    </row>
    <row r="54" spans="1:9" s="1" customFormat="1" ht="15" customHeight="1">
      <c r="A54" s="19">
        <v>51</v>
      </c>
      <c r="B54" s="50" t="s">
        <v>133</v>
      </c>
      <c r="C54" s="50" t="s">
        <v>134</v>
      </c>
      <c r="D54" s="51" t="s">
        <v>37</v>
      </c>
      <c r="E54" s="50" t="s">
        <v>15</v>
      </c>
      <c r="F54" s="45">
        <v>0</v>
      </c>
      <c r="G54" s="20" t="str">
        <f t="shared" si="0"/>
        <v>0.00/km</v>
      </c>
      <c r="H54" s="21">
        <f t="shared" si="2"/>
        <v>0</v>
      </c>
      <c r="I54" s="21">
        <f>F54-INDEX($F$4:$F$494,MATCH(D54,$D$4:$D$494,0))</f>
        <v>0</v>
      </c>
    </row>
    <row r="55" spans="1:9" s="1" customFormat="1" ht="15" customHeight="1">
      <c r="A55" s="19">
        <v>52</v>
      </c>
      <c r="B55" s="50" t="s">
        <v>135</v>
      </c>
      <c r="C55" s="50" t="s">
        <v>136</v>
      </c>
      <c r="D55" s="51" t="s">
        <v>40</v>
      </c>
      <c r="E55" s="50" t="s">
        <v>21</v>
      </c>
      <c r="F55" s="45">
        <v>0</v>
      </c>
      <c r="G55" s="20" t="str">
        <f t="shared" si="0"/>
        <v>0.00/km</v>
      </c>
      <c r="H55" s="21">
        <f t="shared" si="2"/>
        <v>0</v>
      </c>
      <c r="I55" s="21">
        <f>F55-INDEX($F$4:$F$494,MATCH(D55,$D$4:$D$494,0))</f>
        <v>0</v>
      </c>
    </row>
    <row r="56" spans="1:9" s="1" customFormat="1" ht="15" customHeight="1">
      <c r="A56" s="19">
        <v>53</v>
      </c>
      <c r="B56" s="50" t="s">
        <v>137</v>
      </c>
      <c r="C56" s="50" t="s">
        <v>138</v>
      </c>
      <c r="D56" s="51" t="s">
        <v>63</v>
      </c>
      <c r="E56" s="50" t="s">
        <v>51</v>
      </c>
      <c r="F56" s="45">
        <v>0</v>
      </c>
      <c r="G56" s="20" t="str">
        <f t="shared" si="0"/>
        <v>0.00/km</v>
      </c>
      <c r="H56" s="21">
        <f t="shared" si="2"/>
        <v>0</v>
      </c>
      <c r="I56" s="21">
        <f>F56-INDEX($F$4:$F$494,MATCH(D56,$D$4:$D$494,0))</f>
        <v>0</v>
      </c>
    </row>
    <row r="57" spans="1:9" s="1" customFormat="1" ht="15" customHeight="1">
      <c r="A57" s="19">
        <v>54</v>
      </c>
      <c r="B57" s="50" t="s">
        <v>139</v>
      </c>
      <c r="C57" s="50" t="s">
        <v>78</v>
      </c>
      <c r="D57" s="51" t="s">
        <v>40</v>
      </c>
      <c r="E57" s="50" t="s">
        <v>116</v>
      </c>
      <c r="F57" s="45">
        <v>0</v>
      </c>
      <c r="G57" s="20" t="str">
        <f t="shared" si="0"/>
        <v>0.00/km</v>
      </c>
      <c r="H57" s="21">
        <f t="shared" si="2"/>
        <v>0</v>
      </c>
      <c r="I57" s="21">
        <f>F57-INDEX($F$4:$F$494,MATCH(D57,$D$4:$D$494,0))</f>
        <v>0</v>
      </c>
    </row>
    <row r="58" spans="1:9" s="1" customFormat="1" ht="15" customHeight="1">
      <c r="A58" s="19">
        <v>55</v>
      </c>
      <c r="B58" s="50" t="s">
        <v>140</v>
      </c>
      <c r="C58" s="50" t="s">
        <v>36</v>
      </c>
      <c r="D58" s="51" t="s">
        <v>27</v>
      </c>
      <c r="E58" s="50" t="s">
        <v>141</v>
      </c>
      <c r="F58" s="45">
        <v>0</v>
      </c>
      <c r="G58" s="20" t="str">
        <f t="shared" si="0"/>
        <v>0.00/km</v>
      </c>
      <c r="H58" s="21">
        <f t="shared" si="2"/>
        <v>0</v>
      </c>
      <c r="I58" s="21">
        <f>F58-INDEX($F$4:$F$494,MATCH(D58,$D$4:$D$494,0))</f>
        <v>0</v>
      </c>
    </row>
    <row r="59" spans="1:9" s="1" customFormat="1" ht="15" customHeight="1">
      <c r="A59" s="19">
        <v>56</v>
      </c>
      <c r="B59" s="50" t="s">
        <v>142</v>
      </c>
      <c r="C59" s="50" t="s">
        <v>143</v>
      </c>
      <c r="D59" s="51" t="s">
        <v>27</v>
      </c>
      <c r="E59" s="50" t="s">
        <v>144</v>
      </c>
      <c r="F59" s="45">
        <v>0</v>
      </c>
      <c r="G59" s="20" t="str">
        <f t="shared" si="0"/>
        <v>0.00/km</v>
      </c>
      <c r="H59" s="21">
        <f t="shared" si="2"/>
        <v>0</v>
      </c>
      <c r="I59" s="21">
        <f>F59-INDEX($F$4:$F$494,MATCH(D59,$D$4:$D$494,0))</f>
        <v>0</v>
      </c>
    </row>
    <row r="60" spans="1:9" s="1" customFormat="1" ht="15" customHeight="1">
      <c r="A60" s="19">
        <v>57</v>
      </c>
      <c r="B60" s="50" t="s">
        <v>145</v>
      </c>
      <c r="C60" s="50" t="s">
        <v>39</v>
      </c>
      <c r="D60" s="51" t="s">
        <v>63</v>
      </c>
      <c r="E60" s="50" t="s">
        <v>51</v>
      </c>
      <c r="F60" s="45">
        <v>0</v>
      </c>
      <c r="G60" s="20" t="str">
        <f t="shared" si="0"/>
        <v>0.00/km</v>
      </c>
      <c r="H60" s="21">
        <f t="shared" si="2"/>
        <v>0</v>
      </c>
      <c r="I60" s="21">
        <f>F60-INDEX($F$4:$F$494,MATCH(D60,$D$4:$D$494,0))</f>
        <v>0</v>
      </c>
    </row>
    <row r="61" spans="1:9" s="1" customFormat="1" ht="15" customHeight="1">
      <c r="A61" s="19">
        <v>58</v>
      </c>
      <c r="B61" s="50" t="s">
        <v>146</v>
      </c>
      <c r="C61" s="50" t="s">
        <v>102</v>
      </c>
      <c r="D61" s="51" t="s">
        <v>50</v>
      </c>
      <c r="E61" s="50" t="s">
        <v>147</v>
      </c>
      <c r="F61" s="45">
        <v>0</v>
      </c>
      <c r="G61" s="20" t="str">
        <f t="shared" si="0"/>
        <v>0.00/km</v>
      </c>
      <c r="H61" s="21">
        <f t="shared" si="2"/>
        <v>0</v>
      </c>
      <c r="I61" s="21">
        <f>F61-INDEX($F$4:$F$494,MATCH(D61,$D$4:$D$494,0))</f>
        <v>0</v>
      </c>
    </row>
    <row r="62" spans="1:9" s="1" customFormat="1" ht="15" customHeight="1">
      <c r="A62" s="19">
        <v>59</v>
      </c>
      <c r="B62" s="50" t="s">
        <v>148</v>
      </c>
      <c r="C62" s="50" t="s">
        <v>36</v>
      </c>
      <c r="D62" s="51" t="s">
        <v>27</v>
      </c>
      <c r="E62" s="50" t="s">
        <v>149</v>
      </c>
      <c r="F62" s="45">
        <v>0</v>
      </c>
      <c r="G62" s="20" t="str">
        <f t="shared" si="0"/>
        <v>0.00/km</v>
      </c>
      <c r="H62" s="21">
        <f t="shared" si="2"/>
        <v>0</v>
      </c>
      <c r="I62" s="21">
        <f>F62-INDEX($F$4:$F$494,MATCH(D62,$D$4:$D$494,0))</f>
        <v>0</v>
      </c>
    </row>
    <row r="63" spans="1:9" s="1" customFormat="1" ht="15" customHeight="1">
      <c r="A63" s="19">
        <v>60</v>
      </c>
      <c r="B63" s="50" t="s">
        <v>150</v>
      </c>
      <c r="C63" s="50" t="s">
        <v>39</v>
      </c>
      <c r="D63" s="51" t="s">
        <v>37</v>
      </c>
      <c r="E63" s="50" t="s">
        <v>41</v>
      </c>
      <c r="F63" s="45">
        <v>0</v>
      </c>
      <c r="G63" s="20" t="str">
        <f t="shared" si="0"/>
        <v>0.00/km</v>
      </c>
      <c r="H63" s="21">
        <f t="shared" si="2"/>
        <v>0</v>
      </c>
      <c r="I63" s="21">
        <f>F63-INDEX($F$4:$F$494,MATCH(D63,$D$4:$D$494,0))</f>
        <v>0</v>
      </c>
    </row>
    <row r="64" spans="1:9" s="1" customFormat="1" ht="15" customHeight="1">
      <c r="A64" s="19">
        <v>61</v>
      </c>
      <c r="B64" s="50" t="s">
        <v>151</v>
      </c>
      <c r="C64" s="50" t="s">
        <v>152</v>
      </c>
      <c r="D64" s="51" t="s">
        <v>63</v>
      </c>
      <c r="E64" s="50" t="s">
        <v>15</v>
      </c>
      <c r="F64" s="45">
        <v>0</v>
      </c>
      <c r="G64" s="20" t="str">
        <f t="shared" si="0"/>
        <v>0.00/km</v>
      </c>
      <c r="H64" s="21">
        <f t="shared" si="2"/>
        <v>0</v>
      </c>
      <c r="I64" s="21">
        <f>F64-INDEX($F$4:$F$494,MATCH(D64,$D$4:$D$494,0))</f>
        <v>0</v>
      </c>
    </row>
    <row r="65" spans="1:9" s="1" customFormat="1" ht="15" customHeight="1">
      <c r="A65" s="19">
        <v>62</v>
      </c>
      <c r="B65" s="50" t="s">
        <v>153</v>
      </c>
      <c r="C65" s="50" t="s">
        <v>154</v>
      </c>
      <c r="D65" s="51" t="s">
        <v>40</v>
      </c>
      <c r="E65" s="50" t="s">
        <v>54</v>
      </c>
      <c r="F65" s="45">
        <v>0</v>
      </c>
      <c r="G65" s="20" t="str">
        <f t="shared" si="0"/>
        <v>0.00/km</v>
      </c>
      <c r="H65" s="21">
        <f t="shared" si="2"/>
        <v>0</v>
      </c>
      <c r="I65" s="21">
        <f>F65-INDEX($F$4:$F$494,MATCH(D65,$D$4:$D$494,0))</f>
        <v>0</v>
      </c>
    </row>
    <row r="66" spans="1:9" s="1" customFormat="1" ht="15" customHeight="1">
      <c r="A66" s="19">
        <v>63</v>
      </c>
      <c r="B66" s="50" t="s">
        <v>155</v>
      </c>
      <c r="C66" s="50" t="s">
        <v>156</v>
      </c>
      <c r="D66" s="51" t="s">
        <v>37</v>
      </c>
      <c r="E66" s="50" t="s">
        <v>157</v>
      </c>
      <c r="F66" s="45">
        <v>0</v>
      </c>
      <c r="G66" s="20" t="str">
        <f t="shared" si="0"/>
        <v>0.00/km</v>
      </c>
      <c r="H66" s="21">
        <f t="shared" si="2"/>
        <v>0</v>
      </c>
      <c r="I66" s="21">
        <f>F66-INDEX($F$4:$F$494,MATCH(D66,$D$4:$D$494,0))</f>
        <v>0</v>
      </c>
    </row>
    <row r="67" spans="1:9" s="1" customFormat="1" ht="15" customHeight="1">
      <c r="A67" s="19">
        <v>64</v>
      </c>
      <c r="B67" s="50" t="s">
        <v>158</v>
      </c>
      <c r="C67" s="50" t="s">
        <v>159</v>
      </c>
      <c r="D67" s="51" t="s">
        <v>40</v>
      </c>
      <c r="E67" s="50" t="s">
        <v>13</v>
      </c>
      <c r="F67" s="45">
        <v>0</v>
      </c>
      <c r="G67" s="20" t="str">
        <f t="shared" si="0"/>
        <v>0.00/km</v>
      </c>
      <c r="H67" s="21">
        <f t="shared" si="2"/>
        <v>0</v>
      </c>
      <c r="I67" s="21">
        <f>F67-INDEX($F$4:$F$494,MATCH(D67,$D$4:$D$494,0))</f>
        <v>0</v>
      </c>
    </row>
    <row r="68" spans="1:9" s="1" customFormat="1" ht="15" customHeight="1">
      <c r="A68" s="19">
        <v>65</v>
      </c>
      <c r="B68" s="50" t="s">
        <v>160</v>
      </c>
      <c r="C68" s="50" t="s">
        <v>161</v>
      </c>
      <c r="D68" s="51" t="s">
        <v>40</v>
      </c>
      <c r="E68" s="50" t="s">
        <v>13</v>
      </c>
      <c r="F68" s="45">
        <v>0</v>
      </c>
      <c r="G68" s="20" t="str">
        <f aca="true" t="shared" si="3" ref="G68:G131">TEXT(INT((HOUR(F68)*3600+MINUTE(F68)*60+SECOND(F68))/$I$2/60),"0")&amp;"."&amp;TEXT(MOD((HOUR(F68)*3600+MINUTE(F68)*60+SECOND(F68))/$I$2,60),"00")&amp;"/km"</f>
        <v>0.00/km</v>
      </c>
      <c r="H68" s="21">
        <f t="shared" si="2"/>
        <v>0</v>
      </c>
      <c r="I68" s="21">
        <f>F68-INDEX($F$4:$F$494,MATCH(D68,$D$4:$D$494,0))</f>
        <v>0</v>
      </c>
    </row>
    <row r="69" spans="1:9" s="1" customFormat="1" ht="15" customHeight="1">
      <c r="A69" s="19">
        <v>66</v>
      </c>
      <c r="B69" s="50" t="s">
        <v>162</v>
      </c>
      <c r="C69" s="50" t="s">
        <v>163</v>
      </c>
      <c r="D69" s="51" t="s">
        <v>50</v>
      </c>
      <c r="E69" s="50" t="s">
        <v>13</v>
      </c>
      <c r="F69" s="45">
        <v>0</v>
      </c>
      <c r="G69" s="20" t="str">
        <f t="shared" si="3"/>
        <v>0.00/km</v>
      </c>
      <c r="H69" s="21">
        <f t="shared" si="2"/>
        <v>0</v>
      </c>
      <c r="I69" s="21">
        <f>F69-INDEX($F$4:$F$494,MATCH(D69,$D$4:$D$494,0))</f>
        <v>0</v>
      </c>
    </row>
    <row r="70" spans="1:9" s="1" customFormat="1" ht="15" customHeight="1">
      <c r="A70" s="19">
        <v>67</v>
      </c>
      <c r="B70" s="50" t="s">
        <v>164</v>
      </c>
      <c r="C70" s="50" t="s">
        <v>67</v>
      </c>
      <c r="D70" s="51" t="s">
        <v>37</v>
      </c>
      <c r="E70" s="50" t="s">
        <v>165</v>
      </c>
      <c r="F70" s="45">
        <v>0</v>
      </c>
      <c r="G70" s="20" t="str">
        <f t="shared" si="3"/>
        <v>0.00/km</v>
      </c>
      <c r="H70" s="21">
        <f t="shared" si="2"/>
        <v>0</v>
      </c>
      <c r="I70" s="21">
        <f>F70-INDEX($F$4:$F$494,MATCH(D70,$D$4:$D$494,0))</f>
        <v>0</v>
      </c>
    </row>
    <row r="71" spans="1:9" s="1" customFormat="1" ht="15" customHeight="1">
      <c r="A71" s="19">
        <v>68</v>
      </c>
      <c r="B71" s="50" t="s">
        <v>166</v>
      </c>
      <c r="C71" s="50" t="s">
        <v>167</v>
      </c>
      <c r="D71" s="51" t="s">
        <v>37</v>
      </c>
      <c r="E71" s="50" t="s">
        <v>76</v>
      </c>
      <c r="F71" s="45">
        <v>0</v>
      </c>
      <c r="G71" s="20" t="str">
        <f t="shared" si="3"/>
        <v>0.00/km</v>
      </c>
      <c r="H71" s="21">
        <f t="shared" si="2"/>
        <v>0</v>
      </c>
      <c r="I71" s="21">
        <f>F71-INDEX($F$4:$F$494,MATCH(D71,$D$4:$D$494,0))</f>
        <v>0</v>
      </c>
    </row>
    <row r="72" spans="1:9" s="1" customFormat="1" ht="15" customHeight="1">
      <c r="A72" s="19">
        <v>69</v>
      </c>
      <c r="B72" s="50" t="s">
        <v>168</v>
      </c>
      <c r="C72" s="50" t="s">
        <v>123</v>
      </c>
      <c r="D72" s="51" t="s">
        <v>63</v>
      </c>
      <c r="E72" s="50" t="s">
        <v>169</v>
      </c>
      <c r="F72" s="45">
        <v>0</v>
      </c>
      <c r="G72" s="20" t="str">
        <f t="shared" si="3"/>
        <v>0.00/km</v>
      </c>
      <c r="H72" s="21">
        <f t="shared" si="2"/>
        <v>0</v>
      </c>
      <c r="I72" s="21">
        <f>F72-INDEX($F$4:$F$494,MATCH(D72,$D$4:$D$494,0))</f>
        <v>0</v>
      </c>
    </row>
    <row r="73" spans="1:9" s="1" customFormat="1" ht="15" customHeight="1">
      <c r="A73" s="19">
        <v>70</v>
      </c>
      <c r="B73" s="50" t="s">
        <v>170</v>
      </c>
      <c r="C73" s="50" t="s">
        <v>171</v>
      </c>
      <c r="D73" s="51" t="s">
        <v>63</v>
      </c>
      <c r="E73" s="50" t="s">
        <v>13</v>
      </c>
      <c r="F73" s="45">
        <v>0</v>
      </c>
      <c r="G73" s="20" t="str">
        <f t="shared" si="3"/>
        <v>0.00/km</v>
      </c>
      <c r="H73" s="21">
        <f t="shared" si="2"/>
        <v>0</v>
      </c>
      <c r="I73" s="21">
        <f>F73-INDEX($F$4:$F$494,MATCH(D73,$D$4:$D$494,0))</f>
        <v>0</v>
      </c>
    </row>
    <row r="74" spans="1:9" s="1" customFormat="1" ht="15" customHeight="1">
      <c r="A74" s="19">
        <v>71</v>
      </c>
      <c r="B74" s="50" t="s">
        <v>172</v>
      </c>
      <c r="C74" s="50" t="s">
        <v>173</v>
      </c>
      <c r="D74" s="51" t="s">
        <v>63</v>
      </c>
      <c r="E74" s="50" t="s">
        <v>51</v>
      </c>
      <c r="F74" s="45">
        <v>0</v>
      </c>
      <c r="G74" s="20" t="str">
        <f t="shared" si="3"/>
        <v>0.00/km</v>
      </c>
      <c r="H74" s="21">
        <f t="shared" si="2"/>
        <v>0</v>
      </c>
      <c r="I74" s="21">
        <f>F74-INDEX($F$4:$F$494,MATCH(D74,$D$4:$D$494,0))</f>
        <v>0</v>
      </c>
    </row>
    <row r="75" spans="1:9" s="1" customFormat="1" ht="15" customHeight="1">
      <c r="A75" s="19">
        <v>72</v>
      </c>
      <c r="B75" s="50" t="s">
        <v>174</v>
      </c>
      <c r="C75" s="50" t="s">
        <v>175</v>
      </c>
      <c r="D75" s="51" t="s">
        <v>40</v>
      </c>
      <c r="E75" s="50" t="s">
        <v>16</v>
      </c>
      <c r="F75" s="45">
        <v>0</v>
      </c>
      <c r="G75" s="20" t="str">
        <f t="shared" si="3"/>
        <v>0.00/km</v>
      </c>
      <c r="H75" s="21">
        <f t="shared" si="2"/>
        <v>0</v>
      </c>
      <c r="I75" s="21">
        <f>F75-INDEX($F$4:$F$494,MATCH(D75,$D$4:$D$494,0))</f>
        <v>0</v>
      </c>
    </row>
    <row r="76" spans="1:9" s="1" customFormat="1" ht="15" customHeight="1">
      <c r="A76" s="19">
        <v>73</v>
      </c>
      <c r="B76" s="50" t="s">
        <v>176</v>
      </c>
      <c r="C76" s="50" t="s">
        <v>173</v>
      </c>
      <c r="D76" s="51" t="s">
        <v>40</v>
      </c>
      <c r="E76" s="50" t="s">
        <v>177</v>
      </c>
      <c r="F76" s="45">
        <v>0</v>
      </c>
      <c r="G76" s="20" t="str">
        <f t="shared" si="3"/>
        <v>0.00/km</v>
      </c>
      <c r="H76" s="21">
        <f t="shared" si="2"/>
        <v>0</v>
      </c>
      <c r="I76" s="21">
        <f>F76-INDEX($F$4:$F$494,MATCH(D76,$D$4:$D$494,0))</f>
        <v>0</v>
      </c>
    </row>
    <row r="77" spans="1:9" s="1" customFormat="1" ht="15" customHeight="1">
      <c r="A77" s="19">
        <v>74</v>
      </c>
      <c r="B77" s="50" t="s">
        <v>178</v>
      </c>
      <c r="C77" s="50" t="s">
        <v>179</v>
      </c>
      <c r="D77" s="51" t="s">
        <v>31</v>
      </c>
      <c r="E77" s="50" t="s">
        <v>180</v>
      </c>
      <c r="F77" s="45">
        <v>0</v>
      </c>
      <c r="G77" s="20" t="str">
        <f t="shared" si="3"/>
        <v>0.00/km</v>
      </c>
      <c r="H77" s="21">
        <f t="shared" si="2"/>
        <v>0</v>
      </c>
      <c r="I77" s="21">
        <f>F77-INDEX($F$4:$F$494,MATCH(D77,$D$4:$D$494,0))</f>
        <v>0</v>
      </c>
    </row>
    <row r="78" spans="1:9" s="1" customFormat="1" ht="15" customHeight="1">
      <c r="A78" s="19">
        <v>75</v>
      </c>
      <c r="B78" s="50" t="s">
        <v>181</v>
      </c>
      <c r="C78" s="50" t="s">
        <v>99</v>
      </c>
      <c r="D78" s="51" t="s">
        <v>50</v>
      </c>
      <c r="E78" s="50" t="s">
        <v>51</v>
      </c>
      <c r="F78" s="45">
        <v>0</v>
      </c>
      <c r="G78" s="20" t="str">
        <f t="shared" si="3"/>
        <v>0.00/km</v>
      </c>
      <c r="H78" s="21">
        <f t="shared" si="2"/>
        <v>0</v>
      </c>
      <c r="I78" s="21">
        <f>F78-INDEX($F$4:$F$494,MATCH(D78,$D$4:$D$494,0))</f>
        <v>0</v>
      </c>
    </row>
    <row r="79" spans="1:9" s="1" customFormat="1" ht="15" customHeight="1">
      <c r="A79" s="19">
        <v>76</v>
      </c>
      <c r="B79" s="50" t="s">
        <v>182</v>
      </c>
      <c r="C79" s="50" t="s">
        <v>183</v>
      </c>
      <c r="D79" s="51" t="s">
        <v>50</v>
      </c>
      <c r="E79" s="50" t="s">
        <v>169</v>
      </c>
      <c r="F79" s="45">
        <v>0</v>
      </c>
      <c r="G79" s="20" t="str">
        <f t="shared" si="3"/>
        <v>0.00/km</v>
      </c>
      <c r="H79" s="21">
        <f t="shared" si="2"/>
        <v>0</v>
      </c>
      <c r="I79" s="21">
        <f>F79-INDEX($F$4:$F$494,MATCH(D79,$D$4:$D$494,0))</f>
        <v>0</v>
      </c>
    </row>
    <row r="80" spans="1:9" s="3" customFormat="1" ht="15" customHeight="1">
      <c r="A80" s="19">
        <v>77</v>
      </c>
      <c r="B80" s="50" t="s">
        <v>184</v>
      </c>
      <c r="C80" s="50" t="s">
        <v>99</v>
      </c>
      <c r="D80" s="51" t="s">
        <v>37</v>
      </c>
      <c r="E80" s="50" t="s">
        <v>13</v>
      </c>
      <c r="F80" s="45">
        <v>0</v>
      </c>
      <c r="G80" s="20" t="str">
        <f t="shared" si="3"/>
        <v>0.00/km</v>
      </c>
      <c r="H80" s="21">
        <f t="shared" si="2"/>
        <v>0</v>
      </c>
      <c r="I80" s="21">
        <f>F80-INDEX($F$4:$F$494,MATCH(D80,$D$4:$D$494,0))</f>
        <v>0</v>
      </c>
    </row>
    <row r="81" spans="1:9" s="1" customFormat="1" ht="15" customHeight="1">
      <c r="A81" s="19">
        <v>78</v>
      </c>
      <c r="B81" s="50" t="s">
        <v>185</v>
      </c>
      <c r="C81" s="50" t="s">
        <v>84</v>
      </c>
      <c r="D81" s="51" t="s">
        <v>50</v>
      </c>
      <c r="E81" s="50" t="s">
        <v>76</v>
      </c>
      <c r="F81" s="45">
        <v>0</v>
      </c>
      <c r="G81" s="20" t="str">
        <f t="shared" si="3"/>
        <v>0.00/km</v>
      </c>
      <c r="H81" s="21">
        <f t="shared" si="2"/>
        <v>0</v>
      </c>
      <c r="I81" s="21">
        <f>F81-INDEX($F$4:$F$494,MATCH(D81,$D$4:$D$494,0))</f>
        <v>0</v>
      </c>
    </row>
    <row r="82" spans="1:9" s="1" customFormat="1" ht="15" customHeight="1">
      <c r="A82" s="19">
        <v>79</v>
      </c>
      <c r="B82" s="50" t="s">
        <v>186</v>
      </c>
      <c r="C82" s="50" t="s">
        <v>86</v>
      </c>
      <c r="D82" s="51" t="s">
        <v>50</v>
      </c>
      <c r="E82" s="50" t="s">
        <v>66</v>
      </c>
      <c r="F82" s="45">
        <v>0</v>
      </c>
      <c r="G82" s="20" t="str">
        <f t="shared" si="3"/>
        <v>0.00/km</v>
      </c>
      <c r="H82" s="21">
        <f t="shared" si="2"/>
        <v>0</v>
      </c>
      <c r="I82" s="21">
        <f>F82-INDEX($F$4:$F$494,MATCH(D82,$D$4:$D$494,0))</f>
        <v>0</v>
      </c>
    </row>
    <row r="83" spans="1:9" s="1" customFormat="1" ht="15" customHeight="1">
      <c r="A83" s="19">
        <v>80</v>
      </c>
      <c r="B83" s="50" t="s">
        <v>187</v>
      </c>
      <c r="C83" s="50" t="s">
        <v>161</v>
      </c>
      <c r="D83" s="51" t="s">
        <v>40</v>
      </c>
      <c r="E83" s="50" t="s">
        <v>76</v>
      </c>
      <c r="F83" s="45">
        <v>0</v>
      </c>
      <c r="G83" s="20" t="str">
        <f t="shared" si="3"/>
        <v>0.00/km</v>
      </c>
      <c r="H83" s="21">
        <f t="shared" si="2"/>
        <v>0</v>
      </c>
      <c r="I83" s="21">
        <f>F83-INDEX($F$4:$F$494,MATCH(D83,$D$4:$D$494,0))</f>
        <v>0</v>
      </c>
    </row>
    <row r="84" spans="1:9" ht="15" customHeight="1">
      <c r="A84" s="19">
        <v>81</v>
      </c>
      <c r="B84" s="50" t="s">
        <v>188</v>
      </c>
      <c r="C84" s="50" t="s">
        <v>58</v>
      </c>
      <c r="D84" s="51" t="s">
        <v>63</v>
      </c>
      <c r="E84" s="50" t="s">
        <v>189</v>
      </c>
      <c r="F84" s="45">
        <v>0</v>
      </c>
      <c r="G84" s="20" t="str">
        <f t="shared" si="3"/>
        <v>0.00/km</v>
      </c>
      <c r="H84" s="21">
        <f t="shared" si="2"/>
        <v>0</v>
      </c>
      <c r="I84" s="21">
        <f>F84-INDEX($F$4:$F$494,MATCH(D84,$D$4:$D$494,0))</f>
        <v>0</v>
      </c>
    </row>
    <row r="85" spans="1:9" ht="15" customHeight="1">
      <c r="A85" s="19">
        <v>82</v>
      </c>
      <c r="B85" s="50" t="s">
        <v>190</v>
      </c>
      <c r="C85" s="50" t="s">
        <v>191</v>
      </c>
      <c r="D85" s="51" t="s">
        <v>40</v>
      </c>
      <c r="E85" s="50" t="s">
        <v>66</v>
      </c>
      <c r="F85" s="45">
        <v>0</v>
      </c>
      <c r="G85" s="20" t="str">
        <f t="shared" si="3"/>
        <v>0.00/km</v>
      </c>
      <c r="H85" s="21">
        <f t="shared" si="2"/>
        <v>0</v>
      </c>
      <c r="I85" s="21">
        <f>F85-INDEX($F$4:$F$494,MATCH(D85,$D$4:$D$494,0))</f>
        <v>0</v>
      </c>
    </row>
    <row r="86" spans="1:9" ht="15" customHeight="1">
      <c r="A86" s="19">
        <v>83</v>
      </c>
      <c r="B86" s="50" t="s">
        <v>192</v>
      </c>
      <c r="C86" s="50" t="s">
        <v>102</v>
      </c>
      <c r="D86" s="51" t="s">
        <v>50</v>
      </c>
      <c r="E86" s="50" t="s">
        <v>22</v>
      </c>
      <c r="F86" s="45">
        <v>0</v>
      </c>
      <c r="G86" s="20" t="str">
        <f t="shared" si="3"/>
        <v>0.00/km</v>
      </c>
      <c r="H86" s="21">
        <f t="shared" si="2"/>
        <v>0</v>
      </c>
      <c r="I86" s="21">
        <f>F86-INDEX($F$4:$F$494,MATCH(D86,$D$4:$D$494,0))</f>
        <v>0</v>
      </c>
    </row>
    <row r="87" spans="1:9" ht="15" customHeight="1">
      <c r="A87" s="19">
        <v>84</v>
      </c>
      <c r="B87" s="50" t="s">
        <v>193</v>
      </c>
      <c r="C87" s="50" t="s">
        <v>194</v>
      </c>
      <c r="D87" s="51" t="s">
        <v>37</v>
      </c>
      <c r="E87" s="50" t="s">
        <v>195</v>
      </c>
      <c r="F87" s="45">
        <v>0</v>
      </c>
      <c r="G87" s="20" t="str">
        <f t="shared" si="3"/>
        <v>0.00/km</v>
      </c>
      <c r="H87" s="21">
        <f t="shared" si="2"/>
        <v>0</v>
      </c>
      <c r="I87" s="21">
        <f>F87-INDEX($F$4:$F$494,MATCH(D87,$D$4:$D$494,0))</f>
        <v>0</v>
      </c>
    </row>
    <row r="88" spans="1:9" ht="15" customHeight="1">
      <c r="A88" s="19">
        <v>85</v>
      </c>
      <c r="B88" s="50" t="s">
        <v>196</v>
      </c>
      <c r="C88" s="50" t="s">
        <v>161</v>
      </c>
      <c r="D88" s="51" t="s">
        <v>50</v>
      </c>
      <c r="E88" s="50" t="s">
        <v>195</v>
      </c>
      <c r="F88" s="45">
        <v>0</v>
      </c>
      <c r="G88" s="20" t="str">
        <f t="shared" si="3"/>
        <v>0.00/km</v>
      </c>
      <c r="H88" s="21">
        <f t="shared" si="2"/>
        <v>0</v>
      </c>
      <c r="I88" s="21">
        <f>F88-INDEX($F$4:$F$494,MATCH(D88,$D$4:$D$494,0))</f>
        <v>0</v>
      </c>
    </row>
    <row r="89" spans="1:9" ht="15" customHeight="1">
      <c r="A89" s="19">
        <v>86</v>
      </c>
      <c r="B89" s="50" t="s">
        <v>197</v>
      </c>
      <c r="C89" s="50" t="s">
        <v>198</v>
      </c>
      <c r="D89" s="51" t="s">
        <v>37</v>
      </c>
      <c r="E89" s="50" t="s">
        <v>13</v>
      </c>
      <c r="F89" s="45">
        <v>0</v>
      </c>
      <c r="G89" s="20" t="str">
        <f t="shared" si="3"/>
        <v>0.00/km</v>
      </c>
      <c r="H89" s="21">
        <f t="shared" si="2"/>
        <v>0</v>
      </c>
      <c r="I89" s="21">
        <f>F89-INDEX($F$4:$F$494,MATCH(D89,$D$4:$D$494,0))</f>
        <v>0</v>
      </c>
    </row>
    <row r="90" spans="1:9" ht="15" customHeight="1">
      <c r="A90" s="19">
        <v>87</v>
      </c>
      <c r="B90" s="50" t="s">
        <v>199</v>
      </c>
      <c r="C90" s="50" t="s">
        <v>200</v>
      </c>
      <c r="D90" s="51" t="s">
        <v>50</v>
      </c>
      <c r="E90" s="50" t="s">
        <v>51</v>
      </c>
      <c r="F90" s="45">
        <v>0</v>
      </c>
      <c r="G90" s="20" t="str">
        <f t="shared" si="3"/>
        <v>0.00/km</v>
      </c>
      <c r="H90" s="21">
        <f t="shared" si="2"/>
        <v>0</v>
      </c>
      <c r="I90" s="21">
        <f>F90-INDEX($F$4:$F$494,MATCH(D90,$D$4:$D$494,0))</f>
        <v>0</v>
      </c>
    </row>
    <row r="91" spans="1:9" ht="15" customHeight="1">
      <c r="A91" s="19">
        <v>88</v>
      </c>
      <c r="B91" s="50" t="s">
        <v>201</v>
      </c>
      <c r="C91" s="50" t="s">
        <v>53</v>
      </c>
      <c r="D91" s="51" t="s">
        <v>97</v>
      </c>
      <c r="E91" s="50" t="s">
        <v>76</v>
      </c>
      <c r="F91" s="45">
        <v>0</v>
      </c>
      <c r="G91" s="20" t="str">
        <f t="shared" si="3"/>
        <v>0.00/km</v>
      </c>
      <c r="H91" s="21">
        <f t="shared" si="2"/>
        <v>0</v>
      </c>
      <c r="I91" s="21">
        <f>F91-INDEX($F$4:$F$494,MATCH(D91,$D$4:$D$494,0))</f>
        <v>0</v>
      </c>
    </row>
    <row r="92" spans="1:9" ht="15" customHeight="1">
      <c r="A92" s="19">
        <v>89</v>
      </c>
      <c r="B92" s="50" t="s">
        <v>202</v>
      </c>
      <c r="C92" s="50" t="s">
        <v>198</v>
      </c>
      <c r="D92" s="51" t="s">
        <v>40</v>
      </c>
      <c r="E92" s="50" t="s">
        <v>13</v>
      </c>
      <c r="F92" s="45">
        <v>0</v>
      </c>
      <c r="G92" s="20" t="str">
        <f t="shared" si="3"/>
        <v>0.00/km</v>
      </c>
      <c r="H92" s="21">
        <f t="shared" si="2"/>
        <v>0</v>
      </c>
      <c r="I92" s="21">
        <f>F92-INDEX($F$4:$F$494,MATCH(D92,$D$4:$D$494,0))</f>
        <v>0</v>
      </c>
    </row>
    <row r="93" spans="1:9" ht="15" customHeight="1">
      <c r="A93" s="19">
        <v>90</v>
      </c>
      <c r="B93" s="50" t="s">
        <v>203</v>
      </c>
      <c r="C93" s="50" t="s">
        <v>204</v>
      </c>
      <c r="D93" s="51" t="s">
        <v>37</v>
      </c>
      <c r="E93" s="50" t="s">
        <v>34</v>
      </c>
      <c r="F93" s="45">
        <v>0</v>
      </c>
      <c r="G93" s="20" t="str">
        <f t="shared" si="3"/>
        <v>0.00/km</v>
      </c>
      <c r="H93" s="21">
        <f t="shared" si="2"/>
        <v>0</v>
      </c>
      <c r="I93" s="21">
        <f>F93-INDEX($F$4:$F$494,MATCH(D93,$D$4:$D$494,0))</f>
        <v>0</v>
      </c>
    </row>
    <row r="94" spans="1:9" ht="15" customHeight="1">
      <c r="A94" s="19">
        <v>91</v>
      </c>
      <c r="B94" s="50" t="s">
        <v>205</v>
      </c>
      <c r="C94" s="50" t="s">
        <v>173</v>
      </c>
      <c r="D94" s="51" t="s">
        <v>50</v>
      </c>
      <c r="E94" s="50" t="s">
        <v>206</v>
      </c>
      <c r="F94" s="45">
        <v>0</v>
      </c>
      <c r="G94" s="20" t="str">
        <f t="shared" si="3"/>
        <v>0.00/km</v>
      </c>
      <c r="H94" s="21">
        <f t="shared" si="2"/>
        <v>0</v>
      </c>
      <c r="I94" s="21">
        <f>F94-INDEX($F$4:$F$494,MATCH(D94,$D$4:$D$494,0))</f>
        <v>0</v>
      </c>
    </row>
    <row r="95" spans="1:9" ht="15" customHeight="1">
      <c r="A95" s="19">
        <v>92</v>
      </c>
      <c r="B95" s="50" t="s">
        <v>207</v>
      </c>
      <c r="C95" s="50" t="s">
        <v>161</v>
      </c>
      <c r="D95" s="51" t="s">
        <v>40</v>
      </c>
      <c r="E95" s="50" t="s">
        <v>208</v>
      </c>
      <c r="F95" s="45">
        <v>0</v>
      </c>
      <c r="G95" s="20" t="str">
        <f t="shared" si="3"/>
        <v>0.00/km</v>
      </c>
      <c r="H95" s="21">
        <f t="shared" si="2"/>
        <v>0</v>
      </c>
      <c r="I95" s="21">
        <f>F95-INDEX($F$4:$F$494,MATCH(D95,$D$4:$D$494,0))</f>
        <v>0</v>
      </c>
    </row>
    <row r="96" spans="1:9" ht="15" customHeight="1">
      <c r="A96" s="19">
        <v>93</v>
      </c>
      <c r="B96" s="50" t="s">
        <v>209</v>
      </c>
      <c r="C96" s="50" t="s">
        <v>73</v>
      </c>
      <c r="D96" s="51" t="s">
        <v>63</v>
      </c>
      <c r="E96" s="50" t="s">
        <v>189</v>
      </c>
      <c r="F96" s="45">
        <v>0</v>
      </c>
      <c r="G96" s="20" t="str">
        <f t="shared" si="3"/>
        <v>0.00/km</v>
      </c>
      <c r="H96" s="21">
        <f aca="true" t="shared" si="4" ref="H96:H159">F96-$F$4</f>
        <v>0</v>
      </c>
      <c r="I96" s="21">
        <f>F96-INDEX($F$4:$F$494,MATCH(D96,$D$4:$D$494,0))</f>
        <v>0</v>
      </c>
    </row>
    <row r="97" spans="1:9" ht="15" customHeight="1">
      <c r="A97" s="19">
        <v>94</v>
      </c>
      <c r="B97" s="50" t="s">
        <v>210</v>
      </c>
      <c r="C97" s="50" t="s">
        <v>123</v>
      </c>
      <c r="D97" s="51" t="s">
        <v>50</v>
      </c>
      <c r="E97" s="50" t="s">
        <v>13</v>
      </c>
      <c r="F97" s="45">
        <v>0</v>
      </c>
      <c r="G97" s="20" t="str">
        <f t="shared" si="3"/>
        <v>0.00/km</v>
      </c>
      <c r="H97" s="21">
        <f t="shared" si="4"/>
        <v>0</v>
      </c>
      <c r="I97" s="21">
        <f>F97-INDEX($F$4:$F$494,MATCH(D97,$D$4:$D$494,0))</f>
        <v>0</v>
      </c>
    </row>
    <row r="98" spans="1:9" ht="15" customHeight="1">
      <c r="A98" s="19">
        <v>95</v>
      </c>
      <c r="B98" s="50" t="s">
        <v>211</v>
      </c>
      <c r="C98" s="50" t="s">
        <v>212</v>
      </c>
      <c r="D98" s="51" t="s">
        <v>50</v>
      </c>
      <c r="E98" s="50" t="s">
        <v>54</v>
      </c>
      <c r="F98" s="45">
        <v>0</v>
      </c>
      <c r="G98" s="20" t="str">
        <f t="shared" si="3"/>
        <v>0.00/km</v>
      </c>
      <c r="H98" s="21">
        <f t="shared" si="4"/>
        <v>0</v>
      </c>
      <c r="I98" s="21">
        <f>F98-INDEX($F$4:$F$494,MATCH(D98,$D$4:$D$494,0))</f>
        <v>0</v>
      </c>
    </row>
    <row r="99" spans="1:9" ht="15" customHeight="1">
      <c r="A99" s="19">
        <v>96</v>
      </c>
      <c r="B99" s="50" t="s">
        <v>213</v>
      </c>
      <c r="C99" s="50" t="s">
        <v>175</v>
      </c>
      <c r="D99" s="51" t="s">
        <v>50</v>
      </c>
      <c r="E99" s="50" t="s">
        <v>195</v>
      </c>
      <c r="F99" s="45">
        <v>0</v>
      </c>
      <c r="G99" s="20" t="str">
        <f t="shared" si="3"/>
        <v>0.00/km</v>
      </c>
      <c r="H99" s="21">
        <f t="shared" si="4"/>
        <v>0</v>
      </c>
      <c r="I99" s="21">
        <f>F99-INDEX($F$4:$F$494,MATCH(D99,$D$4:$D$494,0))</f>
        <v>0</v>
      </c>
    </row>
    <row r="100" spans="1:9" ht="15" customHeight="1">
      <c r="A100" s="19">
        <v>97</v>
      </c>
      <c r="B100" s="50" t="s">
        <v>214</v>
      </c>
      <c r="C100" s="50" t="s">
        <v>215</v>
      </c>
      <c r="D100" s="51" t="s">
        <v>40</v>
      </c>
      <c r="E100" s="50" t="s">
        <v>76</v>
      </c>
      <c r="F100" s="45">
        <v>0</v>
      </c>
      <c r="G100" s="20" t="str">
        <f t="shared" si="3"/>
        <v>0.00/km</v>
      </c>
      <c r="H100" s="21">
        <f t="shared" si="4"/>
        <v>0</v>
      </c>
      <c r="I100" s="21">
        <f>F100-INDEX($F$4:$F$494,MATCH(D100,$D$4:$D$494,0))</f>
        <v>0</v>
      </c>
    </row>
    <row r="101" spans="1:9" ht="15" customHeight="1">
      <c r="A101" s="19">
        <v>98</v>
      </c>
      <c r="B101" s="50" t="s">
        <v>216</v>
      </c>
      <c r="C101" s="50" t="s">
        <v>73</v>
      </c>
      <c r="D101" s="51" t="s">
        <v>97</v>
      </c>
      <c r="E101" s="50" t="s">
        <v>47</v>
      </c>
      <c r="F101" s="45">
        <v>0</v>
      </c>
      <c r="G101" s="20" t="str">
        <f t="shared" si="3"/>
        <v>0.00/km</v>
      </c>
      <c r="H101" s="21">
        <f t="shared" si="4"/>
        <v>0</v>
      </c>
      <c r="I101" s="21">
        <f>F101-INDEX($F$4:$F$494,MATCH(D101,$D$4:$D$494,0))</f>
        <v>0</v>
      </c>
    </row>
    <row r="102" spans="1:9" ht="15" customHeight="1">
      <c r="A102" s="19">
        <v>99</v>
      </c>
      <c r="B102" s="50" t="s">
        <v>217</v>
      </c>
      <c r="C102" s="50" t="s">
        <v>218</v>
      </c>
      <c r="D102" s="51" t="s">
        <v>40</v>
      </c>
      <c r="E102" s="50" t="s">
        <v>12</v>
      </c>
      <c r="F102" s="45">
        <v>0</v>
      </c>
      <c r="G102" s="20" t="str">
        <f t="shared" si="3"/>
        <v>0.00/km</v>
      </c>
      <c r="H102" s="21">
        <f t="shared" si="4"/>
        <v>0</v>
      </c>
      <c r="I102" s="21">
        <f>F102-INDEX($F$4:$F$494,MATCH(D102,$D$4:$D$494,0))</f>
        <v>0</v>
      </c>
    </row>
    <row r="103" spans="1:9" ht="15" customHeight="1">
      <c r="A103" s="19">
        <v>100</v>
      </c>
      <c r="B103" s="50" t="s">
        <v>219</v>
      </c>
      <c r="C103" s="50" t="s">
        <v>84</v>
      </c>
      <c r="D103" s="51" t="s">
        <v>40</v>
      </c>
      <c r="E103" s="50" t="s">
        <v>16</v>
      </c>
      <c r="F103" s="45">
        <v>0</v>
      </c>
      <c r="G103" s="20" t="str">
        <f t="shared" si="3"/>
        <v>0.00/km</v>
      </c>
      <c r="H103" s="21">
        <f t="shared" si="4"/>
        <v>0</v>
      </c>
      <c r="I103" s="21">
        <f>F103-INDEX($F$4:$F$494,MATCH(D103,$D$4:$D$494,0))</f>
        <v>0</v>
      </c>
    </row>
    <row r="104" spans="1:9" ht="15" customHeight="1">
      <c r="A104" s="19">
        <v>101</v>
      </c>
      <c r="B104" s="50" t="s">
        <v>220</v>
      </c>
      <c r="C104" s="50" t="s">
        <v>198</v>
      </c>
      <c r="D104" s="51" t="s">
        <v>40</v>
      </c>
      <c r="E104" s="50" t="s">
        <v>13</v>
      </c>
      <c r="F104" s="45">
        <v>0</v>
      </c>
      <c r="G104" s="20" t="str">
        <f t="shared" si="3"/>
        <v>0.00/km</v>
      </c>
      <c r="H104" s="21">
        <f t="shared" si="4"/>
        <v>0</v>
      </c>
      <c r="I104" s="21">
        <f>F104-INDEX($F$4:$F$494,MATCH(D104,$D$4:$D$494,0))</f>
        <v>0</v>
      </c>
    </row>
    <row r="105" spans="1:9" ht="15" customHeight="1">
      <c r="A105" s="19">
        <v>102</v>
      </c>
      <c r="B105" s="50" t="s">
        <v>221</v>
      </c>
      <c r="C105" s="50" t="s">
        <v>183</v>
      </c>
      <c r="D105" s="51" t="s">
        <v>50</v>
      </c>
      <c r="E105" s="50" t="s">
        <v>76</v>
      </c>
      <c r="F105" s="45">
        <v>0</v>
      </c>
      <c r="G105" s="20" t="str">
        <f t="shared" si="3"/>
        <v>0.00/km</v>
      </c>
      <c r="H105" s="21">
        <f t="shared" si="4"/>
        <v>0</v>
      </c>
      <c r="I105" s="21">
        <f>F105-INDEX($F$4:$F$494,MATCH(D105,$D$4:$D$494,0))</f>
        <v>0</v>
      </c>
    </row>
    <row r="106" spans="1:9" ht="15" customHeight="1">
      <c r="A106" s="19">
        <v>103</v>
      </c>
      <c r="B106" s="50" t="s">
        <v>222</v>
      </c>
      <c r="C106" s="50" t="s">
        <v>200</v>
      </c>
      <c r="D106" s="51" t="s">
        <v>63</v>
      </c>
      <c r="E106" s="50" t="s">
        <v>54</v>
      </c>
      <c r="F106" s="45">
        <v>0</v>
      </c>
      <c r="G106" s="20" t="str">
        <f t="shared" si="3"/>
        <v>0.00/km</v>
      </c>
      <c r="H106" s="21">
        <f t="shared" si="4"/>
        <v>0</v>
      </c>
      <c r="I106" s="21">
        <f>F106-INDEX($F$4:$F$494,MATCH(D106,$D$4:$D$494,0))</f>
        <v>0</v>
      </c>
    </row>
    <row r="107" spans="1:9" ht="15" customHeight="1">
      <c r="A107" s="19">
        <v>104</v>
      </c>
      <c r="B107" s="50" t="s">
        <v>223</v>
      </c>
      <c r="C107" s="50" t="s">
        <v>36</v>
      </c>
      <c r="D107" s="51" t="s">
        <v>63</v>
      </c>
      <c r="E107" s="50" t="s">
        <v>66</v>
      </c>
      <c r="F107" s="45">
        <v>0</v>
      </c>
      <c r="G107" s="20" t="str">
        <f t="shared" si="3"/>
        <v>0.00/km</v>
      </c>
      <c r="H107" s="21">
        <f t="shared" si="4"/>
        <v>0</v>
      </c>
      <c r="I107" s="21">
        <f>F107-INDEX($F$4:$F$494,MATCH(D107,$D$4:$D$494,0))</f>
        <v>0</v>
      </c>
    </row>
    <row r="108" spans="1:9" ht="15" customHeight="1">
      <c r="A108" s="19">
        <v>105</v>
      </c>
      <c r="B108" s="50" t="s">
        <v>89</v>
      </c>
      <c r="C108" s="50" t="s">
        <v>36</v>
      </c>
      <c r="D108" s="51" t="s">
        <v>46</v>
      </c>
      <c r="E108" s="50" t="s">
        <v>224</v>
      </c>
      <c r="F108" s="45">
        <v>0</v>
      </c>
      <c r="G108" s="20" t="str">
        <f t="shared" si="3"/>
        <v>0.00/km</v>
      </c>
      <c r="H108" s="21">
        <f t="shared" si="4"/>
        <v>0</v>
      </c>
      <c r="I108" s="21">
        <f>F108-INDEX($F$4:$F$494,MATCH(D108,$D$4:$D$494,0))</f>
        <v>0</v>
      </c>
    </row>
    <row r="109" spans="1:9" ht="15" customHeight="1">
      <c r="A109" s="19">
        <v>106</v>
      </c>
      <c r="B109" s="50" t="s">
        <v>225</v>
      </c>
      <c r="C109" s="50" t="s">
        <v>108</v>
      </c>
      <c r="D109" s="51" t="s">
        <v>63</v>
      </c>
      <c r="E109" s="50" t="s">
        <v>208</v>
      </c>
      <c r="F109" s="45">
        <v>0</v>
      </c>
      <c r="G109" s="20" t="str">
        <f t="shared" si="3"/>
        <v>0.00/km</v>
      </c>
      <c r="H109" s="21">
        <f t="shared" si="4"/>
        <v>0</v>
      </c>
      <c r="I109" s="21">
        <f>F109-INDEX($F$4:$F$494,MATCH(D109,$D$4:$D$494,0))</f>
        <v>0</v>
      </c>
    </row>
    <row r="110" spans="1:9" ht="15" customHeight="1">
      <c r="A110" s="19">
        <v>107</v>
      </c>
      <c r="B110" s="50" t="s">
        <v>226</v>
      </c>
      <c r="C110" s="50" t="s">
        <v>99</v>
      </c>
      <c r="D110" s="51" t="s">
        <v>63</v>
      </c>
      <c r="E110" s="50" t="s">
        <v>76</v>
      </c>
      <c r="F110" s="45">
        <v>0</v>
      </c>
      <c r="G110" s="20" t="str">
        <f t="shared" si="3"/>
        <v>0.00/km</v>
      </c>
      <c r="H110" s="21">
        <f t="shared" si="4"/>
        <v>0</v>
      </c>
      <c r="I110" s="21">
        <f>F110-INDEX($F$4:$F$494,MATCH(D110,$D$4:$D$494,0))</f>
        <v>0</v>
      </c>
    </row>
    <row r="111" spans="1:9" ht="15" customHeight="1">
      <c r="A111" s="19">
        <v>108</v>
      </c>
      <c r="B111" s="50" t="s">
        <v>227</v>
      </c>
      <c r="C111" s="50" t="s">
        <v>39</v>
      </c>
      <c r="D111" s="51" t="s">
        <v>40</v>
      </c>
      <c r="E111" s="50" t="s">
        <v>19</v>
      </c>
      <c r="F111" s="45">
        <v>0</v>
      </c>
      <c r="G111" s="20" t="str">
        <f t="shared" si="3"/>
        <v>0.00/km</v>
      </c>
      <c r="H111" s="21">
        <f t="shared" si="4"/>
        <v>0</v>
      </c>
      <c r="I111" s="21">
        <f>F111-INDEX($F$4:$F$494,MATCH(D111,$D$4:$D$494,0))</f>
        <v>0</v>
      </c>
    </row>
    <row r="112" spans="1:9" ht="15" customHeight="1">
      <c r="A112" s="19">
        <v>109</v>
      </c>
      <c r="B112" s="50" t="s">
        <v>228</v>
      </c>
      <c r="C112" s="50" t="s">
        <v>229</v>
      </c>
      <c r="D112" s="51" t="s">
        <v>63</v>
      </c>
      <c r="E112" s="50" t="s">
        <v>54</v>
      </c>
      <c r="F112" s="45">
        <v>0</v>
      </c>
      <c r="G112" s="20" t="str">
        <f t="shared" si="3"/>
        <v>0.00/km</v>
      </c>
      <c r="H112" s="21">
        <f t="shared" si="4"/>
        <v>0</v>
      </c>
      <c r="I112" s="21">
        <f>F112-INDEX($F$4:$F$494,MATCH(D112,$D$4:$D$494,0))</f>
        <v>0</v>
      </c>
    </row>
    <row r="113" spans="1:9" ht="15" customHeight="1">
      <c r="A113" s="19">
        <v>110</v>
      </c>
      <c r="B113" s="50" t="s">
        <v>230</v>
      </c>
      <c r="C113" s="50" t="s">
        <v>58</v>
      </c>
      <c r="D113" s="51" t="s">
        <v>27</v>
      </c>
      <c r="E113" s="50" t="s">
        <v>76</v>
      </c>
      <c r="F113" s="45">
        <v>0</v>
      </c>
      <c r="G113" s="20" t="str">
        <f t="shared" si="3"/>
        <v>0.00/km</v>
      </c>
      <c r="H113" s="21">
        <f t="shared" si="4"/>
        <v>0</v>
      </c>
      <c r="I113" s="21">
        <f>F113-INDEX($F$4:$F$494,MATCH(D113,$D$4:$D$494,0))</f>
        <v>0</v>
      </c>
    </row>
    <row r="114" spans="1:9" ht="15" customHeight="1">
      <c r="A114" s="19">
        <v>111</v>
      </c>
      <c r="B114" s="50" t="s">
        <v>231</v>
      </c>
      <c r="C114" s="50" t="s">
        <v>229</v>
      </c>
      <c r="D114" s="51" t="s">
        <v>63</v>
      </c>
      <c r="E114" s="50" t="s">
        <v>41</v>
      </c>
      <c r="F114" s="45">
        <v>0</v>
      </c>
      <c r="G114" s="20" t="str">
        <f t="shared" si="3"/>
        <v>0.00/km</v>
      </c>
      <c r="H114" s="21">
        <f t="shared" si="4"/>
        <v>0</v>
      </c>
      <c r="I114" s="21">
        <f>F114-INDEX($F$4:$F$494,MATCH(D114,$D$4:$D$494,0))</f>
        <v>0</v>
      </c>
    </row>
    <row r="115" spans="1:9" ht="15" customHeight="1">
      <c r="A115" s="19">
        <v>112</v>
      </c>
      <c r="B115" s="50" t="s">
        <v>232</v>
      </c>
      <c r="C115" s="50" t="s">
        <v>163</v>
      </c>
      <c r="D115" s="51" t="s">
        <v>97</v>
      </c>
      <c r="E115" s="50" t="s">
        <v>147</v>
      </c>
      <c r="F115" s="45">
        <v>0</v>
      </c>
      <c r="G115" s="20" t="str">
        <f t="shared" si="3"/>
        <v>0.00/km</v>
      </c>
      <c r="H115" s="21">
        <f t="shared" si="4"/>
        <v>0</v>
      </c>
      <c r="I115" s="21">
        <f>F115-INDEX($F$4:$F$494,MATCH(D115,$D$4:$D$494,0))</f>
        <v>0</v>
      </c>
    </row>
    <row r="116" spans="1:9" ht="15" customHeight="1">
      <c r="A116" s="19">
        <v>113</v>
      </c>
      <c r="B116" s="50" t="s">
        <v>233</v>
      </c>
      <c r="C116" s="50" t="s">
        <v>130</v>
      </c>
      <c r="D116" s="51" t="s">
        <v>40</v>
      </c>
      <c r="E116" s="50" t="s">
        <v>51</v>
      </c>
      <c r="F116" s="45">
        <v>0</v>
      </c>
      <c r="G116" s="20" t="str">
        <f t="shared" si="3"/>
        <v>0.00/km</v>
      </c>
      <c r="H116" s="21">
        <f t="shared" si="4"/>
        <v>0</v>
      </c>
      <c r="I116" s="21">
        <f>F116-INDEX($F$4:$F$494,MATCH(D116,$D$4:$D$494,0))</f>
        <v>0</v>
      </c>
    </row>
    <row r="117" spans="1:9" ht="15" customHeight="1">
      <c r="A117" s="19">
        <v>114</v>
      </c>
      <c r="B117" s="50" t="s">
        <v>234</v>
      </c>
      <c r="C117" s="50" t="s">
        <v>235</v>
      </c>
      <c r="D117" s="51" t="s">
        <v>31</v>
      </c>
      <c r="E117" s="50" t="s">
        <v>34</v>
      </c>
      <c r="F117" s="45">
        <v>0</v>
      </c>
      <c r="G117" s="20" t="str">
        <f t="shared" si="3"/>
        <v>0.00/km</v>
      </c>
      <c r="H117" s="21">
        <f t="shared" si="4"/>
        <v>0</v>
      </c>
      <c r="I117" s="21">
        <f>F117-INDEX($F$4:$F$494,MATCH(D117,$D$4:$D$494,0))</f>
        <v>0</v>
      </c>
    </row>
    <row r="118" spans="1:9" ht="15" customHeight="1">
      <c r="A118" s="19">
        <v>115</v>
      </c>
      <c r="B118" s="50" t="s">
        <v>236</v>
      </c>
      <c r="C118" s="50" t="s">
        <v>237</v>
      </c>
      <c r="D118" s="51" t="s">
        <v>40</v>
      </c>
      <c r="E118" s="50" t="s">
        <v>238</v>
      </c>
      <c r="F118" s="45">
        <v>0</v>
      </c>
      <c r="G118" s="20" t="str">
        <f t="shared" si="3"/>
        <v>0.00/km</v>
      </c>
      <c r="H118" s="21">
        <f t="shared" si="4"/>
        <v>0</v>
      </c>
      <c r="I118" s="21">
        <f>F118-INDEX($F$4:$F$494,MATCH(D118,$D$4:$D$494,0))</f>
        <v>0</v>
      </c>
    </row>
    <row r="119" spans="1:9" ht="15" customHeight="1">
      <c r="A119" s="19">
        <v>116</v>
      </c>
      <c r="B119" s="50" t="s">
        <v>239</v>
      </c>
      <c r="C119" s="50" t="s">
        <v>240</v>
      </c>
      <c r="D119" s="51" t="s">
        <v>97</v>
      </c>
      <c r="E119" s="50" t="s">
        <v>76</v>
      </c>
      <c r="F119" s="45">
        <v>0</v>
      </c>
      <c r="G119" s="20" t="str">
        <f t="shared" si="3"/>
        <v>0.00/km</v>
      </c>
      <c r="H119" s="21">
        <f t="shared" si="4"/>
        <v>0</v>
      </c>
      <c r="I119" s="21">
        <f>F119-INDEX($F$4:$F$494,MATCH(D119,$D$4:$D$494,0))</f>
        <v>0</v>
      </c>
    </row>
    <row r="120" spans="1:9" ht="15" customHeight="1">
      <c r="A120" s="19">
        <v>117</v>
      </c>
      <c r="B120" s="50" t="s">
        <v>241</v>
      </c>
      <c r="C120" s="50" t="s">
        <v>58</v>
      </c>
      <c r="D120" s="51" t="s">
        <v>40</v>
      </c>
      <c r="E120" s="50" t="s">
        <v>18</v>
      </c>
      <c r="F120" s="45">
        <v>0</v>
      </c>
      <c r="G120" s="20" t="str">
        <f t="shared" si="3"/>
        <v>0.00/km</v>
      </c>
      <c r="H120" s="21">
        <f t="shared" si="4"/>
        <v>0</v>
      </c>
      <c r="I120" s="21">
        <f>F120-INDEX($F$4:$F$494,MATCH(D120,$D$4:$D$494,0))</f>
        <v>0</v>
      </c>
    </row>
    <row r="121" spans="1:9" ht="15" customHeight="1">
      <c r="A121" s="19">
        <v>118</v>
      </c>
      <c r="B121" s="50" t="s">
        <v>242</v>
      </c>
      <c r="C121" s="50" t="s">
        <v>62</v>
      </c>
      <c r="D121" s="51" t="s">
        <v>40</v>
      </c>
      <c r="E121" s="50" t="s">
        <v>47</v>
      </c>
      <c r="F121" s="45">
        <v>0</v>
      </c>
      <c r="G121" s="20" t="str">
        <f t="shared" si="3"/>
        <v>0.00/km</v>
      </c>
      <c r="H121" s="21">
        <f t="shared" si="4"/>
        <v>0</v>
      </c>
      <c r="I121" s="21">
        <f>F121-INDEX($F$4:$F$494,MATCH(D121,$D$4:$D$494,0))</f>
        <v>0</v>
      </c>
    </row>
    <row r="122" spans="1:9" ht="15" customHeight="1">
      <c r="A122" s="19">
        <v>119</v>
      </c>
      <c r="B122" s="50" t="s">
        <v>243</v>
      </c>
      <c r="C122" s="50" t="s">
        <v>39</v>
      </c>
      <c r="D122" s="51" t="s">
        <v>63</v>
      </c>
      <c r="E122" s="50" t="s">
        <v>13</v>
      </c>
      <c r="F122" s="45">
        <v>0</v>
      </c>
      <c r="G122" s="20" t="str">
        <f t="shared" si="3"/>
        <v>0.00/km</v>
      </c>
      <c r="H122" s="21">
        <f t="shared" si="4"/>
        <v>0</v>
      </c>
      <c r="I122" s="21">
        <f>F122-INDEX($F$4:$F$494,MATCH(D122,$D$4:$D$494,0))</f>
        <v>0</v>
      </c>
    </row>
    <row r="123" spans="1:9" ht="15" customHeight="1">
      <c r="A123" s="19">
        <v>120</v>
      </c>
      <c r="B123" s="50" t="s">
        <v>244</v>
      </c>
      <c r="C123" s="50" t="s">
        <v>123</v>
      </c>
      <c r="D123" s="51" t="s">
        <v>63</v>
      </c>
      <c r="E123" s="50" t="s">
        <v>13</v>
      </c>
      <c r="F123" s="45">
        <v>0</v>
      </c>
      <c r="G123" s="20" t="str">
        <f t="shared" si="3"/>
        <v>0.00/km</v>
      </c>
      <c r="H123" s="21">
        <f t="shared" si="4"/>
        <v>0</v>
      </c>
      <c r="I123" s="21">
        <f>F123-INDEX($F$4:$F$494,MATCH(D123,$D$4:$D$494,0))</f>
        <v>0</v>
      </c>
    </row>
    <row r="124" spans="1:9" ht="15" customHeight="1">
      <c r="A124" s="19">
        <v>121</v>
      </c>
      <c r="B124" s="50" t="s">
        <v>245</v>
      </c>
      <c r="C124" s="50" t="s">
        <v>125</v>
      </c>
      <c r="D124" s="51" t="s">
        <v>246</v>
      </c>
      <c r="E124" s="50" t="s">
        <v>169</v>
      </c>
      <c r="F124" s="45">
        <v>0</v>
      </c>
      <c r="G124" s="20" t="str">
        <f t="shared" si="3"/>
        <v>0.00/km</v>
      </c>
      <c r="H124" s="21">
        <f t="shared" si="4"/>
        <v>0</v>
      </c>
      <c r="I124" s="21">
        <f>F124-INDEX($F$4:$F$494,MATCH(D124,$D$4:$D$494,0))</f>
        <v>0</v>
      </c>
    </row>
    <row r="125" spans="1:9" ht="15" customHeight="1">
      <c r="A125" s="19">
        <v>122</v>
      </c>
      <c r="B125" s="50" t="s">
        <v>247</v>
      </c>
      <c r="C125" s="50" t="s">
        <v>154</v>
      </c>
      <c r="D125" s="51" t="s">
        <v>50</v>
      </c>
      <c r="E125" s="50" t="s">
        <v>47</v>
      </c>
      <c r="F125" s="45">
        <v>0</v>
      </c>
      <c r="G125" s="20" t="str">
        <f t="shared" si="3"/>
        <v>0.00/km</v>
      </c>
      <c r="H125" s="21">
        <f t="shared" si="4"/>
        <v>0</v>
      </c>
      <c r="I125" s="21">
        <f>F125-INDEX($F$4:$F$494,MATCH(D125,$D$4:$D$494,0))</f>
        <v>0</v>
      </c>
    </row>
    <row r="126" spans="1:9" ht="15" customHeight="1">
      <c r="A126" s="19">
        <v>123</v>
      </c>
      <c r="B126" s="50" t="s">
        <v>248</v>
      </c>
      <c r="C126" s="50" t="s">
        <v>175</v>
      </c>
      <c r="D126" s="51" t="s">
        <v>63</v>
      </c>
      <c r="E126" s="50" t="s">
        <v>76</v>
      </c>
      <c r="F126" s="45">
        <v>0</v>
      </c>
      <c r="G126" s="20" t="str">
        <f t="shared" si="3"/>
        <v>0.00/km</v>
      </c>
      <c r="H126" s="21">
        <f t="shared" si="4"/>
        <v>0</v>
      </c>
      <c r="I126" s="21">
        <f>F126-INDEX($F$4:$F$494,MATCH(D126,$D$4:$D$494,0))</f>
        <v>0</v>
      </c>
    </row>
    <row r="127" spans="1:9" ht="15" customHeight="1">
      <c r="A127" s="19">
        <v>124</v>
      </c>
      <c r="B127" s="50" t="s">
        <v>249</v>
      </c>
      <c r="C127" s="50" t="s">
        <v>49</v>
      </c>
      <c r="D127" s="51" t="s">
        <v>50</v>
      </c>
      <c r="E127" s="50" t="s">
        <v>250</v>
      </c>
      <c r="F127" s="45">
        <v>0</v>
      </c>
      <c r="G127" s="20" t="str">
        <f t="shared" si="3"/>
        <v>0.00/km</v>
      </c>
      <c r="H127" s="21">
        <f t="shared" si="4"/>
        <v>0</v>
      </c>
      <c r="I127" s="21">
        <f>F127-INDEX($F$4:$F$494,MATCH(D127,$D$4:$D$494,0))</f>
        <v>0</v>
      </c>
    </row>
    <row r="128" spans="1:9" ht="15" customHeight="1">
      <c r="A128" s="19">
        <v>125</v>
      </c>
      <c r="B128" s="50" t="s">
        <v>251</v>
      </c>
      <c r="C128" s="50" t="s">
        <v>183</v>
      </c>
      <c r="D128" s="51" t="s">
        <v>50</v>
      </c>
      <c r="E128" s="50" t="s">
        <v>66</v>
      </c>
      <c r="F128" s="45">
        <v>0</v>
      </c>
      <c r="G128" s="20" t="str">
        <f t="shared" si="3"/>
        <v>0.00/km</v>
      </c>
      <c r="H128" s="21">
        <f t="shared" si="4"/>
        <v>0</v>
      </c>
      <c r="I128" s="21">
        <f>F128-INDEX($F$4:$F$494,MATCH(D128,$D$4:$D$494,0))</f>
        <v>0</v>
      </c>
    </row>
    <row r="129" spans="1:9" ht="15" customHeight="1">
      <c r="A129" s="19">
        <v>126</v>
      </c>
      <c r="B129" s="50" t="s">
        <v>252</v>
      </c>
      <c r="C129" s="50" t="s">
        <v>229</v>
      </c>
      <c r="D129" s="51" t="s">
        <v>50</v>
      </c>
      <c r="E129" s="50" t="s">
        <v>66</v>
      </c>
      <c r="F129" s="45">
        <v>0</v>
      </c>
      <c r="G129" s="20" t="str">
        <f t="shared" si="3"/>
        <v>0.00/km</v>
      </c>
      <c r="H129" s="21">
        <f t="shared" si="4"/>
        <v>0</v>
      </c>
      <c r="I129" s="21">
        <f>F129-INDEX($F$4:$F$494,MATCH(D129,$D$4:$D$494,0))</f>
        <v>0</v>
      </c>
    </row>
    <row r="130" spans="1:9" ht="15" customHeight="1">
      <c r="A130" s="19">
        <v>127</v>
      </c>
      <c r="B130" s="50" t="s">
        <v>253</v>
      </c>
      <c r="C130" s="50" t="s">
        <v>215</v>
      </c>
      <c r="D130" s="51" t="s">
        <v>40</v>
      </c>
      <c r="E130" s="50" t="s">
        <v>254</v>
      </c>
      <c r="F130" s="45">
        <v>0</v>
      </c>
      <c r="G130" s="20" t="str">
        <f t="shared" si="3"/>
        <v>0.00/km</v>
      </c>
      <c r="H130" s="21">
        <f t="shared" si="4"/>
        <v>0</v>
      </c>
      <c r="I130" s="21">
        <f>F130-INDEX($F$4:$F$494,MATCH(D130,$D$4:$D$494,0))</f>
        <v>0</v>
      </c>
    </row>
    <row r="131" spans="1:9" ht="15" customHeight="1">
      <c r="A131" s="19">
        <v>128</v>
      </c>
      <c r="B131" s="50" t="s">
        <v>33</v>
      </c>
      <c r="C131" s="50" t="s">
        <v>39</v>
      </c>
      <c r="D131" s="51" t="s">
        <v>40</v>
      </c>
      <c r="E131" s="50" t="s">
        <v>195</v>
      </c>
      <c r="F131" s="45">
        <v>0</v>
      </c>
      <c r="G131" s="20" t="str">
        <f t="shared" si="3"/>
        <v>0.00/km</v>
      </c>
      <c r="H131" s="21">
        <f t="shared" si="4"/>
        <v>0</v>
      </c>
      <c r="I131" s="21">
        <f>F131-INDEX($F$4:$F$494,MATCH(D131,$D$4:$D$494,0))</f>
        <v>0</v>
      </c>
    </row>
    <row r="132" spans="1:9" ht="15" customHeight="1">
      <c r="A132" s="19">
        <v>129</v>
      </c>
      <c r="B132" s="50" t="s">
        <v>255</v>
      </c>
      <c r="C132" s="50" t="s">
        <v>256</v>
      </c>
      <c r="D132" s="51" t="s">
        <v>97</v>
      </c>
      <c r="E132" s="50" t="s">
        <v>76</v>
      </c>
      <c r="F132" s="45">
        <v>0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0.00/km</v>
      </c>
      <c r="H132" s="21">
        <f t="shared" si="4"/>
        <v>0</v>
      </c>
      <c r="I132" s="21">
        <f>F132-INDEX($F$4:$F$494,MATCH(D132,$D$4:$D$494,0))</f>
        <v>0</v>
      </c>
    </row>
    <row r="133" spans="1:9" ht="15" customHeight="1">
      <c r="A133" s="19">
        <v>130</v>
      </c>
      <c r="B133" s="50" t="s">
        <v>257</v>
      </c>
      <c r="C133" s="50" t="s">
        <v>58</v>
      </c>
      <c r="D133" s="51" t="s">
        <v>63</v>
      </c>
      <c r="E133" s="50" t="s">
        <v>13</v>
      </c>
      <c r="F133" s="45">
        <v>0</v>
      </c>
      <c r="G133" s="20" t="str">
        <f t="shared" si="5"/>
        <v>0.00/km</v>
      </c>
      <c r="H133" s="21">
        <f t="shared" si="4"/>
        <v>0</v>
      </c>
      <c r="I133" s="21">
        <f>F133-INDEX($F$4:$F$494,MATCH(D133,$D$4:$D$494,0))</f>
        <v>0</v>
      </c>
    </row>
    <row r="134" spans="1:9" ht="15" customHeight="1">
      <c r="A134" s="19">
        <v>131</v>
      </c>
      <c r="B134" s="50" t="s">
        <v>258</v>
      </c>
      <c r="C134" s="50" t="s">
        <v>99</v>
      </c>
      <c r="D134" s="51" t="s">
        <v>50</v>
      </c>
      <c r="E134" s="50" t="s">
        <v>71</v>
      </c>
      <c r="F134" s="45">
        <v>0</v>
      </c>
      <c r="G134" s="20" t="str">
        <f t="shared" si="5"/>
        <v>0.00/km</v>
      </c>
      <c r="H134" s="21">
        <f t="shared" si="4"/>
        <v>0</v>
      </c>
      <c r="I134" s="21">
        <f>F134-INDEX($F$4:$F$494,MATCH(D134,$D$4:$D$494,0))</f>
        <v>0</v>
      </c>
    </row>
    <row r="135" spans="1:9" ht="15" customHeight="1">
      <c r="A135" s="19">
        <v>132</v>
      </c>
      <c r="B135" s="50" t="s">
        <v>259</v>
      </c>
      <c r="C135" s="50" t="s">
        <v>49</v>
      </c>
      <c r="D135" s="51" t="s">
        <v>50</v>
      </c>
      <c r="E135" s="50" t="s">
        <v>41</v>
      </c>
      <c r="F135" s="45">
        <v>0</v>
      </c>
      <c r="G135" s="20" t="str">
        <f t="shared" si="5"/>
        <v>0.00/km</v>
      </c>
      <c r="H135" s="21">
        <f t="shared" si="4"/>
        <v>0</v>
      </c>
      <c r="I135" s="21">
        <f>F135-INDEX($F$4:$F$494,MATCH(D135,$D$4:$D$494,0))</f>
        <v>0</v>
      </c>
    </row>
    <row r="136" spans="1:9" ht="15" customHeight="1">
      <c r="A136" s="19">
        <v>133</v>
      </c>
      <c r="B136" s="50" t="s">
        <v>260</v>
      </c>
      <c r="C136" s="50" t="s">
        <v>112</v>
      </c>
      <c r="D136" s="51" t="s">
        <v>63</v>
      </c>
      <c r="E136" s="50" t="s">
        <v>13</v>
      </c>
      <c r="F136" s="45">
        <v>0</v>
      </c>
      <c r="G136" s="20" t="str">
        <f t="shared" si="5"/>
        <v>0.00/km</v>
      </c>
      <c r="H136" s="21">
        <f t="shared" si="4"/>
        <v>0</v>
      </c>
      <c r="I136" s="21">
        <f>F136-INDEX($F$4:$F$494,MATCH(D136,$D$4:$D$494,0))</f>
        <v>0</v>
      </c>
    </row>
    <row r="137" spans="1:9" ht="15" customHeight="1">
      <c r="A137" s="19">
        <v>134</v>
      </c>
      <c r="B137" s="50" t="s">
        <v>261</v>
      </c>
      <c r="C137" s="50" t="s">
        <v>183</v>
      </c>
      <c r="D137" s="51" t="s">
        <v>40</v>
      </c>
      <c r="E137" s="50" t="s">
        <v>13</v>
      </c>
      <c r="F137" s="45">
        <v>0</v>
      </c>
      <c r="G137" s="20" t="str">
        <f t="shared" si="5"/>
        <v>0.00/km</v>
      </c>
      <c r="H137" s="21">
        <f t="shared" si="4"/>
        <v>0</v>
      </c>
      <c r="I137" s="21">
        <f>F137-INDEX($F$4:$F$494,MATCH(D137,$D$4:$D$494,0))</f>
        <v>0</v>
      </c>
    </row>
    <row r="138" spans="1:9" ht="15" customHeight="1">
      <c r="A138" s="19">
        <v>135</v>
      </c>
      <c r="B138" s="50" t="s">
        <v>262</v>
      </c>
      <c r="C138" s="50" t="s">
        <v>26</v>
      </c>
      <c r="D138" s="51" t="s">
        <v>63</v>
      </c>
      <c r="E138" s="50" t="s">
        <v>263</v>
      </c>
      <c r="F138" s="45">
        <v>0</v>
      </c>
      <c r="G138" s="20" t="str">
        <f t="shared" si="5"/>
        <v>0.00/km</v>
      </c>
      <c r="H138" s="21">
        <f t="shared" si="4"/>
        <v>0</v>
      </c>
      <c r="I138" s="21">
        <f>F138-INDEX($F$4:$F$494,MATCH(D138,$D$4:$D$494,0))</f>
        <v>0</v>
      </c>
    </row>
    <row r="139" spans="1:9" ht="15" customHeight="1">
      <c r="A139" s="19">
        <v>136</v>
      </c>
      <c r="B139" s="50" t="s">
        <v>264</v>
      </c>
      <c r="C139" s="50" t="s">
        <v>102</v>
      </c>
      <c r="D139" s="51" t="s">
        <v>63</v>
      </c>
      <c r="E139" s="50" t="s">
        <v>34</v>
      </c>
      <c r="F139" s="45">
        <v>0</v>
      </c>
      <c r="G139" s="20" t="str">
        <f t="shared" si="5"/>
        <v>0.00/km</v>
      </c>
      <c r="H139" s="21">
        <f t="shared" si="4"/>
        <v>0</v>
      </c>
      <c r="I139" s="21">
        <f>F139-INDEX($F$4:$F$494,MATCH(D139,$D$4:$D$494,0))</f>
        <v>0</v>
      </c>
    </row>
    <row r="140" spans="1:9" ht="15" customHeight="1">
      <c r="A140" s="19">
        <v>137</v>
      </c>
      <c r="B140" s="50" t="s">
        <v>265</v>
      </c>
      <c r="C140" s="50" t="s">
        <v>84</v>
      </c>
      <c r="D140" s="51" t="s">
        <v>37</v>
      </c>
      <c r="E140" s="50" t="s">
        <v>195</v>
      </c>
      <c r="F140" s="45">
        <v>0</v>
      </c>
      <c r="G140" s="20" t="str">
        <f t="shared" si="5"/>
        <v>0.00/km</v>
      </c>
      <c r="H140" s="21">
        <f t="shared" si="4"/>
        <v>0</v>
      </c>
      <c r="I140" s="21">
        <f>F140-INDEX($F$4:$F$494,MATCH(D140,$D$4:$D$494,0))</f>
        <v>0</v>
      </c>
    </row>
    <row r="141" spans="1:9" ht="15" customHeight="1">
      <c r="A141" s="19">
        <v>138</v>
      </c>
      <c r="B141" s="50" t="s">
        <v>266</v>
      </c>
      <c r="C141" s="50" t="s">
        <v>267</v>
      </c>
      <c r="D141" s="51" t="s">
        <v>50</v>
      </c>
      <c r="E141" s="50" t="s">
        <v>41</v>
      </c>
      <c r="F141" s="45">
        <v>0</v>
      </c>
      <c r="G141" s="20" t="str">
        <f t="shared" si="5"/>
        <v>0.00/km</v>
      </c>
      <c r="H141" s="21">
        <f t="shared" si="4"/>
        <v>0</v>
      </c>
      <c r="I141" s="21">
        <f>F141-INDEX($F$4:$F$494,MATCH(D141,$D$4:$D$494,0))</f>
        <v>0</v>
      </c>
    </row>
    <row r="142" spans="1:9" ht="15" customHeight="1">
      <c r="A142" s="19">
        <v>139</v>
      </c>
      <c r="B142" s="50" t="s">
        <v>268</v>
      </c>
      <c r="C142" s="50" t="s">
        <v>269</v>
      </c>
      <c r="D142" s="51" t="s">
        <v>97</v>
      </c>
      <c r="E142" s="50" t="s">
        <v>132</v>
      </c>
      <c r="F142" s="45">
        <v>0</v>
      </c>
      <c r="G142" s="20" t="str">
        <f t="shared" si="5"/>
        <v>0.00/km</v>
      </c>
      <c r="H142" s="21">
        <f t="shared" si="4"/>
        <v>0</v>
      </c>
      <c r="I142" s="21">
        <f>F142-INDEX($F$4:$F$494,MATCH(D142,$D$4:$D$494,0))</f>
        <v>0</v>
      </c>
    </row>
    <row r="143" spans="1:9" ht="15" customHeight="1">
      <c r="A143" s="19">
        <v>140</v>
      </c>
      <c r="B143" s="50" t="s">
        <v>270</v>
      </c>
      <c r="C143" s="50" t="s">
        <v>271</v>
      </c>
      <c r="D143" s="51" t="s">
        <v>37</v>
      </c>
      <c r="E143" s="50" t="s">
        <v>66</v>
      </c>
      <c r="F143" s="45">
        <v>0</v>
      </c>
      <c r="G143" s="20" t="str">
        <f t="shared" si="5"/>
        <v>0.00/km</v>
      </c>
      <c r="H143" s="21">
        <f t="shared" si="4"/>
        <v>0</v>
      </c>
      <c r="I143" s="21">
        <f>F143-INDEX($F$4:$F$494,MATCH(D143,$D$4:$D$494,0))</f>
        <v>0</v>
      </c>
    </row>
    <row r="144" spans="1:9" ht="15" customHeight="1">
      <c r="A144" s="19">
        <v>141</v>
      </c>
      <c r="B144" s="50" t="s">
        <v>272</v>
      </c>
      <c r="C144" s="50" t="s">
        <v>183</v>
      </c>
      <c r="D144" s="51" t="s">
        <v>40</v>
      </c>
      <c r="E144" s="50" t="s">
        <v>54</v>
      </c>
      <c r="F144" s="45">
        <v>0</v>
      </c>
      <c r="G144" s="20" t="str">
        <f t="shared" si="5"/>
        <v>0.00/km</v>
      </c>
      <c r="H144" s="21">
        <f t="shared" si="4"/>
        <v>0</v>
      </c>
      <c r="I144" s="21">
        <f>F144-INDEX($F$4:$F$494,MATCH(D144,$D$4:$D$494,0))</f>
        <v>0</v>
      </c>
    </row>
    <row r="145" spans="1:9" ht="15" customHeight="1">
      <c r="A145" s="19">
        <v>142</v>
      </c>
      <c r="B145" s="50" t="s">
        <v>273</v>
      </c>
      <c r="C145" s="50" t="s">
        <v>58</v>
      </c>
      <c r="D145" s="51" t="s">
        <v>40</v>
      </c>
      <c r="E145" s="50" t="s">
        <v>15</v>
      </c>
      <c r="F145" s="45">
        <v>0</v>
      </c>
      <c r="G145" s="20" t="str">
        <f t="shared" si="5"/>
        <v>0.00/km</v>
      </c>
      <c r="H145" s="21">
        <f t="shared" si="4"/>
        <v>0</v>
      </c>
      <c r="I145" s="21">
        <f>F145-INDEX($F$4:$F$494,MATCH(D145,$D$4:$D$494,0))</f>
        <v>0</v>
      </c>
    </row>
    <row r="146" spans="1:9" ht="15" customHeight="1">
      <c r="A146" s="19">
        <v>143</v>
      </c>
      <c r="B146" s="50" t="s">
        <v>201</v>
      </c>
      <c r="C146" s="50" t="s">
        <v>198</v>
      </c>
      <c r="D146" s="51" t="s">
        <v>97</v>
      </c>
      <c r="E146" s="50" t="s">
        <v>76</v>
      </c>
      <c r="F146" s="45">
        <v>0</v>
      </c>
      <c r="G146" s="20" t="str">
        <f t="shared" si="5"/>
        <v>0.00/km</v>
      </c>
      <c r="H146" s="21">
        <f t="shared" si="4"/>
        <v>0</v>
      </c>
      <c r="I146" s="21">
        <f>F146-INDEX($F$4:$F$494,MATCH(D146,$D$4:$D$494,0))</f>
        <v>0</v>
      </c>
    </row>
    <row r="147" spans="1:9" ht="15" customHeight="1">
      <c r="A147" s="19">
        <v>144</v>
      </c>
      <c r="B147" s="50" t="s">
        <v>274</v>
      </c>
      <c r="C147" s="50" t="s">
        <v>275</v>
      </c>
      <c r="D147" s="51" t="s">
        <v>40</v>
      </c>
      <c r="E147" s="50" t="s">
        <v>16</v>
      </c>
      <c r="F147" s="45">
        <v>0</v>
      </c>
      <c r="G147" s="20" t="str">
        <f t="shared" si="5"/>
        <v>0.00/km</v>
      </c>
      <c r="H147" s="21">
        <f t="shared" si="4"/>
        <v>0</v>
      </c>
      <c r="I147" s="21">
        <f>F147-INDEX($F$4:$F$494,MATCH(D147,$D$4:$D$494,0))</f>
        <v>0</v>
      </c>
    </row>
    <row r="148" spans="1:9" ht="15" customHeight="1">
      <c r="A148" s="19">
        <v>145</v>
      </c>
      <c r="B148" s="50" t="s">
        <v>276</v>
      </c>
      <c r="C148" s="50" t="s">
        <v>36</v>
      </c>
      <c r="D148" s="51" t="s">
        <v>50</v>
      </c>
      <c r="E148" s="50" t="s">
        <v>128</v>
      </c>
      <c r="F148" s="45">
        <v>0</v>
      </c>
      <c r="G148" s="20" t="str">
        <f t="shared" si="5"/>
        <v>0.00/km</v>
      </c>
      <c r="H148" s="21">
        <f t="shared" si="4"/>
        <v>0</v>
      </c>
      <c r="I148" s="21">
        <f>F148-INDEX($F$4:$F$494,MATCH(D148,$D$4:$D$494,0))</f>
        <v>0</v>
      </c>
    </row>
    <row r="149" spans="1:9" ht="15" customHeight="1">
      <c r="A149" s="19">
        <v>146</v>
      </c>
      <c r="B149" s="50" t="s">
        <v>277</v>
      </c>
      <c r="C149" s="50" t="s">
        <v>278</v>
      </c>
      <c r="D149" s="51" t="s">
        <v>246</v>
      </c>
      <c r="E149" s="50" t="s">
        <v>47</v>
      </c>
      <c r="F149" s="45">
        <v>0</v>
      </c>
      <c r="G149" s="20" t="str">
        <f t="shared" si="5"/>
        <v>0.00/km</v>
      </c>
      <c r="H149" s="21">
        <f t="shared" si="4"/>
        <v>0</v>
      </c>
      <c r="I149" s="21">
        <f>F149-INDEX($F$4:$F$494,MATCH(D149,$D$4:$D$494,0))</f>
        <v>0</v>
      </c>
    </row>
    <row r="150" spans="1:9" ht="15" customHeight="1">
      <c r="A150" s="19">
        <v>147</v>
      </c>
      <c r="B150" s="50" t="s">
        <v>279</v>
      </c>
      <c r="C150" s="50" t="s">
        <v>280</v>
      </c>
      <c r="D150" s="51" t="s">
        <v>40</v>
      </c>
      <c r="E150" s="50" t="s">
        <v>47</v>
      </c>
      <c r="F150" s="45">
        <v>0</v>
      </c>
      <c r="G150" s="20" t="str">
        <f t="shared" si="5"/>
        <v>0.00/km</v>
      </c>
      <c r="H150" s="21">
        <f t="shared" si="4"/>
        <v>0</v>
      </c>
      <c r="I150" s="21">
        <f>F150-INDEX($F$4:$F$494,MATCH(D150,$D$4:$D$494,0))</f>
        <v>0</v>
      </c>
    </row>
    <row r="151" spans="1:9" ht="15" customHeight="1">
      <c r="A151" s="19">
        <v>148</v>
      </c>
      <c r="B151" s="50" t="s">
        <v>281</v>
      </c>
      <c r="C151" s="50" t="s">
        <v>282</v>
      </c>
      <c r="D151" s="51" t="s">
        <v>27</v>
      </c>
      <c r="E151" s="50" t="s">
        <v>20</v>
      </c>
      <c r="F151" s="45">
        <v>0</v>
      </c>
      <c r="G151" s="20" t="str">
        <f t="shared" si="5"/>
        <v>0.00/km</v>
      </c>
      <c r="H151" s="21">
        <f t="shared" si="4"/>
        <v>0</v>
      </c>
      <c r="I151" s="21">
        <f>F151-INDEX($F$4:$F$494,MATCH(D151,$D$4:$D$494,0))</f>
        <v>0</v>
      </c>
    </row>
    <row r="152" spans="1:9" ht="15" customHeight="1">
      <c r="A152" s="19">
        <v>149</v>
      </c>
      <c r="B152" s="50" t="s">
        <v>283</v>
      </c>
      <c r="C152" s="50" t="s">
        <v>284</v>
      </c>
      <c r="D152" s="51" t="s">
        <v>50</v>
      </c>
      <c r="E152" s="50" t="s">
        <v>189</v>
      </c>
      <c r="F152" s="45">
        <v>0</v>
      </c>
      <c r="G152" s="20" t="str">
        <f t="shared" si="5"/>
        <v>0.00/km</v>
      </c>
      <c r="H152" s="21">
        <f t="shared" si="4"/>
        <v>0</v>
      </c>
      <c r="I152" s="21">
        <f>F152-INDEX($F$4:$F$494,MATCH(D152,$D$4:$D$494,0))</f>
        <v>0</v>
      </c>
    </row>
    <row r="153" spans="1:9" ht="15" customHeight="1">
      <c r="A153" s="19">
        <v>150</v>
      </c>
      <c r="B153" s="50" t="s">
        <v>285</v>
      </c>
      <c r="C153" s="50" t="s">
        <v>154</v>
      </c>
      <c r="D153" s="51" t="s">
        <v>246</v>
      </c>
      <c r="E153" s="50" t="s">
        <v>189</v>
      </c>
      <c r="F153" s="45">
        <v>0</v>
      </c>
      <c r="G153" s="20" t="str">
        <f t="shared" si="5"/>
        <v>0.00/km</v>
      </c>
      <c r="H153" s="21">
        <f t="shared" si="4"/>
        <v>0</v>
      </c>
      <c r="I153" s="21">
        <f>F153-INDEX($F$4:$F$494,MATCH(D153,$D$4:$D$494,0))</f>
        <v>0</v>
      </c>
    </row>
    <row r="154" spans="1:9" ht="15" customHeight="1">
      <c r="A154" s="19">
        <v>151</v>
      </c>
      <c r="B154" s="50" t="s">
        <v>286</v>
      </c>
      <c r="C154" s="50" t="s">
        <v>99</v>
      </c>
      <c r="D154" s="51" t="s">
        <v>50</v>
      </c>
      <c r="E154" s="50" t="s">
        <v>76</v>
      </c>
      <c r="F154" s="45">
        <v>0</v>
      </c>
      <c r="G154" s="20" t="str">
        <f t="shared" si="5"/>
        <v>0.00/km</v>
      </c>
      <c r="H154" s="21">
        <f t="shared" si="4"/>
        <v>0</v>
      </c>
      <c r="I154" s="21">
        <f>F154-INDEX($F$4:$F$494,MATCH(D154,$D$4:$D$494,0))</f>
        <v>0</v>
      </c>
    </row>
    <row r="155" spans="1:9" ht="15" customHeight="1">
      <c r="A155" s="19">
        <v>152</v>
      </c>
      <c r="B155" s="50" t="s">
        <v>287</v>
      </c>
      <c r="C155" s="50" t="s">
        <v>70</v>
      </c>
      <c r="D155" s="51" t="s">
        <v>50</v>
      </c>
      <c r="E155" s="50" t="s">
        <v>195</v>
      </c>
      <c r="F155" s="45">
        <v>0</v>
      </c>
      <c r="G155" s="20" t="str">
        <f t="shared" si="5"/>
        <v>0.00/km</v>
      </c>
      <c r="H155" s="21">
        <f t="shared" si="4"/>
        <v>0</v>
      </c>
      <c r="I155" s="21">
        <f>F155-INDEX($F$4:$F$494,MATCH(D155,$D$4:$D$494,0))</f>
        <v>0</v>
      </c>
    </row>
    <row r="156" spans="1:9" ht="15" customHeight="1">
      <c r="A156" s="19">
        <v>153</v>
      </c>
      <c r="B156" s="50" t="s">
        <v>288</v>
      </c>
      <c r="C156" s="50" t="s">
        <v>289</v>
      </c>
      <c r="D156" s="51" t="s">
        <v>50</v>
      </c>
      <c r="E156" s="50" t="s">
        <v>54</v>
      </c>
      <c r="F156" s="45">
        <v>0</v>
      </c>
      <c r="G156" s="20" t="str">
        <f t="shared" si="5"/>
        <v>0.00/km</v>
      </c>
      <c r="H156" s="21">
        <f t="shared" si="4"/>
        <v>0</v>
      </c>
      <c r="I156" s="21">
        <f>F156-INDEX($F$4:$F$494,MATCH(D156,$D$4:$D$494,0))</f>
        <v>0</v>
      </c>
    </row>
    <row r="157" spans="1:9" ht="15" customHeight="1">
      <c r="A157" s="19">
        <v>154</v>
      </c>
      <c r="B157" s="50" t="s">
        <v>290</v>
      </c>
      <c r="C157" s="50" t="s">
        <v>49</v>
      </c>
      <c r="D157" s="51" t="s">
        <v>40</v>
      </c>
      <c r="E157" s="50" t="s">
        <v>66</v>
      </c>
      <c r="F157" s="45">
        <v>0</v>
      </c>
      <c r="G157" s="20" t="str">
        <f t="shared" si="5"/>
        <v>0.00/km</v>
      </c>
      <c r="H157" s="21">
        <f t="shared" si="4"/>
        <v>0</v>
      </c>
      <c r="I157" s="21">
        <f>F157-INDEX($F$4:$F$494,MATCH(D157,$D$4:$D$494,0))</f>
        <v>0</v>
      </c>
    </row>
    <row r="158" spans="1:9" ht="15" customHeight="1">
      <c r="A158" s="19">
        <v>155</v>
      </c>
      <c r="B158" s="50" t="s">
        <v>291</v>
      </c>
      <c r="C158" s="50" t="s">
        <v>99</v>
      </c>
      <c r="D158" s="51" t="s">
        <v>46</v>
      </c>
      <c r="E158" s="50" t="s">
        <v>292</v>
      </c>
      <c r="F158" s="45">
        <v>0</v>
      </c>
      <c r="G158" s="20" t="str">
        <f t="shared" si="5"/>
        <v>0.00/km</v>
      </c>
      <c r="H158" s="21">
        <f t="shared" si="4"/>
        <v>0</v>
      </c>
      <c r="I158" s="21">
        <f>F158-INDEX($F$4:$F$494,MATCH(D158,$D$4:$D$494,0))</f>
        <v>0</v>
      </c>
    </row>
    <row r="159" spans="1:9" ht="15" customHeight="1">
      <c r="A159" s="19">
        <v>156</v>
      </c>
      <c r="B159" s="50" t="s">
        <v>293</v>
      </c>
      <c r="C159" s="50" t="s">
        <v>294</v>
      </c>
      <c r="D159" s="51" t="s">
        <v>46</v>
      </c>
      <c r="E159" s="50" t="s">
        <v>54</v>
      </c>
      <c r="F159" s="45">
        <v>0</v>
      </c>
      <c r="G159" s="20" t="str">
        <f t="shared" si="5"/>
        <v>0.00/km</v>
      </c>
      <c r="H159" s="21">
        <f t="shared" si="4"/>
        <v>0</v>
      </c>
      <c r="I159" s="21">
        <f>F159-INDEX($F$4:$F$494,MATCH(D159,$D$4:$D$494,0))</f>
        <v>0</v>
      </c>
    </row>
    <row r="160" spans="1:9" ht="15" customHeight="1">
      <c r="A160" s="19">
        <v>157</v>
      </c>
      <c r="B160" s="50" t="s">
        <v>295</v>
      </c>
      <c r="C160" s="50" t="s">
        <v>78</v>
      </c>
      <c r="D160" s="51" t="s">
        <v>37</v>
      </c>
      <c r="E160" s="50" t="s">
        <v>296</v>
      </c>
      <c r="F160" s="45">
        <v>0</v>
      </c>
      <c r="G160" s="20" t="str">
        <f t="shared" si="5"/>
        <v>0.00/km</v>
      </c>
      <c r="H160" s="21">
        <f aca="true" t="shared" si="6" ref="H160:H175">F160-$F$4</f>
        <v>0</v>
      </c>
      <c r="I160" s="21">
        <f>F160-INDEX($F$4:$F$494,MATCH(D160,$D$4:$D$494,0))</f>
        <v>0</v>
      </c>
    </row>
    <row r="161" spans="1:9" ht="15" customHeight="1">
      <c r="A161" s="19">
        <v>158</v>
      </c>
      <c r="B161" s="50" t="s">
        <v>297</v>
      </c>
      <c r="C161" s="50" t="s">
        <v>289</v>
      </c>
      <c r="D161" s="51" t="s">
        <v>37</v>
      </c>
      <c r="E161" s="50" t="s">
        <v>298</v>
      </c>
      <c r="F161" s="45">
        <v>0</v>
      </c>
      <c r="G161" s="20" t="str">
        <f t="shared" si="5"/>
        <v>0.00/km</v>
      </c>
      <c r="H161" s="21">
        <f t="shared" si="6"/>
        <v>0</v>
      </c>
      <c r="I161" s="21">
        <f>F161-INDEX($F$4:$F$494,MATCH(D161,$D$4:$D$494,0))</f>
        <v>0</v>
      </c>
    </row>
    <row r="162" spans="1:9" ht="15" customHeight="1">
      <c r="A162" s="19">
        <v>159</v>
      </c>
      <c r="B162" s="50" t="s">
        <v>299</v>
      </c>
      <c r="C162" s="50" t="s">
        <v>198</v>
      </c>
      <c r="D162" s="51" t="s">
        <v>50</v>
      </c>
      <c r="E162" s="50" t="s">
        <v>298</v>
      </c>
      <c r="F162" s="45">
        <v>0</v>
      </c>
      <c r="G162" s="20" t="str">
        <f t="shared" si="5"/>
        <v>0.00/km</v>
      </c>
      <c r="H162" s="21">
        <f t="shared" si="6"/>
        <v>0</v>
      </c>
      <c r="I162" s="21">
        <f>F162-INDEX($F$4:$F$494,MATCH(D162,$D$4:$D$494,0))</f>
        <v>0</v>
      </c>
    </row>
    <row r="163" spans="1:9" ht="15" customHeight="1">
      <c r="A163" s="19">
        <v>160</v>
      </c>
      <c r="B163" s="50" t="s">
        <v>300</v>
      </c>
      <c r="C163" s="50" t="s">
        <v>301</v>
      </c>
      <c r="D163" s="51" t="s">
        <v>63</v>
      </c>
      <c r="E163" s="50" t="s">
        <v>298</v>
      </c>
      <c r="F163" s="45">
        <v>0</v>
      </c>
      <c r="G163" s="20" t="str">
        <f t="shared" si="5"/>
        <v>0.00/km</v>
      </c>
      <c r="H163" s="21">
        <f t="shared" si="6"/>
        <v>0</v>
      </c>
      <c r="I163" s="21">
        <f>F163-INDEX($F$4:$F$494,MATCH(D163,$D$4:$D$494,0))</f>
        <v>0</v>
      </c>
    </row>
    <row r="164" spans="1:9" ht="15" customHeight="1">
      <c r="A164" s="19">
        <v>161</v>
      </c>
      <c r="B164" s="50" t="s">
        <v>302</v>
      </c>
      <c r="C164" s="50" t="s">
        <v>303</v>
      </c>
      <c r="D164" s="51" t="s">
        <v>246</v>
      </c>
      <c r="E164" s="50" t="s">
        <v>47</v>
      </c>
      <c r="F164" s="45">
        <v>0</v>
      </c>
      <c r="G164" s="20" t="str">
        <f t="shared" si="5"/>
        <v>0.00/km</v>
      </c>
      <c r="H164" s="21">
        <f t="shared" si="6"/>
        <v>0</v>
      </c>
      <c r="I164" s="21">
        <f>F164-INDEX($F$4:$F$494,MATCH(D164,$D$4:$D$494,0))</f>
        <v>0</v>
      </c>
    </row>
    <row r="165" spans="1:9" ht="15" customHeight="1">
      <c r="A165" s="19">
        <v>162</v>
      </c>
      <c r="B165" s="50" t="s">
        <v>304</v>
      </c>
      <c r="C165" s="50" t="s">
        <v>179</v>
      </c>
      <c r="D165" s="51" t="s">
        <v>40</v>
      </c>
      <c r="E165" s="50" t="s">
        <v>66</v>
      </c>
      <c r="F165" s="45">
        <v>0</v>
      </c>
      <c r="G165" s="20" t="str">
        <f t="shared" si="5"/>
        <v>0.00/km</v>
      </c>
      <c r="H165" s="21">
        <f t="shared" si="6"/>
        <v>0</v>
      </c>
      <c r="I165" s="21">
        <f>F165-INDEX($F$4:$F$494,MATCH(D165,$D$4:$D$494,0))</f>
        <v>0</v>
      </c>
    </row>
    <row r="166" spans="1:9" ht="15" customHeight="1">
      <c r="A166" s="19">
        <v>163</v>
      </c>
      <c r="B166" s="50" t="s">
        <v>162</v>
      </c>
      <c r="C166" s="50" t="s">
        <v>171</v>
      </c>
      <c r="D166" s="51" t="s">
        <v>97</v>
      </c>
      <c r="E166" s="50" t="s">
        <v>13</v>
      </c>
      <c r="F166" s="45">
        <v>0</v>
      </c>
      <c r="G166" s="20" t="str">
        <f t="shared" si="5"/>
        <v>0.00/km</v>
      </c>
      <c r="H166" s="21">
        <f t="shared" si="6"/>
        <v>0</v>
      </c>
      <c r="I166" s="21">
        <f>F166-INDEX($F$4:$F$494,MATCH(D166,$D$4:$D$494,0))</f>
        <v>0</v>
      </c>
    </row>
    <row r="167" spans="1:9" ht="15" customHeight="1">
      <c r="A167" s="19">
        <v>164</v>
      </c>
      <c r="B167" s="50" t="s">
        <v>305</v>
      </c>
      <c r="C167" s="50" t="s">
        <v>179</v>
      </c>
      <c r="D167" s="51" t="s">
        <v>63</v>
      </c>
      <c r="E167" s="50" t="s">
        <v>71</v>
      </c>
      <c r="F167" s="45">
        <v>0</v>
      </c>
      <c r="G167" s="20" t="str">
        <f t="shared" si="5"/>
        <v>0.00/km</v>
      </c>
      <c r="H167" s="21">
        <f t="shared" si="6"/>
        <v>0</v>
      </c>
      <c r="I167" s="21">
        <f>F167-INDEX($F$4:$F$494,MATCH(D167,$D$4:$D$494,0))</f>
        <v>0</v>
      </c>
    </row>
    <row r="168" spans="1:9" ht="15" customHeight="1">
      <c r="A168" s="19">
        <v>165</v>
      </c>
      <c r="B168" s="50" t="s">
        <v>306</v>
      </c>
      <c r="C168" s="50" t="s">
        <v>198</v>
      </c>
      <c r="D168" s="51" t="s">
        <v>37</v>
      </c>
      <c r="E168" s="50" t="s">
        <v>16</v>
      </c>
      <c r="F168" s="45">
        <v>0</v>
      </c>
      <c r="G168" s="20" t="str">
        <f t="shared" si="5"/>
        <v>0.00/km</v>
      </c>
      <c r="H168" s="21">
        <f t="shared" si="6"/>
        <v>0</v>
      </c>
      <c r="I168" s="21">
        <f>F168-INDEX($F$4:$F$494,MATCH(D168,$D$4:$D$494,0))</f>
        <v>0</v>
      </c>
    </row>
    <row r="169" spans="1:9" ht="15" customHeight="1">
      <c r="A169" s="19">
        <v>166</v>
      </c>
      <c r="B169" s="50" t="s">
        <v>307</v>
      </c>
      <c r="C169" s="50" t="s">
        <v>53</v>
      </c>
      <c r="D169" s="51" t="s">
        <v>40</v>
      </c>
      <c r="E169" s="50" t="s">
        <v>13</v>
      </c>
      <c r="F169" s="45">
        <v>0</v>
      </c>
      <c r="G169" s="20" t="str">
        <f t="shared" si="5"/>
        <v>0.00/km</v>
      </c>
      <c r="H169" s="21">
        <f t="shared" si="6"/>
        <v>0</v>
      </c>
      <c r="I169" s="21">
        <f>F169-INDEX($F$4:$F$494,MATCH(D169,$D$4:$D$494,0))</f>
        <v>0</v>
      </c>
    </row>
    <row r="170" spans="1:9" ht="15" customHeight="1">
      <c r="A170" s="19">
        <v>167</v>
      </c>
      <c r="B170" s="50" t="s">
        <v>308</v>
      </c>
      <c r="C170" s="50" t="s">
        <v>215</v>
      </c>
      <c r="D170" s="51" t="s">
        <v>50</v>
      </c>
      <c r="E170" s="50" t="s">
        <v>309</v>
      </c>
      <c r="F170" s="45">
        <v>0</v>
      </c>
      <c r="G170" s="20" t="str">
        <f t="shared" si="5"/>
        <v>0.00/km</v>
      </c>
      <c r="H170" s="21">
        <f t="shared" si="6"/>
        <v>0</v>
      </c>
      <c r="I170" s="21">
        <f>F170-INDEX($F$4:$F$494,MATCH(D170,$D$4:$D$494,0))</f>
        <v>0</v>
      </c>
    </row>
    <row r="171" spans="1:9" ht="15" customHeight="1">
      <c r="A171" s="19">
        <v>168</v>
      </c>
      <c r="B171" s="50" t="s">
        <v>310</v>
      </c>
      <c r="C171" s="50" t="s">
        <v>179</v>
      </c>
      <c r="D171" s="51" t="s">
        <v>40</v>
      </c>
      <c r="E171" s="50" t="s">
        <v>66</v>
      </c>
      <c r="F171" s="45">
        <v>0</v>
      </c>
      <c r="G171" s="20" t="str">
        <f t="shared" si="5"/>
        <v>0.00/km</v>
      </c>
      <c r="H171" s="21">
        <f t="shared" si="6"/>
        <v>0</v>
      </c>
      <c r="I171" s="21">
        <f>F171-INDEX($F$4:$F$494,MATCH(D171,$D$4:$D$494,0))</f>
        <v>0</v>
      </c>
    </row>
    <row r="172" spans="1:9" ht="15" customHeight="1">
      <c r="A172" s="19">
        <v>169</v>
      </c>
      <c r="B172" s="50" t="s">
        <v>311</v>
      </c>
      <c r="C172" s="50" t="s">
        <v>275</v>
      </c>
      <c r="D172" s="51" t="s">
        <v>246</v>
      </c>
      <c r="E172" s="50" t="s">
        <v>17</v>
      </c>
      <c r="F172" s="45">
        <v>0</v>
      </c>
      <c r="G172" s="20" t="str">
        <f t="shared" si="5"/>
        <v>0.00/km</v>
      </c>
      <c r="H172" s="21">
        <f t="shared" si="6"/>
        <v>0</v>
      </c>
      <c r="I172" s="21">
        <f>F172-INDEX($F$4:$F$494,MATCH(D172,$D$4:$D$494,0))</f>
        <v>0</v>
      </c>
    </row>
    <row r="173" spans="1:9" ht="15" customHeight="1">
      <c r="A173" s="19">
        <v>170</v>
      </c>
      <c r="B173" s="50" t="s">
        <v>312</v>
      </c>
      <c r="C173" s="50" t="s">
        <v>313</v>
      </c>
      <c r="D173" s="51" t="s">
        <v>97</v>
      </c>
      <c r="E173" s="50" t="s">
        <v>76</v>
      </c>
      <c r="F173" s="45">
        <v>0</v>
      </c>
      <c r="G173" s="20" t="str">
        <f t="shared" si="5"/>
        <v>0.00/km</v>
      </c>
      <c r="H173" s="21">
        <f t="shared" si="6"/>
        <v>0</v>
      </c>
      <c r="I173" s="21">
        <f>F173-INDEX($F$4:$F$494,MATCH(D173,$D$4:$D$494,0))</f>
        <v>0</v>
      </c>
    </row>
    <row r="174" spans="1:9" ht="15" customHeight="1">
      <c r="A174" s="19">
        <v>171</v>
      </c>
      <c r="B174" s="50" t="s">
        <v>314</v>
      </c>
      <c r="C174" s="50" t="s">
        <v>58</v>
      </c>
      <c r="D174" s="51" t="s">
        <v>63</v>
      </c>
      <c r="E174" s="50" t="s">
        <v>315</v>
      </c>
      <c r="F174" s="45">
        <v>0</v>
      </c>
      <c r="G174" s="20" t="str">
        <f t="shared" si="5"/>
        <v>0.00/km</v>
      </c>
      <c r="H174" s="21">
        <f t="shared" si="6"/>
        <v>0</v>
      </c>
      <c r="I174" s="21">
        <f>F174-INDEX($F$4:$F$494,MATCH(D174,$D$4:$D$494,0))</f>
        <v>0</v>
      </c>
    </row>
    <row r="175" spans="1:9" ht="15" customHeight="1">
      <c r="A175" s="19">
        <v>172</v>
      </c>
      <c r="B175" s="50" t="s">
        <v>316</v>
      </c>
      <c r="C175" s="50" t="s">
        <v>215</v>
      </c>
      <c r="D175" s="51" t="s">
        <v>40</v>
      </c>
      <c r="E175" s="50" t="s">
        <v>54</v>
      </c>
      <c r="F175" s="45">
        <v>0</v>
      </c>
      <c r="G175" s="20" t="str">
        <f t="shared" si="5"/>
        <v>0.00/km</v>
      </c>
      <c r="H175" s="21">
        <f t="shared" si="6"/>
        <v>0</v>
      </c>
      <c r="I175" s="21">
        <f>F175-INDEX($F$4:$F$494,MATCH(D175,$D$4:$D$494,0))</f>
        <v>0</v>
      </c>
    </row>
    <row r="176" spans="1:9" ht="15" customHeight="1">
      <c r="A176" s="19">
        <v>173</v>
      </c>
      <c r="B176" s="50" t="s">
        <v>317</v>
      </c>
      <c r="C176" s="50" t="s">
        <v>112</v>
      </c>
      <c r="D176" s="51" t="s">
        <v>50</v>
      </c>
      <c r="E176" s="50" t="s">
        <v>47</v>
      </c>
      <c r="F176" s="45">
        <v>0</v>
      </c>
      <c r="G176" s="20" t="str">
        <f t="shared" si="5"/>
        <v>0.00/km</v>
      </c>
      <c r="H176" s="21">
        <f aca="true" t="shared" si="7" ref="H176:H191">F176-$F$4</f>
        <v>0</v>
      </c>
      <c r="I176" s="21">
        <f>F176-INDEX($F$4:$F$494,MATCH(D176,$D$4:$D$494,0))</f>
        <v>0</v>
      </c>
    </row>
    <row r="177" spans="1:9" ht="15" customHeight="1">
      <c r="A177" s="19">
        <v>174</v>
      </c>
      <c r="B177" s="50" t="s">
        <v>318</v>
      </c>
      <c r="C177" s="50" t="s">
        <v>319</v>
      </c>
      <c r="D177" s="51" t="s">
        <v>27</v>
      </c>
      <c r="E177" s="50" t="s">
        <v>54</v>
      </c>
      <c r="F177" s="45">
        <v>0</v>
      </c>
      <c r="G177" s="20" t="str">
        <f t="shared" si="5"/>
        <v>0.00/km</v>
      </c>
      <c r="H177" s="21">
        <f t="shared" si="7"/>
        <v>0</v>
      </c>
      <c r="I177" s="21">
        <f>F177-INDEX($F$4:$F$494,MATCH(D177,$D$4:$D$494,0))</f>
        <v>0</v>
      </c>
    </row>
    <row r="178" spans="1:9" ht="15" customHeight="1">
      <c r="A178" s="19">
        <v>175</v>
      </c>
      <c r="B178" s="50" t="s">
        <v>320</v>
      </c>
      <c r="C178" s="50" t="s">
        <v>321</v>
      </c>
      <c r="D178" s="51" t="s">
        <v>50</v>
      </c>
      <c r="E178" s="50" t="s">
        <v>54</v>
      </c>
      <c r="F178" s="45">
        <v>0</v>
      </c>
      <c r="G178" s="20" t="str">
        <f t="shared" si="5"/>
        <v>0.00/km</v>
      </c>
      <c r="H178" s="21">
        <f t="shared" si="7"/>
        <v>0</v>
      </c>
      <c r="I178" s="21">
        <f>F178-INDEX($F$4:$F$494,MATCH(D178,$D$4:$D$494,0))</f>
        <v>0</v>
      </c>
    </row>
    <row r="179" spans="1:9" ht="15" customHeight="1">
      <c r="A179" s="19">
        <v>176</v>
      </c>
      <c r="B179" s="50" t="s">
        <v>322</v>
      </c>
      <c r="C179" s="50" t="s">
        <v>323</v>
      </c>
      <c r="D179" s="51" t="s">
        <v>63</v>
      </c>
      <c r="E179" s="50" t="s">
        <v>76</v>
      </c>
      <c r="F179" s="45">
        <v>0</v>
      </c>
      <c r="G179" s="20" t="str">
        <f t="shared" si="5"/>
        <v>0.00/km</v>
      </c>
      <c r="H179" s="21">
        <f t="shared" si="7"/>
        <v>0</v>
      </c>
      <c r="I179" s="21">
        <f>F179-INDEX($F$4:$F$494,MATCH(D179,$D$4:$D$494,0))</f>
        <v>0</v>
      </c>
    </row>
    <row r="180" spans="1:9" ht="15" customHeight="1">
      <c r="A180" s="19">
        <v>177</v>
      </c>
      <c r="B180" s="50" t="s">
        <v>324</v>
      </c>
      <c r="C180" s="50" t="s">
        <v>319</v>
      </c>
      <c r="D180" s="51" t="s">
        <v>50</v>
      </c>
      <c r="E180" s="50" t="s">
        <v>54</v>
      </c>
      <c r="F180" s="45">
        <v>0</v>
      </c>
      <c r="G180" s="20" t="str">
        <f t="shared" si="5"/>
        <v>0.00/km</v>
      </c>
      <c r="H180" s="21">
        <f t="shared" si="7"/>
        <v>0</v>
      </c>
      <c r="I180" s="21">
        <f>F180-INDEX($F$4:$F$494,MATCH(D180,$D$4:$D$494,0))</f>
        <v>0</v>
      </c>
    </row>
    <row r="181" spans="1:9" ht="15" customHeight="1">
      <c r="A181" s="19">
        <v>178</v>
      </c>
      <c r="B181" s="50" t="s">
        <v>325</v>
      </c>
      <c r="C181" s="50" t="s">
        <v>53</v>
      </c>
      <c r="D181" s="51" t="s">
        <v>40</v>
      </c>
      <c r="E181" s="50" t="s">
        <v>54</v>
      </c>
      <c r="F181" s="45">
        <v>0</v>
      </c>
      <c r="G181" s="20" t="str">
        <f t="shared" si="5"/>
        <v>0.00/km</v>
      </c>
      <c r="H181" s="21">
        <f t="shared" si="7"/>
        <v>0</v>
      </c>
      <c r="I181" s="21">
        <f>F181-INDEX($F$4:$F$494,MATCH(D181,$D$4:$D$494,0))</f>
        <v>0</v>
      </c>
    </row>
    <row r="182" spans="1:9" ht="15" customHeight="1">
      <c r="A182" s="19">
        <v>179</v>
      </c>
      <c r="B182" s="50" t="s">
        <v>326</v>
      </c>
      <c r="C182" s="50" t="s">
        <v>53</v>
      </c>
      <c r="D182" s="51" t="s">
        <v>327</v>
      </c>
      <c r="E182" s="50" t="s">
        <v>76</v>
      </c>
      <c r="F182" s="45">
        <v>0</v>
      </c>
      <c r="G182" s="20" t="str">
        <f t="shared" si="5"/>
        <v>0.00/km</v>
      </c>
      <c r="H182" s="21">
        <f t="shared" si="7"/>
        <v>0</v>
      </c>
      <c r="I182" s="21">
        <f>F182-INDEX($F$4:$F$494,MATCH(D182,$D$4:$D$494,0))</f>
        <v>0</v>
      </c>
    </row>
    <row r="183" spans="1:9" ht="15" customHeight="1">
      <c r="A183" s="19">
        <v>180</v>
      </c>
      <c r="B183" s="50" t="s">
        <v>65</v>
      </c>
      <c r="C183" s="50" t="s">
        <v>36</v>
      </c>
      <c r="D183" s="51" t="s">
        <v>50</v>
      </c>
      <c r="E183" s="50" t="s">
        <v>292</v>
      </c>
      <c r="F183" s="45">
        <v>0</v>
      </c>
      <c r="G183" s="20" t="str">
        <f t="shared" si="5"/>
        <v>0.00/km</v>
      </c>
      <c r="H183" s="21">
        <f t="shared" si="7"/>
        <v>0</v>
      </c>
      <c r="I183" s="21">
        <f>F183-INDEX($F$4:$F$494,MATCH(D183,$D$4:$D$494,0))</f>
        <v>0</v>
      </c>
    </row>
    <row r="184" spans="1:9" ht="15" customHeight="1">
      <c r="A184" s="19">
        <v>181</v>
      </c>
      <c r="B184" s="50" t="s">
        <v>328</v>
      </c>
      <c r="C184" s="50" t="s">
        <v>70</v>
      </c>
      <c r="D184" s="51" t="s">
        <v>50</v>
      </c>
      <c r="E184" s="50" t="s">
        <v>132</v>
      </c>
      <c r="F184" s="45">
        <v>0</v>
      </c>
      <c r="G184" s="20" t="str">
        <f t="shared" si="5"/>
        <v>0.00/km</v>
      </c>
      <c r="H184" s="21">
        <f t="shared" si="7"/>
        <v>0</v>
      </c>
      <c r="I184" s="21">
        <f>F184-INDEX($F$4:$F$494,MATCH(D184,$D$4:$D$494,0))</f>
        <v>0</v>
      </c>
    </row>
    <row r="185" spans="1:9" ht="15" customHeight="1">
      <c r="A185" s="19">
        <v>182</v>
      </c>
      <c r="B185" s="50" t="s">
        <v>329</v>
      </c>
      <c r="C185" s="50" t="s">
        <v>36</v>
      </c>
      <c r="D185" s="51" t="s">
        <v>27</v>
      </c>
      <c r="E185" s="50" t="s">
        <v>330</v>
      </c>
      <c r="F185" s="45">
        <v>0</v>
      </c>
      <c r="G185" s="20" t="str">
        <f t="shared" si="5"/>
        <v>0.00/km</v>
      </c>
      <c r="H185" s="21">
        <f t="shared" si="7"/>
        <v>0</v>
      </c>
      <c r="I185" s="21">
        <f>F185-INDEX($F$4:$F$494,MATCH(D185,$D$4:$D$494,0))</f>
        <v>0</v>
      </c>
    </row>
    <row r="186" spans="1:9" ht="15" customHeight="1">
      <c r="A186" s="19">
        <v>183</v>
      </c>
      <c r="B186" s="50" t="s">
        <v>331</v>
      </c>
      <c r="C186" s="50" t="s">
        <v>102</v>
      </c>
      <c r="D186" s="51" t="s">
        <v>40</v>
      </c>
      <c r="E186" s="50" t="s">
        <v>13</v>
      </c>
      <c r="F186" s="45">
        <v>0</v>
      </c>
      <c r="G186" s="20" t="str">
        <f t="shared" si="5"/>
        <v>0.00/km</v>
      </c>
      <c r="H186" s="21">
        <f t="shared" si="7"/>
        <v>0</v>
      </c>
      <c r="I186" s="21">
        <f>F186-INDEX($F$4:$F$494,MATCH(D186,$D$4:$D$494,0))</f>
        <v>0</v>
      </c>
    </row>
    <row r="187" spans="1:9" ht="15" customHeight="1">
      <c r="A187" s="19">
        <v>184</v>
      </c>
      <c r="B187" s="50" t="s">
        <v>332</v>
      </c>
      <c r="C187" s="50" t="s">
        <v>333</v>
      </c>
      <c r="D187" s="51" t="s">
        <v>63</v>
      </c>
      <c r="E187" s="50" t="s">
        <v>298</v>
      </c>
      <c r="F187" s="45">
        <v>0</v>
      </c>
      <c r="G187" s="20" t="str">
        <f t="shared" si="5"/>
        <v>0.00/km</v>
      </c>
      <c r="H187" s="21">
        <f t="shared" si="7"/>
        <v>0</v>
      </c>
      <c r="I187" s="21">
        <f>F187-INDEX($F$4:$F$494,MATCH(D187,$D$4:$D$494,0))</f>
        <v>0</v>
      </c>
    </row>
    <row r="188" spans="1:9" ht="15" customHeight="1">
      <c r="A188" s="19">
        <v>185</v>
      </c>
      <c r="B188" s="50" t="s">
        <v>334</v>
      </c>
      <c r="C188" s="50" t="s">
        <v>118</v>
      </c>
      <c r="D188" s="51" t="s">
        <v>246</v>
      </c>
      <c r="E188" s="50" t="s">
        <v>189</v>
      </c>
      <c r="F188" s="45">
        <v>0</v>
      </c>
      <c r="G188" s="20" t="str">
        <f t="shared" si="5"/>
        <v>0.00/km</v>
      </c>
      <c r="H188" s="21">
        <f t="shared" si="7"/>
        <v>0</v>
      </c>
      <c r="I188" s="21">
        <f>F188-INDEX($F$4:$F$494,MATCH(D188,$D$4:$D$494,0))</f>
        <v>0</v>
      </c>
    </row>
    <row r="189" spans="1:9" ht="15" customHeight="1">
      <c r="A189" s="19">
        <v>186</v>
      </c>
      <c r="B189" s="50" t="s">
        <v>335</v>
      </c>
      <c r="C189" s="50" t="s">
        <v>53</v>
      </c>
      <c r="D189" s="51" t="s">
        <v>63</v>
      </c>
      <c r="E189" s="50" t="s">
        <v>336</v>
      </c>
      <c r="F189" s="45">
        <v>0</v>
      </c>
      <c r="G189" s="20" t="str">
        <f t="shared" si="5"/>
        <v>0.00/km</v>
      </c>
      <c r="H189" s="21">
        <f t="shared" si="7"/>
        <v>0</v>
      </c>
      <c r="I189" s="21">
        <f>F189-INDEX($F$4:$F$494,MATCH(D189,$D$4:$D$494,0))</f>
        <v>0</v>
      </c>
    </row>
    <row r="190" spans="1:9" ht="15" customHeight="1">
      <c r="A190" s="19">
        <v>187</v>
      </c>
      <c r="B190" s="50" t="s">
        <v>337</v>
      </c>
      <c r="C190" s="50" t="s">
        <v>198</v>
      </c>
      <c r="D190" s="51" t="s">
        <v>50</v>
      </c>
      <c r="E190" s="50" t="s">
        <v>54</v>
      </c>
      <c r="F190" s="45">
        <v>0</v>
      </c>
      <c r="G190" s="20" t="str">
        <f t="shared" si="5"/>
        <v>0.00/km</v>
      </c>
      <c r="H190" s="21">
        <f t="shared" si="7"/>
        <v>0</v>
      </c>
      <c r="I190" s="21">
        <f>F190-INDEX($F$4:$F$494,MATCH(D190,$D$4:$D$494,0))</f>
        <v>0</v>
      </c>
    </row>
    <row r="191" spans="1:9" ht="15" customHeight="1">
      <c r="A191" s="19">
        <v>188</v>
      </c>
      <c r="B191" s="50" t="s">
        <v>338</v>
      </c>
      <c r="C191" s="50" t="s">
        <v>339</v>
      </c>
      <c r="D191" s="51" t="s">
        <v>63</v>
      </c>
      <c r="E191" s="50" t="s">
        <v>54</v>
      </c>
      <c r="F191" s="45">
        <v>0</v>
      </c>
      <c r="G191" s="20" t="str">
        <f t="shared" si="5"/>
        <v>0.00/km</v>
      </c>
      <c r="H191" s="21">
        <f t="shared" si="7"/>
        <v>0</v>
      </c>
      <c r="I191" s="21">
        <f>F191-INDEX($F$4:$F$494,MATCH(D191,$D$4:$D$494,0))</f>
        <v>0</v>
      </c>
    </row>
    <row r="192" spans="1:9" ht="15" customHeight="1">
      <c r="A192" s="19">
        <v>189</v>
      </c>
      <c r="B192" s="50" t="s">
        <v>340</v>
      </c>
      <c r="C192" s="50" t="s">
        <v>49</v>
      </c>
      <c r="D192" s="51" t="s">
        <v>50</v>
      </c>
      <c r="E192" s="50" t="s">
        <v>195</v>
      </c>
      <c r="F192" s="45">
        <v>0</v>
      </c>
      <c r="G192" s="20" t="str">
        <f t="shared" si="5"/>
        <v>0.00/km</v>
      </c>
      <c r="H192" s="21">
        <f aca="true" t="shared" si="8" ref="H192:H243">F192-$F$4</f>
        <v>0</v>
      </c>
      <c r="I192" s="21">
        <f>F192-INDEX($F$4:$F$494,MATCH(D192,$D$4:$D$494,0))</f>
        <v>0</v>
      </c>
    </row>
    <row r="193" spans="1:9" ht="15" customHeight="1">
      <c r="A193" s="19">
        <v>190</v>
      </c>
      <c r="B193" s="50" t="s">
        <v>341</v>
      </c>
      <c r="C193" s="50" t="s">
        <v>321</v>
      </c>
      <c r="D193" s="51" t="s">
        <v>63</v>
      </c>
      <c r="E193" s="50" t="s">
        <v>298</v>
      </c>
      <c r="F193" s="45">
        <v>0</v>
      </c>
      <c r="G193" s="20" t="str">
        <f t="shared" si="5"/>
        <v>0.00/km</v>
      </c>
      <c r="H193" s="21">
        <f t="shared" si="8"/>
        <v>0</v>
      </c>
      <c r="I193" s="21">
        <f>F193-INDEX($F$4:$F$494,MATCH(D193,$D$4:$D$494,0))</f>
        <v>0</v>
      </c>
    </row>
    <row r="194" spans="1:9" ht="15" customHeight="1">
      <c r="A194" s="19">
        <v>191</v>
      </c>
      <c r="B194" s="50" t="s">
        <v>62</v>
      </c>
      <c r="C194" s="50" t="s">
        <v>342</v>
      </c>
      <c r="D194" s="51" t="s">
        <v>97</v>
      </c>
      <c r="E194" s="50" t="s">
        <v>298</v>
      </c>
      <c r="F194" s="45">
        <v>0</v>
      </c>
      <c r="G194" s="20" t="str">
        <f t="shared" si="5"/>
        <v>0.00/km</v>
      </c>
      <c r="H194" s="21">
        <f t="shared" si="8"/>
        <v>0</v>
      </c>
      <c r="I194" s="21">
        <f>F194-INDEX($F$4:$F$494,MATCH(D194,$D$4:$D$494,0))</f>
        <v>0</v>
      </c>
    </row>
    <row r="195" spans="1:9" ht="15" customHeight="1">
      <c r="A195" s="19">
        <v>192</v>
      </c>
      <c r="B195" s="50" t="s">
        <v>343</v>
      </c>
      <c r="C195" s="50" t="s">
        <v>344</v>
      </c>
      <c r="D195" s="51" t="s">
        <v>246</v>
      </c>
      <c r="E195" s="50" t="s">
        <v>76</v>
      </c>
      <c r="F195" s="45">
        <v>0</v>
      </c>
      <c r="G195" s="20" t="str">
        <f t="shared" si="5"/>
        <v>0.00/km</v>
      </c>
      <c r="H195" s="21">
        <f t="shared" si="8"/>
        <v>0</v>
      </c>
      <c r="I195" s="21">
        <f>F195-INDEX($F$4:$F$494,MATCH(D195,$D$4:$D$494,0))</f>
        <v>0</v>
      </c>
    </row>
    <row r="196" spans="1:9" ht="15" customHeight="1">
      <c r="A196" s="19">
        <v>193</v>
      </c>
      <c r="B196" s="50" t="s">
        <v>345</v>
      </c>
      <c r="C196" s="50" t="s">
        <v>346</v>
      </c>
      <c r="D196" s="51" t="s">
        <v>246</v>
      </c>
      <c r="E196" s="50" t="s">
        <v>14</v>
      </c>
      <c r="F196" s="45">
        <v>0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0.00/km</v>
      </c>
      <c r="H196" s="21">
        <f t="shared" si="8"/>
        <v>0</v>
      </c>
      <c r="I196" s="21">
        <f>F196-INDEX($F$4:$F$494,MATCH(D196,$D$4:$D$494,0))</f>
        <v>0</v>
      </c>
    </row>
    <row r="197" spans="1:9" ht="15" customHeight="1">
      <c r="A197" s="19">
        <v>194</v>
      </c>
      <c r="B197" s="50" t="s">
        <v>347</v>
      </c>
      <c r="C197" s="50" t="s">
        <v>348</v>
      </c>
      <c r="D197" s="51" t="s">
        <v>327</v>
      </c>
      <c r="E197" s="50" t="s">
        <v>16</v>
      </c>
      <c r="F197" s="45">
        <v>0</v>
      </c>
      <c r="G197" s="20" t="str">
        <f t="shared" si="9"/>
        <v>0.00/km</v>
      </c>
      <c r="H197" s="21">
        <f t="shared" si="8"/>
        <v>0</v>
      </c>
      <c r="I197" s="21">
        <f>F197-INDEX($F$4:$F$494,MATCH(D197,$D$4:$D$494,0))</f>
        <v>0</v>
      </c>
    </row>
    <row r="198" spans="1:9" ht="15" customHeight="1">
      <c r="A198" s="19">
        <v>195</v>
      </c>
      <c r="B198" s="50" t="s">
        <v>55</v>
      </c>
      <c r="C198" s="50" t="s">
        <v>349</v>
      </c>
      <c r="D198" s="51" t="s">
        <v>246</v>
      </c>
      <c r="E198" s="50" t="s">
        <v>195</v>
      </c>
      <c r="F198" s="45">
        <v>0</v>
      </c>
      <c r="G198" s="20" t="str">
        <f t="shared" si="9"/>
        <v>0.00/km</v>
      </c>
      <c r="H198" s="21">
        <f t="shared" si="8"/>
        <v>0</v>
      </c>
      <c r="I198" s="21">
        <f>F198-INDEX($F$4:$F$494,MATCH(D198,$D$4:$D$494,0))</f>
        <v>0</v>
      </c>
    </row>
    <row r="199" spans="1:9" ht="15" customHeight="1">
      <c r="A199" s="19">
        <v>196</v>
      </c>
      <c r="B199" s="50" t="s">
        <v>350</v>
      </c>
      <c r="C199" s="50" t="s">
        <v>198</v>
      </c>
      <c r="D199" s="51" t="s">
        <v>50</v>
      </c>
      <c r="E199" s="50" t="s">
        <v>47</v>
      </c>
      <c r="F199" s="45">
        <v>0</v>
      </c>
      <c r="G199" s="20" t="str">
        <f t="shared" si="9"/>
        <v>0.00/km</v>
      </c>
      <c r="H199" s="21">
        <f t="shared" si="8"/>
        <v>0</v>
      </c>
      <c r="I199" s="21">
        <f>F199-INDEX($F$4:$F$494,MATCH(D199,$D$4:$D$494,0))</f>
        <v>0</v>
      </c>
    </row>
    <row r="200" spans="1:9" ht="15" customHeight="1">
      <c r="A200" s="19">
        <v>197</v>
      </c>
      <c r="B200" s="50" t="s">
        <v>351</v>
      </c>
      <c r="C200" s="50" t="s">
        <v>215</v>
      </c>
      <c r="D200" s="51" t="s">
        <v>40</v>
      </c>
      <c r="E200" s="50" t="s">
        <v>132</v>
      </c>
      <c r="F200" s="45">
        <v>0</v>
      </c>
      <c r="G200" s="20" t="str">
        <f t="shared" si="9"/>
        <v>0.00/km</v>
      </c>
      <c r="H200" s="21">
        <f t="shared" si="8"/>
        <v>0</v>
      </c>
      <c r="I200" s="21">
        <f>F200-INDEX($F$4:$F$494,MATCH(D200,$D$4:$D$494,0))</f>
        <v>0</v>
      </c>
    </row>
    <row r="201" spans="1:9" ht="15" customHeight="1">
      <c r="A201" s="19">
        <v>198</v>
      </c>
      <c r="B201" s="50" t="s">
        <v>352</v>
      </c>
      <c r="C201" s="50" t="s">
        <v>321</v>
      </c>
      <c r="D201" s="51" t="s">
        <v>50</v>
      </c>
      <c r="E201" s="50" t="s">
        <v>128</v>
      </c>
      <c r="F201" s="45">
        <v>0</v>
      </c>
      <c r="G201" s="20" t="str">
        <f t="shared" si="9"/>
        <v>0.00/km</v>
      </c>
      <c r="H201" s="21">
        <f t="shared" si="8"/>
        <v>0</v>
      </c>
      <c r="I201" s="21">
        <f>F201-INDEX($F$4:$F$494,MATCH(D201,$D$4:$D$494,0))</f>
        <v>0</v>
      </c>
    </row>
    <row r="202" spans="1:9" ht="15" customHeight="1">
      <c r="A202" s="19">
        <v>199</v>
      </c>
      <c r="B202" s="50" t="s">
        <v>353</v>
      </c>
      <c r="C202" s="50" t="s">
        <v>53</v>
      </c>
      <c r="D202" s="51" t="s">
        <v>37</v>
      </c>
      <c r="E202" s="50" t="s">
        <v>66</v>
      </c>
      <c r="F202" s="45">
        <v>0</v>
      </c>
      <c r="G202" s="20" t="str">
        <f t="shared" si="9"/>
        <v>0.00/km</v>
      </c>
      <c r="H202" s="21">
        <f t="shared" si="8"/>
        <v>0</v>
      </c>
      <c r="I202" s="21">
        <f>F202-INDEX($F$4:$F$494,MATCH(D202,$D$4:$D$494,0))</f>
        <v>0</v>
      </c>
    </row>
    <row r="203" spans="1:9" ht="15" customHeight="1">
      <c r="A203" s="19">
        <v>200</v>
      </c>
      <c r="B203" s="50" t="s">
        <v>354</v>
      </c>
      <c r="C203" s="50" t="s">
        <v>355</v>
      </c>
      <c r="D203" s="51" t="s">
        <v>37</v>
      </c>
      <c r="E203" s="50" t="s">
        <v>47</v>
      </c>
      <c r="F203" s="45">
        <v>0</v>
      </c>
      <c r="G203" s="20" t="str">
        <f t="shared" si="9"/>
        <v>0.00/km</v>
      </c>
      <c r="H203" s="21">
        <f t="shared" si="8"/>
        <v>0</v>
      </c>
      <c r="I203" s="21">
        <f>F203-INDEX($F$4:$F$494,MATCH(D203,$D$4:$D$494,0))</f>
        <v>0</v>
      </c>
    </row>
    <row r="204" spans="1:9" ht="15" customHeight="1">
      <c r="A204" s="19">
        <v>201</v>
      </c>
      <c r="B204" s="50" t="s">
        <v>356</v>
      </c>
      <c r="C204" s="50" t="s">
        <v>215</v>
      </c>
      <c r="D204" s="51" t="s">
        <v>50</v>
      </c>
      <c r="E204" s="50" t="s">
        <v>357</v>
      </c>
      <c r="F204" s="45">
        <v>0</v>
      </c>
      <c r="G204" s="20" t="str">
        <f t="shared" si="9"/>
        <v>0.00/km</v>
      </c>
      <c r="H204" s="21">
        <f t="shared" si="8"/>
        <v>0</v>
      </c>
      <c r="I204" s="21">
        <f>F204-INDEX($F$4:$F$494,MATCH(D204,$D$4:$D$494,0))</f>
        <v>0</v>
      </c>
    </row>
    <row r="205" spans="1:9" ht="15" customHeight="1">
      <c r="A205" s="19">
        <v>202</v>
      </c>
      <c r="B205" s="50" t="s">
        <v>358</v>
      </c>
      <c r="C205" s="50" t="s">
        <v>359</v>
      </c>
      <c r="D205" s="51" t="s">
        <v>360</v>
      </c>
      <c r="E205" s="50" t="s">
        <v>66</v>
      </c>
      <c r="F205" s="45">
        <v>0</v>
      </c>
      <c r="G205" s="20" t="str">
        <f t="shared" si="9"/>
        <v>0.00/km</v>
      </c>
      <c r="H205" s="21">
        <f t="shared" si="8"/>
        <v>0</v>
      </c>
      <c r="I205" s="21">
        <f>F205-INDEX($F$4:$F$494,MATCH(D205,$D$4:$D$494,0))</f>
        <v>0</v>
      </c>
    </row>
    <row r="206" spans="1:9" ht="15" customHeight="1">
      <c r="A206" s="19">
        <v>203</v>
      </c>
      <c r="B206" s="50" t="s">
        <v>361</v>
      </c>
      <c r="C206" s="50" t="s">
        <v>362</v>
      </c>
      <c r="D206" s="51" t="s">
        <v>40</v>
      </c>
      <c r="E206" s="50" t="s">
        <v>54</v>
      </c>
      <c r="F206" s="45">
        <v>0</v>
      </c>
      <c r="G206" s="20" t="str">
        <f t="shared" si="9"/>
        <v>0.00/km</v>
      </c>
      <c r="H206" s="21">
        <f t="shared" si="8"/>
        <v>0</v>
      </c>
      <c r="I206" s="21">
        <f>F206-INDEX($F$4:$F$494,MATCH(D206,$D$4:$D$494,0))</f>
        <v>0</v>
      </c>
    </row>
    <row r="207" spans="1:9" ht="15" customHeight="1">
      <c r="A207" s="19">
        <v>204</v>
      </c>
      <c r="B207" s="50" t="s">
        <v>297</v>
      </c>
      <c r="C207" s="50" t="s">
        <v>86</v>
      </c>
      <c r="D207" s="51" t="s">
        <v>63</v>
      </c>
      <c r="E207" s="50" t="s">
        <v>41</v>
      </c>
      <c r="F207" s="45">
        <v>0</v>
      </c>
      <c r="G207" s="20" t="str">
        <f t="shared" si="9"/>
        <v>0.00/km</v>
      </c>
      <c r="H207" s="21">
        <f t="shared" si="8"/>
        <v>0</v>
      </c>
      <c r="I207" s="21">
        <f>F207-INDEX($F$4:$F$494,MATCH(D207,$D$4:$D$494,0))</f>
        <v>0</v>
      </c>
    </row>
    <row r="208" spans="1:9" ht="15" customHeight="1">
      <c r="A208" s="19">
        <v>205</v>
      </c>
      <c r="B208" s="50" t="s">
        <v>363</v>
      </c>
      <c r="C208" s="50" t="s">
        <v>215</v>
      </c>
      <c r="D208" s="51" t="s">
        <v>50</v>
      </c>
      <c r="E208" s="50" t="s">
        <v>54</v>
      </c>
      <c r="F208" s="45">
        <v>0</v>
      </c>
      <c r="G208" s="20" t="str">
        <f t="shared" si="9"/>
        <v>0.00/km</v>
      </c>
      <c r="H208" s="21">
        <f t="shared" si="8"/>
        <v>0</v>
      </c>
      <c r="I208" s="21">
        <f>F208-INDEX($F$4:$F$494,MATCH(D208,$D$4:$D$494,0))</f>
        <v>0</v>
      </c>
    </row>
    <row r="209" spans="1:9" ht="15" customHeight="1">
      <c r="A209" s="19">
        <v>206</v>
      </c>
      <c r="B209" s="50" t="s">
        <v>364</v>
      </c>
      <c r="C209" s="50" t="s">
        <v>99</v>
      </c>
      <c r="D209" s="51" t="s">
        <v>27</v>
      </c>
      <c r="E209" s="50" t="s">
        <v>16</v>
      </c>
      <c r="F209" s="45">
        <v>0</v>
      </c>
      <c r="G209" s="20" t="str">
        <f t="shared" si="9"/>
        <v>0.00/km</v>
      </c>
      <c r="H209" s="21">
        <f t="shared" si="8"/>
        <v>0</v>
      </c>
      <c r="I209" s="21">
        <f>F209-INDEX($F$4:$F$494,MATCH(D209,$D$4:$D$494,0))</f>
        <v>0</v>
      </c>
    </row>
    <row r="210" spans="1:9" ht="15" customHeight="1">
      <c r="A210" s="19">
        <v>207</v>
      </c>
      <c r="B210" s="50" t="s">
        <v>365</v>
      </c>
      <c r="C210" s="50" t="s">
        <v>366</v>
      </c>
      <c r="D210" s="51" t="s">
        <v>63</v>
      </c>
      <c r="E210" s="50" t="s">
        <v>66</v>
      </c>
      <c r="F210" s="45">
        <v>0</v>
      </c>
      <c r="G210" s="20" t="str">
        <f t="shared" si="9"/>
        <v>0.00/km</v>
      </c>
      <c r="H210" s="21">
        <f t="shared" si="8"/>
        <v>0</v>
      </c>
      <c r="I210" s="21">
        <f>F210-INDEX($F$4:$F$494,MATCH(D210,$D$4:$D$494,0))</f>
        <v>0</v>
      </c>
    </row>
    <row r="211" spans="1:9" ht="15" customHeight="1">
      <c r="A211" s="19">
        <v>208</v>
      </c>
      <c r="B211" s="50" t="s">
        <v>367</v>
      </c>
      <c r="C211" s="50" t="s">
        <v>282</v>
      </c>
      <c r="D211" s="51" t="s">
        <v>37</v>
      </c>
      <c r="E211" s="50" t="s">
        <v>195</v>
      </c>
      <c r="F211" s="45">
        <v>0</v>
      </c>
      <c r="G211" s="20" t="str">
        <f t="shared" si="9"/>
        <v>0.00/km</v>
      </c>
      <c r="H211" s="21">
        <f t="shared" si="8"/>
        <v>0</v>
      </c>
      <c r="I211" s="21">
        <f>F211-INDEX($F$4:$F$494,MATCH(D211,$D$4:$D$494,0))</f>
        <v>0</v>
      </c>
    </row>
    <row r="212" spans="1:9" ht="15" customHeight="1">
      <c r="A212" s="19">
        <v>209</v>
      </c>
      <c r="B212" s="50" t="s">
        <v>368</v>
      </c>
      <c r="C212" s="50" t="s">
        <v>102</v>
      </c>
      <c r="D212" s="51" t="s">
        <v>63</v>
      </c>
      <c r="E212" s="50" t="s">
        <v>54</v>
      </c>
      <c r="F212" s="45">
        <v>0</v>
      </c>
      <c r="G212" s="20" t="str">
        <f t="shared" si="9"/>
        <v>0.00/km</v>
      </c>
      <c r="H212" s="21">
        <f t="shared" si="8"/>
        <v>0</v>
      </c>
      <c r="I212" s="21">
        <f>F212-INDEX($F$4:$F$494,MATCH(D212,$D$4:$D$494,0))</f>
        <v>0</v>
      </c>
    </row>
    <row r="213" spans="1:9" ht="15" customHeight="1">
      <c r="A213" s="19">
        <v>210</v>
      </c>
      <c r="B213" s="50" t="s">
        <v>369</v>
      </c>
      <c r="C213" s="50" t="s">
        <v>370</v>
      </c>
      <c r="D213" s="51" t="s">
        <v>360</v>
      </c>
      <c r="E213" s="50" t="s">
        <v>47</v>
      </c>
      <c r="F213" s="45">
        <v>0</v>
      </c>
      <c r="G213" s="20" t="str">
        <f t="shared" si="9"/>
        <v>0.00/km</v>
      </c>
      <c r="H213" s="21">
        <f t="shared" si="8"/>
        <v>0</v>
      </c>
      <c r="I213" s="21">
        <f>F213-INDEX($F$4:$F$494,MATCH(D213,$D$4:$D$494,0))</f>
        <v>0</v>
      </c>
    </row>
    <row r="214" spans="1:9" ht="15" customHeight="1">
      <c r="A214" s="19">
        <v>211</v>
      </c>
      <c r="B214" s="50" t="s">
        <v>371</v>
      </c>
      <c r="C214" s="50" t="s">
        <v>229</v>
      </c>
      <c r="D214" s="51" t="s">
        <v>40</v>
      </c>
      <c r="E214" s="50" t="s">
        <v>16</v>
      </c>
      <c r="F214" s="45">
        <v>0</v>
      </c>
      <c r="G214" s="20" t="str">
        <f t="shared" si="9"/>
        <v>0.00/km</v>
      </c>
      <c r="H214" s="21">
        <f t="shared" si="8"/>
        <v>0</v>
      </c>
      <c r="I214" s="21">
        <f>F214-INDEX($F$4:$F$494,MATCH(D214,$D$4:$D$494,0))</f>
        <v>0</v>
      </c>
    </row>
    <row r="215" spans="1:9" ht="15" customHeight="1">
      <c r="A215" s="19">
        <v>212</v>
      </c>
      <c r="B215" s="50" t="s">
        <v>372</v>
      </c>
      <c r="C215" s="50" t="s">
        <v>282</v>
      </c>
      <c r="D215" s="51" t="s">
        <v>40</v>
      </c>
      <c r="E215" s="50" t="s">
        <v>195</v>
      </c>
      <c r="F215" s="45">
        <v>0</v>
      </c>
      <c r="G215" s="20" t="str">
        <f t="shared" si="9"/>
        <v>0.00/km</v>
      </c>
      <c r="H215" s="21">
        <f t="shared" si="8"/>
        <v>0</v>
      </c>
      <c r="I215" s="21">
        <f>F215-INDEX($F$4:$F$494,MATCH(D215,$D$4:$D$494,0))</f>
        <v>0</v>
      </c>
    </row>
    <row r="216" spans="1:9" ht="15" customHeight="1">
      <c r="A216" s="19">
        <v>213</v>
      </c>
      <c r="B216" s="50" t="s">
        <v>373</v>
      </c>
      <c r="C216" s="50" t="s">
        <v>99</v>
      </c>
      <c r="D216" s="51" t="s">
        <v>40</v>
      </c>
      <c r="E216" s="50" t="s">
        <v>16</v>
      </c>
      <c r="F216" s="45">
        <v>0</v>
      </c>
      <c r="G216" s="20" t="str">
        <f t="shared" si="9"/>
        <v>0.00/km</v>
      </c>
      <c r="H216" s="21">
        <f t="shared" si="8"/>
        <v>0</v>
      </c>
      <c r="I216" s="21">
        <f>F216-INDEX($F$4:$F$494,MATCH(D216,$D$4:$D$494,0))</f>
        <v>0</v>
      </c>
    </row>
    <row r="217" spans="1:9" ht="15" customHeight="1">
      <c r="A217" s="19">
        <v>214</v>
      </c>
      <c r="B217" s="50" t="s">
        <v>374</v>
      </c>
      <c r="C217" s="50" t="s">
        <v>78</v>
      </c>
      <c r="D217" s="51" t="s">
        <v>63</v>
      </c>
      <c r="E217" s="50" t="s">
        <v>76</v>
      </c>
      <c r="F217" s="45">
        <v>0</v>
      </c>
      <c r="G217" s="20" t="str">
        <f t="shared" si="9"/>
        <v>0.00/km</v>
      </c>
      <c r="H217" s="21">
        <f t="shared" si="8"/>
        <v>0</v>
      </c>
      <c r="I217" s="21">
        <f>F217-INDEX($F$4:$F$494,MATCH(D217,$D$4:$D$494,0))</f>
        <v>0</v>
      </c>
    </row>
    <row r="218" spans="1:9" ht="15" customHeight="1">
      <c r="A218" s="19">
        <v>215</v>
      </c>
      <c r="B218" s="50" t="s">
        <v>375</v>
      </c>
      <c r="C218" s="50" t="s">
        <v>49</v>
      </c>
      <c r="D218" s="51" t="s">
        <v>246</v>
      </c>
      <c r="E218" s="50" t="s">
        <v>47</v>
      </c>
      <c r="F218" s="45">
        <v>0</v>
      </c>
      <c r="G218" s="20" t="str">
        <f t="shared" si="9"/>
        <v>0.00/km</v>
      </c>
      <c r="H218" s="21">
        <f t="shared" si="8"/>
        <v>0</v>
      </c>
      <c r="I218" s="21">
        <f>F218-INDEX($F$4:$F$494,MATCH(D218,$D$4:$D$494,0))</f>
        <v>0</v>
      </c>
    </row>
    <row r="219" spans="1:9" ht="15" customHeight="1">
      <c r="A219" s="19">
        <v>216</v>
      </c>
      <c r="B219" s="50" t="s">
        <v>376</v>
      </c>
      <c r="C219" s="50" t="s">
        <v>362</v>
      </c>
      <c r="D219" s="51" t="s">
        <v>40</v>
      </c>
      <c r="E219" s="50" t="s">
        <v>195</v>
      </c>
      <c r="F219" s="45">
        <v>0</v>
      </c>
      <c r="G219" s="20" t="str">
        <f t="shared" si="9"/>
        <v>0.00/km</v>
      </c>
      <c r="H219" s="21">
        <f t="shared" si="8"/>
        <v>0</v>
      </c>
      <c r="I219" s="21">
        <f>F219-INDEX($F$4:$F$494,MATCH(D219,$D$4:$D$494,0))</f>
        <v>0</v>
      </c>
    </row>
    <row r="220" spans="1:9" ht="15" customHeight="1">
      <c r="A220" s="19">
        <v>217</v>
      </c>
      <c r="B220" s="50" t="s">
        <v>377</v>
      </c>
      <c r="C220" s="50" t="s">
        <v>378</v>
      </c>
      <c r="D220" s="51" t="s">
        <v>50</v>
      </c>
      <c r="E220" s="50" t="s">
        <v>54</v>
      </c>
      <c r="F220" s="45">
        <v>0</v>
      </c>
      <c r="G220" s="20" t="str">
        <f t="shared" si="9"/>
        <v>0.00/km</v>
      </c>
      <c r="H220" s="21">
        <f t="shared" si="8"/>
        <v>0</v>
      </c>
      <c r="I220" s="21">
        <f>F220-INDEX($F$4:$F$494,MATCH(D220,$D$4:$D$494,0))</f>
        <v>0</v>
      </c>
    </row>
    <row r="221" spans="1:9" ht="15" customHeight="1">
      <c r="A221" s="19">
        <v>218</v>
      </c>
      <c r="B221" s="50" t="s">
        <v>379</v>
      </c>
      <c r="C221" s="50" t="s">
        <v>380</v>
      </c>
      <c r="D221" s="51" t="s">
        <v>50</v>
      </c>
      <c r="E221" s="50" t="s">
        <v>24</v>
      </c>
      <c r="F221" s="45">
        <v>0</v>
      </c>
      <c r="G221" s="20" t="str">
        <f t="shared" si="9"/>
        <v>0.00/km</v>
      </c>
      <c r="H221" s="21">
        <f t="shared" si="8"/>
        <v>0</v>
      </c>
      <c r="I221" s="21">
        <f>F221-INDEX($F$4:$F$494,MATCH(D221,$D$4:$D$494,0))</f>
        <v>0</v>
      </c>
    </row>
    <row r="222" spans="1:9" ht="15" customHeight="1">
      <c r="A222" s="19">
        <v>219</v>
      </c>
      <c r="B222" s="50" t="s">
        <v>381</v>
      </c>
      <c r="C222" s="50" t="s">
        <v>171</v>
      </c>
      <c r="D222" s="51" t="s">
        <v>50</v>
      </c>
      <c r="E222" s="50" t="s">
        <v>66</v>
      </c>
      <c r="F222" s="45">
        <v>0</v>
      </c>
      <c r="G222" s="20" t="str">
        <f t="shared" si="9"/>
        <v>0.00/km</v>
      </c>
      <c r="H222" s="21">
        <f t="shared" si="8"/>
        <v>0</v>
      </c>
      <c r="I222" s="21">
        <f>F222-INDEX($F$4:$F$494,MATCH(D222,$D$4:$D$494,0))</f>
        <v>0</v>
      </c>
    </row>
    <row r="223" spans="1:9" ht="15" customHeight="1">
      <c r="A223" s="19">
        <v>220</v>
      </c>
      <c r="B223" s="50" t="s">
        <v>382</v>
      </c>
      <c r="C223" s="50" t="s">
        <v>383</v>
      </c>
      <c r="D223" s="51" t="s">
        <v>50</v>
      </c>
      <c r="E223" s="50" t="s">
        <v>298</v>
      </c>
      <c r="F223" s="45">
        <v>0</v>
      </c>
      <c r="G223" s="20" t="str">
        <f t="shared" si="9"/>
        <v>0.00/km</v>
      </c>
      <c r="H223" s="21">
        <f t="shared" si="8"/>
        <v>0</v>
      </c>
      <c r="I223" s="21">
        <f>F223-INDEX($F$4:$F$494,MATCH(D223,$D$4:$D$494,0))</f>
        <v>0</v>
      </c>
    </row>
    <row r="224" spans="1:9" ht="15" customHeight="1">
      <c r="A224" s="19">
        <v>221</v>
      </c>
      <c r="B224" s="50" t="s">
        <v>384</v>
      </c>
      <c r="C224" s="50" t="s">
        <v>86</v>
      </c>
      <c r="D224" s="51" t="s">
        <v>50</v>
      </c>
      <c r="E224" s="50" t="s">
        <v>147</v>
      </c>
      <c r="F224" s="45">
        <v>0</v>
      </c>
      <c r="G224" s="20" t="str">
        <f t="shared" si="9"/>
        <v>0.00/km</v>
      </c>
      <c r="H224" s="21">
        <f t="shared" si="8"/>
        <v>0</v>
      </c>
      <c r="I224" s="21">
        <f>F224-INDEX($F$4:$F$494,MATCH(D224,$D$4:$D$494,0))</f>
        <v>0</v>
      </c>
    </row>
    <row r="225" spans="1:9" ht="15" customHeight="1">
      <c r="A225" s="19">
        <v>222</v>
      </c>
      <c r="B225" s="50" t="s">
        <v>385</v>
      </c>
      <c r="C225" s="50" t="s">
        <v>49</v>
      </c>
      <c r="D225" s="51" t="s">
        <v>360</v>
      </c>
      <c r="E225" s="50" t="s">
        <v>16</v>
      </c>
      <c r="F225" s="45">
        <v>0</v>
      </c>
      <c r="G225" s="20" t="str">
        <f t="shared" si="9"/>
        <v>0.00/km</v>
      </c>
      <c r="H225" s="21">
        <f t="shared" si="8"/>
        <v>0</v>
      </c>
      <c r="I225" s="21">
        <f>F225-INDEX($F$4:$F$494,MATCH(D225,$D$4:$D$494,0))</f>
        <v>0</v>
      </c>
    </row>
    <row r="226" spans="1:9" ht="15" customHeight="1">
      <c r="A226" s="19">
        <v>223</v>
      </c>
      <c r="B226" s="50" t="s">
        <v>386</v>
      </c>
      <c r="C226" s="50" t="s">
        <v>387</v>
      </c>
      <c r="D226" s="51" t="s">
        <v>40</v>
      </c>
      <c r="E226" s="50" t="s">
        <v>13</v>
      </c>
      <c r="F226" s="45">
        <v>0</v>
      </c>
      <c r="G226" s="20" t="str">
        <f t="shared" si="9"/>
        <v>0.00/km</v>
      </c>
      <c r="H226" s="21">
        <f t="shared" si="8"/>
        <v>0</v>
      </c>
      <c r="I226" s="21">
        <f>F226-INDEX($F$4:$F$494,MATCH(D226,$D$4:$D$494,0))</f>
        <v>0</v>
      </c>
    </row>
    <row r="227" spans="1:9" ht="15" customHeight="1">
      <c r="A227" s="19">
        <v>224</v>
      </c>
      <c r="B227" s="50" t="s">
        <v>388</v>
      </c>
      <c r="C227" s="50" t="s">
        <v>78</v>
      </c>
      <c r="D227" s="51" t="s">
        <v>40</v>
      </c>
      <c r="E227" s="50" t="s">
        <v>54</v>
      </c>
      <c r="F227" s="45">
        <v>0</v>
      </c>
      <c r="G227" s="20" t="str">
        <f t="shared" si="9"/>
        <v>0.00/km</v>
      </c>
      <c r="H227" s="21">
        <f t="shared" si="8"/>
        <v>0</v>
      </c>
      <c r="I227" s="21">
        <f>F227-INDEX($F$4:$F$494,MATCH(D227,$D$4:$D$494,0))</f>
        <v>0</v>
      </c>
    </row>
    <row r="228" spans="1:9" ht="15" customHeight="1">
      <c r="A228" s="19">
        <v>225</v>
      </c>
      <c r="B228" s="50" t="s">
        <v>389</v>
      </c>
      <c r="C228" s="50" t="s">
        <v>173</v>
      </c>
      <c r="D228" s="51" t="s">
        <v>50</v>
      </c>
      <c r="E228" s="50" t="s">
        <v>189</v>
      </c>
      <c r="F228" s="45">
        <v>0</v>
      </c>
      <c r="G228" s="20" t="str">
        <f t="shared" si="9"/>
        <v>0.00/km</v>
      </c>
      <c r="H228" s="21">
        <f t="shared" si="8"/>
        <v>0</v>
      </c>
      <c r="I228" s="21">
        <f>F228-INDEX($F$4:$F$494,MATCH(D228,$D$4:$D$494,0))</f>
        <v>0</v>
      </c>
    </row>
    <row r="229" spans="1:9" ht="15" customHeight="1">
      <c r="A229" s="19">
        <v>226</v>
      </c>
      <c r="B229" s="50" t="s">
        <v>390</v>
      </c>
      <c r="C229" s="50" t="s">
        <v>229</v>
      </c>
      <c r="D229" s="51" t="s">
        <v>50</v>
      </c>
      <c r="E229" s="50" t="s">
        <v>47</v>
      </c>
      <c r="F229" s="45">
        <v>0</v>
      </c>
      <c r="G229" s="20" t="str">
        <f t="shared" si="9"/>
        <v>0.00/km</v>
      </c>
      <c r="H229" s="21">
        <f t="shared" si="8"/>
        <v>0</v>
      </c>
      <c r="I229" s="21">
        <f>F229-INDEX($F$4:$F$494,MATCH(D229,$D$4:$D$494,0))</f>
        <v>0</v>
      </c>
    </row>
    <row r="230" spans="1:9" ht="15" customHeight="1">
      <c r="A230" s="19">
        <v>227</v>
      </c>
      <c r="B230" s="50" t="s">
        <v>391</v>
      </c>
      <c r="C230" s="50" t="s">
        <v>78</v>
      </c>
      <c r="D230" s="51" t="s">
        <v>31</v>
      </c>
      <c r="E230" s="50" t="s">
        <v>392</v>
      </c>
      <c r="F230" s="45">
        <v>0</v>
      </c>
      <c r="G230" s="20" t="str">
        <f t="shared" si="9"/>
        <v>0.00/km</v>
      </c>
      <c r="H230" s="21">
        <f t="shared" si="8"/>
        <v>0</v>
      </c>
      <c r="I230" s="21">
        <f>F230-INDEX($F$4:$F$494,MATCH(D230,$D$4:$D$494,0))</f>
        <v>0</v>
      </c>
    </row>
    <row r="231" spans="1:9" ht="15" customHeight="1">
      <c r="A231" s="19">
        <v>228</v>
      </c>
      <c r="B231" s="50" t="s">
        <v>393</v>
      </c>
      <c r="C231" s="50" t="s">
        <v>123</v>
      </c>
      <c r="D231" s="51" t="s">
        <v>27</v>
      </c>
      <c r="E231" s="50" t="s">
        <v>195</v>
      </c>
      <c r="F231" s="45">
        <v>0</v>
      </c>
      <c r="G231" s="20" t="str">
        <f t="shared" si="9"/>
        <v>0.00/km</v>
      </c>
      <c r="H231" s="21">
        <f t="shared" si="8"/>
        <v>0</v>
      </c>
      <c r="I231" s="21">
        <f>F231-INDEX($F$4:$F$494,MATCH(D231,$D$4:$D$494,0))</f>
        <v>0</v>
      </c>
    </row>
    <row r="232" spans="1:9" ht="15" customHeight="1">
      <c r="A232" s="19">
        <v>229</v>
      </c>
      <c r="B232" s="50" t="s">
        <v>394</v>
      </c>
      <c r="C232" s="50" t="s">
        <v>36</v>
      </c>
      <c r="D232" s="51" t="s">
        <v>37</v>
      </c>
      <c r="E232" s="50" t="s">
        <v>12</v>
      </c>
      <c r="F232" s="45">
        <v>0</v>
      </c>
      <c r="G232" s="20" t="str">
        <f t="shared" si="9"/>
        <v>0.00/km</v>
      </c>
      <c r="H232" s="21">
        <f t="shared" si="8"/>
        <v>0</v>
      </c>
      <c r="I232" s="21">
        <f>F232-INDEX($F$4:$F$494,MATCH(D232,$D$4:$D$494,0))</f>
        <v>0</v>
      </c>
    </row>
    <row r="233" spans="1:9" ht="15" customHeight="1">
      <c r="A233" s="19">
        <v>230</v>
      </c>
      <c r="B233" s="50" t="s">
        <v>395</v>
      </c>
      <c r="C233" s="50" t="s">
        <v>102</v>
      </c>
      <c r="D233" s="51" t="s">
        <v>97</v>
      </c>
      <c r="E233" s="50" t="s">
        <v>298</v>
      </c>
      <c r="F233" s="45">
        <v>0</v>
      </c>
      <c r="G233" s="20" t="str">
        <f t="shared" si="9"/>
        <v>0.00/km</v>
      </c>
      <c r="H233" s="21">
        <f t="shared" si="8"/>
        <v>0</v>
      </c>
      <c r="I233" s="21">
        <f>F233-INDEX($F$4:$F$494,MATCH(D233,$D$4:$D$494,0))</f>
        <v>0</v>
      </c>
    </row>
    <row r="234" spans="1:9" ht="15" customHeight="1">
      <c r="A234" s="19">
        <v>231</v>
      </c>
      <c r="B234" s="50" t="s">
        <v>396</v>
      </c>
      <c r="C234" s="50" t="s">
        <v>75</v>
      </c>
      <c r="D234" s="51" t="s">
        <v>246</v>
      </c>
      <c r="E234" s="50" t="s">
        <v>147</v>
      </c>
      <c r="F234" s="45">
        <v>0</v>
      </c>
      <c r="G234" s="20" t="str">
        <f t="shared" si="9"/>
        <v>0.00/km</v>
      </c>
      <c r="H234" s="21">
        <f t="shared" si="8"/>
        <v>0</v>
      </c>
      <c r="I234" s="21">
        <f>F234-INDEX($F$4:$F$494,MATCH(D234,$D$4:$D$494,0))</f>
        <v>0</v>
      </c>
    </row>
    <row r="235" spans="1:9" ht="15" customHeight="1">
      <c r="A235" s="19">
        <v>232</v>
      </c>
      <c r="B235" s="50" t="s">
        <v>397</v>
      </c>
      <c r="C235" s="50" t="s">
        <v>163</v>
      </c>
      <c r="D235" s="51" t="s">
        <v>63</v>
      </c>
      <c r="E235" s="50" t="s">
        <v>195</v>
      </c>
      <c r="F235" s="45">
        <v>0</v>
      </c>
      <c r="G235" s="20" t="str">
        <f t="shared" si="9"/>
        <v>0.00/km</v>
      </c>
      <c r="H235" s="21">
        <f t="shared" si="8"/>
        <v>0</v>
      </c>
      <c r="I235" s="21">
        <f>F235-INDEX($F$4:$F$494,MATCH(D235,$D$4:$D$494,0))</f>
        <v>0</v>
      </c>
    </row>
    <row r="236" spans="1:9" ht="15" customHeight="1">
      <c r="A236" s="19">
        <v>233</v>
      </c>
      <c r="B236" s="50" t="s">
        <v>398</v>
      </c>
      <c r="C236" s="50" t="s">
        <v>200</v>
      </c>
      <c r="D236" s="51" t="s">
        <v>97</v>
      </c>
      <c r="E236" s="50" t="s">
        <v>47</v>
      </c>
      <c r="F236" s="45">
        <v>0</v>
      </c>
      <c r="G236" s="20" t="str">
        <f t="shared" si="9"/>
        <v>0.00/km</v>
      </c>
      <c r="H236" s="21">
        <f t="shared" si="8"/>
        <v>0</v>
      </c>
      <c r="I236" s="21">
        <f>F236-INDEX($F$4:$F$494,MATCH(D236,$D$4:$D$494,0))</f>
        <v>0</v>
      </c>
    </row>
    <row r="237" spans="1:9" ht="15" customHeight="1">
      <c r="A237" s="19">
        <v>234</v>
      </c>
      <c r="B237" s="50" t="s">
        <v>399</v>
      </c>
      <c r="C237" s="50" t="s">
        <v>49</v>
      </c>
      <c r="D237" s="51" t="s">
        <v>246</v>
      </c>
      <c r="E237" s="50" t="s">
        <v>54</v>
      </c>
      <c r="F237" s="45">
        <v>0</v>
      </c>
      <c r="G237" s="20" t="str">
        <f t="shared" si="9"/>
        <v>0.00/km</v>
      </c>
      <c r="H237" s="21">
        <f t="shared" si="8"/>
        <v>0</v>
      </c>
      <c r="I237" s="21">
        <f>F237-INDEX($F$4:$F$494,MATCH(D237,$D$4:$D$494,0))</f>
        <v>0</v>
      </c>
    </row>
    <row r="238" spans="1:9" ht="15" customHeight="1">
      <c r="A238" s="19">
        <v>235</v>
      </c>
      <c r="B238" s="50" t="s">
        <v>400</v>
      </c>
      <c r="C238" s="50" t="s">
        <v>362</v>
      </c>
      <c r="D238" s="51" t="s">
        <v>50</v>
      </c>
      <c r="E238" s="50" t="s">
        <v>298</v>
      </c>
      <c r="F238" s="45">
        <v>0</v>
      </c>
      <c r="G238" s="20" t="str">
        <f t="shared" si="9"/>
        <v>0.00/km</v>
      </c>
      <c r="H238" s="21">
        <f t="shared" si="8"/>
        <v>0</v>
      </c>
      <c r="I238" s="21">
        <f>F238-INDEX($F$4:$F$494,MATCH(D238,$D$4:$D$494,0))</f>
        <v>0</v>
      </c>
    </row>
    <row r="239" spans="1:9" ht="15" customHeight="1">
      <c r="A239" s="19">
        <v>236</v>
      </c>
      <c r="B239" s="50" t="s">
        <v>401</v>
      </c>
      <c r="C239" s="50" t="s">
        <v>99</v>
      </c>
      <c r="D239" s="51" t="s">
        <v>37</v>
      </c>
      <c r="E239" s="50" t="s">
        <v>128</v>
      </c>
      <c r="F239" s="45">
        <v>0</v>
      </c>
      <c r="G239" s="20" t="str">
        <f t="shared" si="9"/>
        <v>0.00/km</v>
      </c>
      <c r="H239" s="21">
        <f t="shared" si="8"/>
        <v>0</v>
      </c>
      <c r="I239" s="21">
        <f>F239-INDEX($F$4:$F$494,MATCH(D239,$D$4:$D$494,0))</f>
        <v>0</v>
      </c>
    </row>
    <row r="240" spans="1:9" ht="15" customHeight="1">
      <c r="A240" s="19">
        <v>237</v>
      </c>
      <c r="B240" s="50" t="s">
        <v>402</v>
      </c>
      <c r="C240" s="50" t="s">
        <v>183</v>
      </c>
      <c r="D240" s="51" t="s">
        <v>360</v>
      </c>
      <c r="E240" s="50" t="s">
        <v>147</v>
      </c>
      <c r="F240" s="45">
        <v>0</v>
      </c>
      <c r="G240" s="20" t="str">
        <f t="shared" si="9"/>
        <v>0.00/km</v>
      </c>
      <c r="H240" s="21">
        <f t="shared" si="8"/>
        <v>0</v>
      </c>
      <c r="I240" s="21">
        <f>F240-INDEX($F$4:$F$494,MATCH(D240,$D$4:$D$494,0))</f>
        <v>0</v>
      </c>
    </row>
    <row r="241" spans="1:9" ht="15" customHeight="1">
      <c r="A241" s="19">
        <v>238</v>
      </c>
      <c r="B241" s="50" t="s">
        <v>403</v>
      </c>
      <c r="C241" s="50" t="s">
        <v>215</v>
      </c>
      <c r="D241" s="51" t="s">
        <v>27</v>
      </c>
      <c r="E241" s="50" t="s">
        <v>298</v>
      </c>
      <c r="F241" s="45">
        <v>0</v>
      </c>
      <c r="G241" s="20" t="str">
        <f t="shared" si="9"/>
        <v>0.00/km</v>
      </c>
      <c r="H241" s="21">
        <f t="shared" si="8"/>
        <v>0</v>
      </c>
      <c r="I241" s="21">
        <f>F241-INDEX($F$4:$F$494,MATCH(D241,$D$4:$D$494,0))</f>
        <v>0</v>
      </c>
    </row>
    <row r="242" spans="1:9" ht="15" customHeight="1">
      <c r="A242" s="19">
        <v>239</v>
      </c>
      <c r="B242" s="50" t="s">
        <v>404</v>
      </c>
      <c r="C242" s="50" t="s">
        <v>289</v>
      </c>
      <c r="D242" s="51" t="s">
        <v>27</v>
      </c>
      <c r="E242" s="50" t="s">
        <v>298</v>
      </c>
      <c r="F242" s="45">
        <v>0</v>
      </c>
      <c r="G242" s="20" t="str">
        <f t="shared" si="9"/>
        <v>0.00/km</v>
      </c>
      <c r="H242" s="21">
        <f t="shared" si="8"/>
        <v>0</v>
      </c>
      <c r="I242" s="21">
        <f>F242-INDEX($F$4:$F$494,MATCH(D242,$D$4:$D$494,0))</f>
        <v>0</v>
      </c>
    </row>
    <row r="243" spans="1:9" ht="15" customHeight="1">
      <c r="A243" s="19">
        <v>240</v>
      </c>
      <c r="B243" s="50" t="s">
        <v>405</v>
      </c>
      <c r="C243" s="50" t="s">
        <v>406</v>
      </c>
      <c r="D243" s="51" t="s">
        <v>37</v>
      </c>
      <c r="E243" s="50" t="s">
        <v>76</v>
      </c>
      <c r="F243" s="45">
        <v>0</v>
      </c>
      <c r="G243" s="20" t="str">
        <f t="shared" si="9"/>
        <v>0.00/km</v>
      </c>
      <c r="H243" s="21">
        <f aca="true" t="shared" si="10" ref="H243:H306">F243-$F$4</f>
        <v>0</v>
      </c>
      <c r="I243" s="21">
        <f>F243-INDEX($F$4:$F$494,MATCH(D243,$D$4:$D$494,0))</f>
        <v>0</v>
      </c>
    </row>
    <row r="244" spans="1:9" ht="12.75">
      <c r="A244" s="19">
        <v>241</v>
      </c>
      <c r="B244" s="50" t="s">
        <v>407</v>
      </c>
      <c r="C244" s="50" t="s">
        <v>408</v>
      </c>
      <c r="D244" s="51" t="s">
        <v>97</v>
      </c>
      <c r="E244" s="50" t="s">
        <v>195</v>
      </c>
      <c r="F244" s="45">
        <v>0</v>
      </c>
      <c r="G244" s="20" t="str">
        <f t="shared" si="9"/>
        <v>0.00/km</v>
      </c>
      <c r="H244" s="21">
        <f t="shared" si="10"/>
        <v>0</v>
      </c>
      <c r="I244" s="21">
        <f>F244-INDEX($F$4:$F$494,MATCH(D244,$D$4:$D$494,0))</f>
        <v>0</v>
      </c>
    </row>
    <row r="245" spans="1:9" ht="12.75">
      <c r="A245" s="19">
        <v>242</v>
      </c>
      <c r="B245" s="50" t="s">
        <v>409</v>
      </c>
      <c r="C245" s="50" t="s">
        <v>229</v>
      </c>
      <c r="D245" s="51" t="s">
        <v>63</v>
      </c>
      <c r="E245" s="50" t="s">
        <v>195</v>
      </c>
      <c r="F245" s="45">
        <v>0</v>
      </c>
      <c r="G245" s="20" t="str">
        <f t="shared" si="9"/>
        <v>0.00/km</v>
      </c>
      <c r="H245" s="21">
        <f t="shared" si="10"/>
        <v>0</v>
      </c>
      <c r="I245" s="21">
        <f>F245-INDEX($F$4:$F$494,MATCH(D245,$D$4:$D$494,0))</f>
        <v>0</v>
      </c>
    </row>
    <row r="246" spans="1:9" ht="12.75">
      <c r="A246" s="19">
        <v>243</v>
      </c>
      <c r="B246" s="50" t="s">
        <v>410</v>
      </c>
      <c r="C246" s="50" t="s">
        <v>163</v>
      </c>
      <c r="D246" s="51" t="s">
        <v>246</v>
      </c>
      <c r="E246" s="50" t="s">
        <v>54</v>
      </c>
      <c r="F246" s="45">
        <v>0</v>
      </c>
      <c r="G246" s="20" t="str">
        <f t="shared" si="9"/>
        <v>0.00/km</v>
      </c>
      <c r="H246" s="21">
        <f t="shared" si="10"/>
        <v>0</v>
      </c>
      <c r="I246" s="21">
        <f>F246-INDEX($F$4:$F$494,MATCH(D246,$D$4:$D$494,0))</f>
        <v>0</v>
      </c>
    </row>
    <row r="247" spans="1:9" ht="12.75">
      <c r="A247" s="19">
        <v>244</v>
      </c>
      <c r="B247" s="50" t="s">
        <v>411</v>
      </c>
      <c r="C247" s="50" t="s">
        <v>163</v>
      </c>
      <c r="D247" s="51" t="s">
        <v>246</v>
      </c>
      <c r="E247" s="50" t="s">
        <v>76</v>
      </c>
      <c r="F247" s="45">
        <v>0</v>
      </c>
      <c r="G247" s="20" t="str">
        <f t="shared" si="9"/>
        <v>0.00/km</v>
      </c>
      <c r="H247" s="21">
        <f t="shared" si="10"/>
        <v>0</v>
      </c>
      <c r="I247" s="21">
        <f>F247-INDEX($F$4:$F$494,MATCH(D247,$D$4:$D$494,0))</f>
        <v>0</v>
      </c>
    </row>
    <row r="248" spans="1:9" ht="12.75">
      <c r="A248" s="19">
        <v>245</v>
      </c>
      <c r="B248" s="50" t="s">
        <v>412</v>
      </c>
      <c r="C248" s="50" t="s">
        <v>161</v>
      </c>
      <c r="D248" s="51" t="s">
        <v>63</v>
      </c>
      <c r="E248" s="50" t="s">
        <v>132</v>
      </c>
      <c r="F248" s="45">
        <v>0</v>
      </c>
      <c r="G248" s="20" t="str">
        <f t="shared" si="9"/>
        <v>0.00/km</v>
      </c>
      <c r="H248" s="21">
        <f t="shared" si="10"/>
        <v>0</v>
      </c>
      <c r="I248" s="21">
        <f>F248-INDEX($F$4:$F$494,MATCH(D248,$D$4:$D$494,0))</f>
        <v>0</v>
      </c>
    </row>
    <row r="249" spans="1:9" ht="12.75">
      <c r="A249" s="19">
        <v>246</v>
      </c>
      <c r="B249" s="50" t="s">
        <v>413</v>
      </c>
      <c r="C249" s="50" t="s">
        <v>78</v>
      </c>
      <c r="D249" s="51" t="s">
        <v>63</v>
      </c>
      <c r="E249" s="50" t="s">
        <v>54</v>
      </c>
      <c r="F249" s="45">
        <v>0</v>
      </c>
      <c r="G249" s="20" t="str">
        <f t="shared" si="9"/>
        <v>0.00/km</v>
      </c>
      <c r="H249" s="21">
        <f t="shared" si="10"/>
        <v>0</v>
      </c>
      <c r="I249" s="21">
        <f>F249-INDEX($F$4:$F$494,MATCH(D249,$D$4:$D$494,0))</f>
        <v>0</v>
      </c>
    </row>
    <row r="250" spans="1:9" ht="12.75">
      <c r="A250" s="19">
        <v>247</v>
      </c>
      <c r="B250" s="50" t="s">
        <v>214</v>
      </c>
      <c r="C250" s="50" t="s">
        <v>414</v>
      </c>
      <c r="D250" s="51" t="s">
        <v>360</v>
      </c>
      <c r="E250" s="50" t="s">
        <v>76</v>
      </c>
      <c r="F250" s="45">
        <v>0</v>
      </c>
      <c r="G250" s="20" t="str">
        <f t="shared" si="9"/>
        <v>0.00/km</v>
      </c>
      <c r="H250" s="21">
        <f t="shared" si="10"/>
        <v>0</v>
      </c>
      <c r="I250" s="21">
        <f>F250-INDEX($F$4:$F$494,MATCH(D250,$D$4:$D$494,0))</f>
        <v>0</v>
      </c>
    </row>
    <row r="251" spans="1:9" ht="12.75">
      <c r="A251" s="19">
        <v>248</v>
      </c>
      <c r="B251" s="50" t="s">
        <v>415</v>
      </c>
      <c r="C251" s="50" t="s">
        <v>416</v>
      </c>
      <c r="D251" s="51" t="s">
        <v>40</v>
      </c>
      <c r="E251" s="50" t="s">
        <v>16</v>
      </c>
      <c r="F251" s="45">
        <v>0</v>
      </c>
      <c r="G251" s="20" t="str">
        <f t="shared" si="9"/>
        <v>0.00/km</v>
      </c>
      <c r="H251" s="21">
        <f t="shared" si="10"/>
        <v>0</v>
      </c>
      <c r="I251" s="21">
        <f>F251-INDEX($F$4:$F$494,MATCH(D251,$D$4:$D$494,0))</f>
        <v>0</v>
      </c>
    </row>
    <row r="252" spans="1:9" ht="12.75">
      <c r="A252" s="19">
        <v>249</v>
      </c>
      <c r="B252" s="50" t="s">
        <v>417</v>
      </c>
      <c r="C252" s="50" t="s">
        <v>418</v>
      </c>
      <c r="D252" s="51" t="s">
        <v>63</v>
      </c>
      <c r="E252" s="50" t="s">
        <v>54</v>
      </c>
      <c r="F252" s="45">
        <v>0</v>
      </c>
      <c r="G252" s="20" t="str">
        <f t="shared" si="9"/>
        <v>0.00/km</v>
      </c>
      <c r="H252" s="21">
        <f t="shared" si="10"/>
        <v>0</v>
      </c>
      <c r="I252" s="21">
        <f>F252-INDEX($F$4:$F$494,MATCH(D252,$D$4:$D$494,0))</f>
        <v>0</v>
      </c>
    </row>
    <row r="253" spans="1:9" ht="12.75">
      <c r="A253" s="19">
        <v>250</v>
      </c>
      <c r="B253" s="50" t="s">
        <v>419</v>
      </c>
      <c r="C253" s="50" t="s">
        <v>380</v>
      </c>
      <c r="D253" s="51" t="s">
        <v>50</v>
      </c>
      <c r="E253" s="50" t="s">
        <v>298</v>
      </c>
      <c r="F253" s="45">
        <v>0</v>
      </c>
      <c r="G253" s="20" t="str">
        <f t="shared" si="9"/>
        <v>0.00/km</v>
      </c>
      <c r="H253" s="21">
        <f t="shared" si="10"/>
        <v>0</v>
      </c>
      <c r="I253" s="21">
        <f>F253-INDEX($F$4:$F$494,MATCH(D253,$D$4:$D$494,0))</f>
        <v>0</v>
      </c>
    </row>
    <row r="254" spans="1:9" ht="12.75">
      <c r="A254" s="19">
        <v>251</v>
      </c>
      <c r="B254" s="50" t="s">
        <v>420</v>
      </c>
      <c r="C254" s="50" t="s">
        <v>229</v>
      </c>
      <c r="D254" s="51" t="s">
        <v>37</v>
      </c>
      <c r="E254" s="50" t="s">
        <v>298</v>
      </c>
      <c r="F254" s="45">
        <v>0</v>
      </c>
      <c r="G254" s="20" t="str">
        <f t="shared" si="9"/>
        <v>0.00/km</v>
      </c>
      <c r="H254" s="21">
        <f t="shared" si="10"/>
        <v>0</v>
      </c>
      <c r="I254" s="21">
        <f>F254-INDEX($F$4:$F$494,MATCH(D254,$D$4:$D$494,0))</f>
        <v>0</v>
      </c>
    </row>
    <row r="255" spans="1:9" ht="12.75">
      <c r="A255" s="19">
        <v>252</v>
      </c>
      <c r="B255" s="50" t="s">
        <v>421</v>
      </c>
      <c r="C255" s="50" t="s">
        <v>125</v>
      </c>
      <c r="D255" s="51" t="s">
        <v>360</v>
      </c>
      <c r="E255" s="50" t="s">
        <v>16</v>
      </c>
      <c r="F255" s="45">
        <v>0</v>
      </c>
      <c r="G255" s="20" t="str">
        <f t="shared" si="9"/>
        <v>0.00/km</v>
      </c>
      <c r="H255" s="21">
        <f t="shared" si="10"/>
        <v>0</v>
      </c>
      <c r="I255" s="21">
        <f>F255-INDEX($F$4:$F$494,MATCH(D255,$D$4:$D$494,0))</f>
        <v>0</v>
      </c>
    </row>
    <row r="256" spans="1:9" ht="12.75">
      <c r="A256" s="19">
        <v>253</v>
      </c>
      <c r="B256" s="50" t="s">
        <v>334</v>
      </c>
      <c r="C256" s="50" t="s">
        <v>339</v>
      </c>
      <c r="D256" s="51" t="s">
        <v>327</v>
      </c>
      <c r="E256" s="50" t="s">
        <v>189</v>
      </c>
      <c r="F256" s="45">
        <v>0</v>
      </c>
      <c r="G256" s="20" t="str">
        <f t="shared" si="9"/>
        <v>0.00/km</v>
      </c>
      <c r="H256" s="21">
        <f t="shared" si="10"/>
        <v>0</v>
      </c>
      <c r="I256" s="21">
        <f>F256-INDEX($F$4:$F$494,MATCH(D256,$D$4:$D$494,0))</f>
        <v>0</v>
      </c>
    </row>
    <row r="257" spans="1:9" ht="12.75">
      <c r="A257" s="19">
        <v>254</v>
      </c>
      <c r="B257" s="50" t="s">
        <v>422</v>
      </c>
      <c r="C257" s="50" t="s">
        <v>173</v>
      </c>
      <c r="D257" s="51" t="s">
        <v>246</v>
      </c>
      <c r="E257" s="50" t="s">
        <v>189</v>
      </c>
      <c r="F257" s="45">
        <v>0</v>
      </c>
      <c r="G257" s="20" t="str">
        <f t="shared" si="9"/>
        <v>0.00/km</v>
      </c>
      <c r="H257" s="21">
        <f t="shared" si="10"/>
        <v>0</v>
      </c>
      <c r="I257" s="21">
        <f>F257-INDEX($F$4:$F$494,MATCH(D257,$D$4:$D$494,0))</f>
        <v>0</v>
      </c>
    </row>
    <row r="258" spans="1:9" ht="12.75">
      <c r="A258" s="19">
        <v>255</v>
      </c>
      <c r="B258" s="50" t="s">
        <v>423</v>
      </c>
      <c r="C258" s="50" t="s">
        <v>58</v>
      </c>
      <c r="D258" s="51" t="s">
        <v>360</v>
      </c>
      <c r="E258" s="50" t="s">
        <v>195</v>
      </c>
      <c r="F258" s="45">
        <v>0</v>
      </c>
      <c r="G258" s="20" t="str">
        <f t="shared" si="9"/>
        <v>0.00/km</v>
      </c>
      <c r="H258" s="21">
        <f t="shared" si="10"/>
        <v>0</v>
      </c>
      <c r="I258" s="21">
        <f>F258-INDEX($F$4:$F$494,MATCH(D258,$D$4:$D$494,0))</f>
        <v>0</v>
      </c>
    </row>
    <row r="259" spans="1:9" ht="12.75">
      <c r="A259" s="19">
        <v>256</v>
      </c>
      <c r="B259" s="50" t="s">
        <v>424</v>
      </c>
      <c r="C259" s="50" t="s">
        <v>425</v>
      </c>
      <c r="D259" s="51" t="s">
        <v>246</v>
      </c>
      <c r="E259" s="50" t="s">
        <v>195</v>
      </c>
      <c r="F259" s="45">
        <v>0</v>
      </c>
      <c r="G259" s="20" t="str">
        <f t="shared" si="9"/>
        <v>0.00/km</v>
      </c>
      <c r="H259" s="21">
        <f t="shared" si="10"/>
        <v>0</v>
      </c>
      <c r="I259" s="21">
        <f>F259-INDEX($F$4:$F$494,MATCH(D259,$D$4:$D$494,0))</f>
        <v>0</v>
      </c>
    </row>
    <row r="260" spans="1:9" ht="12.75">
      <c r="A260" s="19">
        <v>257</v>
      </c>
      <c r="B260" s="50" t="s">
        <v>426</v>
      </c>
      <c r="C260" s="50" t="s">
        <v>163</v>
      </c>
      <c r="D260" s="51" t="s">
        <v>97</v>
      </c>
      <c r="E260" s="50" t="s">
        <v>292</v>
      </c>
      <c r="F260" s="45">
        <v>0</v>
      </c>
      <c r="G260" s="20" t="str">
        <f aca="true" t="shared" si="11" ref="G260:G309">TEXT(INT((HOUR(F260)*3600+MINUTE(F260)*60+SECOND(F260))/$I$2/60),"0")&amp;"."&amp;TEXT(MOD((HOUR(F260)*3600+MINUTE(F260)*60+SECOND(F260))/$I$2,60),"00")&amp;"/km"</f>
        <v>0.00/km</v>
      </c>
      <c r="H260" s="21">
        <f t="shared" si="10"/>
        <v>0</v>
      </c>
      <c r="I260" s="21">
        <f>F260-INDEX($F$4:$F$494,MATCH(D260,$D$4:$D$494,0))</f>
        <v>0</v>
      </c>
    </row>
    <row r="261" spans="1:9" ht="12.75">
      <c r="A261" s="19">
        <v>258</v>
      </c>
      <c r="B261" s="50" t="s">
        <v>427</v>
      </c>
      <c r="C261" s="50" t="s">
        <v>200</v>
      </c>
      <c r="D261" s="51" t="s">
        <v>360</v>
      </c>
      <c r="E261" s="50" t="s">
        <v>147</v>
      </c>
      <c r="F261" s="45">
        <v>0</v>
      </c>
      <c r="G261" s="20" t="str">
        <f t="shared" si="11"/>
        <v>0.00/km</v>
      </c>
      <c r="H261" s="21">
        <f t="shared" si="10"/>
        <v>0</v>
      </c>
      <c r="I261" s="21">
        <f>F261-INDEX($F$4:$F$494,MATCH(D261,$D$4:$D$494,0))</f>
        <v>0</v>
      </c>
    </row>
    <row r="262" spans="1:9" ht="12.75">
      <c r="A262" s="19">
        <v>259</v>
      </c>
      <c r="B262" s="50" t="s">
        <v>428</v>
      </c>
      <c r="C262" s="50" t="s">
        <v>65</v>
      </c>
      <c r="D262" s="51" t="s">
        <v>246</v>
      </c>
      <c r="E262" s="50" t="s">
        <v>54</v>
      </c>
      <c r="F262" s="45">
        <v>0</v>
      </c>
      <c r="G262" s="20" t="str">
        <f t="shared" si="11"/>
        <v>0.00/km</v>
      </c>
      <c r="H262" s="21">
        <f t="shared" si="10"/>
        <v>0</v>
      </c>
      <c r="I262" s="21">
        <f>F262-INDEX($F$4:$F$494,MATCH(D262,$D$4:$D$494,0))</f>
        <v>0</v>
      </c>
    </row>
    <row r="263" spans="1:9" ht="12.75">
      <c r="A263" s="19">
        <v>260</v>
      </c>
      <c r="B263" s="50" t="s">
        <v>429</v>
      </c>
      <c r="C263" s="50" t="s">
        <v>183</v>
      </c>
      <c r="D263" s="51" t="s">
        <v>40</v>
      </c>
      <c r="E263" s="50" t="s">
        <v>19</v>
      </c>
      <c r="F263" s="45">
        <v>0</v>
      </c>
      <c r="G263" s="20" t="str">
        <f t="shared" si="11"/>
        <v>0.00/km</v>
      </c>
      <c r="H263" s="21">
        <f t="shared" si="10"/>
        <v>0</v>
      </c>
      <c r="I263" s="21">
        <f>F263-INDEX($F$4:$F$494,MATCH(D263,$D$4:$D$494,0))</f>
        <v>0</v>
      </c>
    </row>
    <row r="264" spans="1:9" ht="12.75">
      <c r="A264" s="19">
        <v>261</v>
      </c>
      <c r="B264" s="50" t="s">
        <v>430</v>
      </c>
      <c r="C264" s="50" t="s">
        <v>173</v>
      </c>
      <c r="D264" s="51" t="s">
        <v>50</v>
      </c>
      <c r="E264" s="50" t="s">
        <v>76</v>
      </c>
      <c r="F264" s="45">
        <v>0</v>
      </c>
      <c r="G264" s="20" t="str">
        <f t="shared" si="11"/>
        <v>0.00/km</v>
      </c>
      <c r="H264" s="21">
        <f t="shared" si="10"/>
        <v>0</v>
      </c>
      <c r="I264" s="21">
        <f>F264-INDEX($F$4:$F$494,MATCH(D264,$D$4:$D$494,0))</f>
        <v>0</v>
      </c>
    </row>
    <row r="265" spans="1:9" ht="12.75">
      <c r="A265" s="19">
        <v>262</v>
      </c>
      <c r="B265" s="50" t="s">
        <v>185</v>
      </c>
      <c r="C265" s="50" t="s">
        <v>171</v>
      </c>
      <c r="D265" s="51" t="s">
        <v>50</v>
      </c>
      <c r="E265" s="50" t="s">
        <v>298</v>
      </c>
      <c r="F265" s="45">
        <v>0</v>
      </c>
      <c r="G265" s="20" t="str">
        <f t="shared" si="11"/>
        <v>0.00/km</v>
      </c>
      <c r="H265" s="21">
        <f t="shared" si="10"/>
        <v>0</v>
      </c>
      <c r="I265" s="21">
        <f>F265-INDEX($F$4:$F$494,MATCH(D265,$D$4:$D$494,0))</f>
        <v>0</v>
      </c>
    </row>
    <row r="266" spans="1:9" ht="12.75">
      <c r="A266" s="19">
        <v>263</v>
      </c>
      <c r="B266" s="50" t="s">
        <v>431</v>
      </c>
      <c r="C266" s="50" t="s">
        <v>39</v>
      </c>
      <c r="D266" s="51" t="s">
        <v>63</v>
      </c>
      <c r="E266" s="50" t="s">
        <v>432</v>
      </c>
      <c r="F266" s="45">
        <v>0</v>
      </c>
      <c r="G266" s="20" t="str">
        <f t="shared" si="11"/>
        <v>0.00/km</v>
      </c>
      <c r="H266" s="21">
        <f t="shared" si="10"/>
        <v>0</v>
      </c>
      <c r="I266" s="21">
        <f>F266-INDEX($F$4:$F$494,MATCH(D266,$D$4:$D$494,0))</f>
        <v>0</v>
      </c>
    </row>
    <row r="267" spans="1:9" ht="12.75">
      <c r="A267" s="19">
        <v>264</v>
      </c>
      <c r="B267" s="50" t="s">
        <v>433</v>
      </c>
      <c r="C267" s="50" t="s">
        <v>99</v>
      </c>
      <c r="D267" s="51" t="s">
        <v>63</v>
      </c>
      <c r="E267" s="50" t="s">
        <v>54</v>
      </c>
      <c r="F267" s="45">
        <v>0</v>
      </c>
      <c r="G267" s="20" t="str">
        <f t="shared" si="11"/>
        <v>0.00/km</v>
      </c>
      <c r="H267" s="21">
        <f t="shared" si="10"/>
        <v>0</v>
      </c>
      <c r="I267" s="21">
        <f>F267-INDEX($F$4:$F$494,MATCH(D267,$D$4:$D$494,0))</f>
        <v>0</v>
      </c>
    </row>
    <row r="268" spans="1:9" ht="12.75">
      <c r="A268" s="19">
        <v>265</v>
      </c>
      <c r="B268" s="50" t="s">
        <v>434</v>
      </c>
      <c r="C268" s="50" t="s">
        <v>435</v>
      </c>
      <c r="D268" s="51" t="s">
        <v>97</v>
      </c>
      <c r="E268" s="50" t="s">
        <v>76</v>
      </c>
      <c r="F268" s="45">
        <v>0</v>
      </c>
      <c r="G268" s="20" t="str">
        <f t="shared" si="11"/>
        <v>0.00/km</v>
      </c>
      <c r="H268" s="21">
        <f t="shared" si="10"/>
        <v>0</v>
      </c>
      <c r="I268" s="21">
        <f>F268-INDEX($F$4:$F$494,MATCH(D268,$D$4:$D$494,0))</f>
        <v>0</v>
      </c>
    </row>
    <row r="269" spans="1:9" ht="12.75">
      <c r="A269" s="19">
        <v>266</v>
      </c>
      <c r="B269" s="50" t="s">
        <v>436</v>
      </c>
      <c r="C269" s="50" t="s">
        <v>123</v>
      </c>
      <c r="D269" s="51" t="s">
        <v>97</v>
      </c>
      <c r="E269" s="50" t="s">
        <v>132</v>
      </c>
      <c r="F269" s="45">
        <v>0</v>
      </c>
      <c r="G269" s="20" t="str">
        <f t="shared" si="11"/>
        <v>0.00/km</v>
      </c>
      <c r="H269" s="21">
        <f t="shared" si="10"/>
        <v>0</v>
      </c>
      <c r="I269" s="21">
        <f>F269-INDEX($F$4:$F$494,MATCH(D269,$D$4:$D$494,0))</f>
        <v>0</v>
      </c>
    </row>
    <row r="270" spans="1:9" ht="12.75">
      <c r="A270" s="19">
        <v>267</v>
      </c>
      <c r="B270" s="50" t="s">
        <v>437</v>
      </c>
      <c r="C270" s="50" t="s">
        <v>438</v>
      </c>
      <c r="D270" s="51" t="s">
        <v>27</v>
      </c>
      <c r="E270" s="50" t="s">
        <v>54</v>
      </c>
      <c r="F270" s="45">
        <v>0</v>
      </c>
      <c r="G270" s="20" t="str">
        <f t="shared" si="11"/>
        <v>0.00/km</v>
      </c>
      <c r="H270" s="21">
        <f t="shared" si="10"/>
        <v>0</v>
      </c>
      <c r="I270" s="21">
        <f>F270-INDEX($F$4:$F$494,MATCH(D270,$D$4:$D$494,0))</f>
        <v>0</v>
      </c>
    </row>
    <row r="271" spans="1:9" ht="12.75">
      <c r="A271" s="19">
        <v>268</v>
      </c>
      <c r="B271" s="50" t="s">
        <v>439</v>
      </c>
      <c r="C271" s="50" t="s">
        <v>440</v>
      </c>
      <c r="D271" s="51" t="s">
        <v>360</v>
      </c>
      <c r="E271" s="50" t="s">
        <v>132</v>
      </c>
      <c r="F271" s="45">
        <v>0</v>
      </c>
      <c r="G271" s="20" t="str">
        <f t="shared" si="11"/>
        <v>0.00/km</v>
      </c>
      <c r="H271" s="21">
        <f t="shared" si="10"/>
        <v>0</v>
      </c>
      <c r="I271" s="21">
        <f>F271-INDEX($F$4:$F$494,MATCH(D271,$D$4:$D$494,0))</f>
        <v>0</v>
      </c>
    </row>
    <row r="272" spans="1:9" ht="12.75">
      <c r="A272" s="19">
        <v>269</v>
      </c>
      <c r="B272" s="50" t="s">
        <v>441</v>
      </c>
      <c r="C272" s="50" t="s">
        <v>442</v>
      </c>
      <c r="D272" s="51" t="s">
        <v>327</v>
      </c>
      <c r="E272" s="50" t="s">
        <v>189</v>
      </c>
      <c r="F272" s="45">
        <v>0</v>
      </c>
      <c r="G272" s="20" t="str">
        <f t="shared" si="11"/>
        <v>0.00/km</v>
      </c>
      <c r="H272" s="21">
        <f t="shared" si="10"/>
        <v>0</v>
      </c>
      <c r="I272" s="21">
        <f>F272-INDEX($F$4:$F$494,MATCH(D272,$D$4:$D$494,0))</f>
        <v>0</v>
      </c>
    </row>
    <row r="273" spans="1:9" ht="12.75">
      <c r="A273" s="19">
        <v>270</v>
      </c>
      <c r="B273" s="50" t="s">
        <v>443</v>
      </c>
      <c r="C273" s="50" t="s">
        <v>108</v>
      </c>
      <c r="D273" s="51" t="s">
        <v>40</v>
      </c>
      <c r="E273" s="50" t="s">
        <v>296</v>
      </c>
      <c r="F273" s="45">
        <v>0</v>
      </c>
      <c r="G273" s="20" t="str">
        <f t="shared" si="11"/>
        <v>0.00/km</v>
      </c>
      <c r="H273" s="21">
        <f t="shared" si="10"/>
        <v>0</v>
      </c>
      <c r="I273" s="21">
        <f>F273-INDEX($F$4:$F$494,MATCH(D273,$D$4:$D$494,0))</f>
        <v>0</v>
      </c>
    </row>
    <row r="274" spans="1:9" ht="12.75">
      <c r="A274" s="19">
        <v>271</v>
      </c>
      <c r="B274" s="50" t="s">
        <v>444</v>
      </c>
      <c r="C274" s="50" t="s">
        <v>445</v>
      </c>
      <c r="D274" s="51" t="s">
        <v>246</v>
      </c>
      <c r="E274" s="50" t="s">
        <v>76</v>
      </c>
      <c r="F274" s="45">
        <v>0</v>
      </c>
      <c r="G274" s="20" t="str">
        <f t="shared" si="11"/>
        <v>0.00/km</v>
      </c>
      <c r="H274" s="21">
        <f t="shared" si="10"/>
        <v>0</v>
      </c>
      <c r="I274" s="21">
        <f>F274-INDEX($F$4:$F$494,MATCH(D274,$D$4:$D$494,0))</f>
        <v>0</v>
      </c>
    </row>
    <row r="275" spans="1:9" ht="12.75">
      <c r="A275" s="19">
        <v>272</v>
      </c>
      <c r="B275" s="50" t="s">
        <v>446</v>
      </c>
      <c r="C275" s="50" t="s">
        <v>102</v>
      </c>
      <c r="D275" s="51" t="s">
        <v>246</v>
      </c>
      <c r="E275" s="50" t="s">
        <v>76</v>
      </c>
      <c r="F275" s="45">
        <v>0</v>
      </c>
      <c r="G275" s="20" t="str">
        <f t="shared" si="11"/>
        <v>0.00/km</v>
      </c>
      <c r="H275" s="21">
        <f t="shared" si="10"/>
        <v>0</v>
      </c>
      <c r="I275" s="21">
        <f>F275-INDEX($F$4:$F$494,MATCH(D275,$D$4:$D$494,0))</f>
        <v>0</v>
      </c>
    </row>
    <row r="276" spans="1:9" ht="12.75">
      <c r="A276" s="19">
        <v>273</v>
      </c>
      <c r="B276" s="50" t="s">
        <v>447</v>
      </c>
      <c r="C276" s="50" t="s">
        <v>179</v>
      </c>
      <c r="D276" s="51" t="s">
        <v>63</v>
      </c>
      <c r="E276" s="50" t="s">
        <v>16</v>
      </c>
      <c r="F276" s="45">
        <v>0</v>
      </c>
      <c r="G276" s="20" t="str">
        <f t="shared" si="11"/>
        <v>0.00/km</v>
      </c>
      <c r="H276" s="21">
        <f t="shared" si="10"/>
        <v>0</v>
      </c>
      <c r="I276" s="21">
        <f>F276-INDEX($F$4:$F$494,MATCH(D276,$D$4:$D$494,0))</f>
        <v>0</v>
      </c>
    </row>
    <row r="277" spans="1:9" ht="12.75">
      <c r="A277" s="19">
        <v>274</v>
      </c>
      <c r="B277" s="50" t="s">
        <v>448</v>
      </c>
      <c r="C277" s="50" t="s">
        <v>449</v>
      </c>
      <c r="D277" s="51" t="s">
        <v>37</v>
      </c>
      <c r="E277" s="50" t="s">
        <v>195</v>
      </c>
      <c r="F277" s="45">
        <v>0</v>
      </c>
      <c r="G277" s="20" t="str">
        <f t="shared" si="11"/>
        <v>0.00/km</v>
      </c>
      <c r="H277" s="21">
        <f t="shared" si="10"/>
        <v>0</v>
      </c>
      <c r="I277" s="21">
        <f>F277-INDEX($F$4:$F$494,MATCH(D277,$D$4:$D$494,0))</f>
        <v>0</v>
      </c>
    </row>
    <row r="278" spans="1:9" ht="12.75">
      <c r="A278" s="19">
        <v>275</v>
      </c>
      <c r="B278" s="50" t="s">
        <v>450</v>
      </c>
      <c r="C278" s="50" t="s">
        <v>36</v>
      </c>
      <c r="D278" s="51" t="s">
        <v>97</v>
      </c>
      <c r="E278" s="50" t="s">
        <v>189</v>
      </c>
      <c r="F278" s="45">
        <v>0</v>
      </c>
      <c r="G278" s="20" t="str">
        <f t="shared" si="11"/>
        <v>0.00/km</v>
      </c>
      <c r="H278" s="21">
        <f t="shared" si="10"/>
        <v>0</v>
      </c>
      <c r="I278" s="21">
        <f>F278-INDEX($F$4:$F$494,MATCH(D278,$D$4:$D$494,0))</f>
        <v>0</v>
      </c>
    </row>
    <row r="279" spans="1:9" ht="12.75">
      <c r="A279" s="19">
        <v>276</v>
      </c>
      <c r="B279" s="50" t="s">
        <v>451</v>
      </c>
      <c r="C279" s="50" t="s">
        <v>198</v>
      </c>
      <c r="D279" s="51" t="s">
        <v>40</v>
      </c>
      <c r="E279" s="50" t="s">
        <v>292</v>
      </c>
      <c r="F279" s="45">
        <v>0</v>
      </c>
      <c r="G279" s="20" t="str">
        <f t="shared" si="11"/>
        <v>0.00/km</v>
      </c>
      <c r="H279" s="21">
        <f t="shared" si="10"/>
        <v>0</v>
      </c>
      <c r="I279" s="21">
        <f>F279-INDEX($F$4:$F$494,MATCH(D279,$D$4:$D$494,0))</f>
        <v>0</v>
      </c>
    </row>
    <row r="280" spans="1:9" ht="12.75">
      <c r="A280" s="19">
        <v>277</v>
      </c>
      <c r="B280" s="50" t="s">
        <v>452</v>
      </c>
      <c r="C280" s="50" t="s">
        <v>453</v>
      </c>
      <c r="D280" s="51" t="s">
        <v>27</v>
      </c>
      <c r="E280" s="50" t="s">
        <v>454</v>
      </c>
      <c r="F280" s="45">
        <v>0</v>
      </c>
      <c r="G280" s="20" t="str">
        <f t="shared" si="11"/>
        <v>0.00/km</v>
      </c>
      <c r="H280" s="21">
        <f t="shared" si="10"/>
        <v>0</v>
      </c>
      <c r="I280" s="21">
        <f>F280-INDEX($F$4:$F$494,MATCH(D280,$D$4:$D$494,0))</f>
        <v>0</v>
      </c>
    </row>
    <row r="281" spans="1:9" ht="12.75">
      <c r="A281" s="19">
        <v>278</v>
      </c>
      <c r="B281" s="50" t="s">
        <v>455</v>
      </c>
      <c r="C281" s="50" t="s">
        <v>456</v>
      </c>
      <c r="D281" s="51" t="s">
        <v>40</v>
      </c>
      <c r="E281" s="50" t="s">
        <v>195</v>
      </c>
      <c r="F281" s="45">
        <v>0</v>
      </c>
      <c r="G281" s="20" t="str">
        <f t="shared" si="11"/>
        <v>0.00/km</v>
      </c>
      <c r="H281" s="21">
        <f t="shared" si="10"/>
        <v>0</v>
      </c>
      <c r="I281" s="21">
        <f>F281-INDEX($F$4:$F$494,MATCH(D281,$D$4:$D$494,0))</f>
        <v>0</v>
      </c>
    </row>
    <row r="282" spans="1:9" ht="12.75">
      <c r="A282" s="19">
        <v>279</v>
      </c>
      <c r="B282" s="50" t="s">
        <v>457</v>
      </c>
      <c r="C282" s="50" t="s">
        <v>200</v>
      </c>
      <c r="D282" s="51" t="s">
        <v>327</v>
      </c>
      <c r="E282" s="50" t="s">
        <v>76</v>
      </c>
      <c r="F282" s="45">
        <v>0</v>
      </c>
      <c r="G282" s="20" t="str">
        <f t="shared" si="11"/>
        <v>0.00/km</v>
      </c>
      <c r="H282" s="21">
        <f t="shared" si="10"/>
        <v>0</v>
      </c>
      <c r="I282" s="21">
        <f>F282-INDEX($F$4:$F$494,MATCH(D282,$D$4:$D$494,0))</f>
        <v>0</v>
      </c>
    </row>
    <row r="283" spans="1:9" ht="12.75">
      <c r="A283" s="19">
        <v>280</v>
      </c>
      <c r="B283" s="50" t="s">
        <v>326</v>
      </c>
      <c r="C283" s="50" t="s">
        <v>123</v>
      </c>
      <c r="D283" s="51" t="s">
        <v>27</v>
      </c>
      <c r="E283" s="50" t="s">
        <v>76</v>
      </c>
      <c r="F283" s="45">
        <v>0</v>
      </c>
      <c r="G283" s="20" t="str">
        <f t="shared" si="11"/>
        <v>0.00/km</v>
      </c>
      <c r="H283" s="21">
        <f t="shared" si="10"/>
        <v>0</v>
      </c>
      <c r="I283" s="21">
        <f>F283-INDEX($F$4:$F$494,MATCH(D283,$D$4:$D$494,0))</f>
        <v>0</v>
      </c>
    </row>
    <row r="284" spans="1:9" ht="12.75">
      <c r="A284" s="19">
        <v>281</v>
      </c>
      <c r="B284" s="50" t="s">
        <v>458</v>
      </c>
      <c r="C284" s="50" t="s">
        <v>459</v>
      </c>
      <c r="D284" s="51" t="s">
        <v>246</v>
      </c>
      <c r="E284" s="50" t="s">
        <v>460</v>
      </c>
      <c r="F284" s="45">
        <v>0</v>
      </c>
      <c r="G284" s="20" t="str">
        <f t="shared" si="11"/>
        <v>0.00/km</v>
      </c>
      <c r="H284" s="21">
        <f t="shared" si="10"/>
        <v>0</v>
      </c>
      <c r="I284" s="21">
        <f>F284-INDEX($F$4:$F$494,MATCH(D284,$D$4:$D$494,0))</f>
        <v>0</v>
      </c>
    </row>
    <row r="285" spans="1:9" ht="12.75">
      <c r="A285" s="19">
        <v>282</v>
      </c>
      <c r="B285" s="50" t="s">
        <v>461</v>
      </c>
      <c r="C285" s="50" t="s">
        <v>49</v>
      </c>
      <c r="D285" s="51" t="s">
        <v>462</v>
      </c>
      <c r="E285" s="50" t="s">
        <v>298</v>
      </c>
      <c r="F285" s="45">
        <v>0</v>
      </c>
      <c r="G285" s="20" t="str">
        <f t="shared" si="11"/>
        <v>0.00/km</v>
      </c>
      <c r="H285" s="21">
        <f t="shared" si="10"/>
        <v>0</v>
      </c>
      <c r="I285" s="21">
        <f>F285-INDEX($F$4:$F$494,MATCH(D285,$D$4:$D$494,0))</f>
        <v>0</v>
      </c>
    </row>
    <row r="286" spans="1:9" ht="12.75">
      <c r="A286" s="19">
        <v>283</v>
      </c>
      <c r="B286" s="50" t="s">
        <v>463</v>
      </c>
      <c r="C286" s="50" t="s">
        <v>49</v>
      </c>
      <c r="D286" s="51" t="s">
        <v>63</v>
      </c>
      <c r="E286" s="50" t="s">
        <v>195</v>
      </c>
      <c r="F286" s="45">
        <v>0</v>
      </c>
      <c r="G286" s="20" t="str">
        <f t="shared" si="11"/>
        <v>0.00/km</v>
      </c>
      <c r="H286" s="21">
        <f t="shared" si="10"/>
        <v>0</v>
      </c>
      <c r="I286" s="21">
        <f>F286-INDEX($F$4:$F$494,MATCH(D286,$D$4:$D$494,0))</f>
        <v>0</v>
      </c>
    </row>
    <row r="287" spans="1:9" ht="12.75">
      <c r="A287" s="19">
        <v>284</v>
      </c>
      <c r="B287" s="50" t="s">
        <v>464</v>
      </c>
      <c r="C287" s="50" t="s">
        <v>301</v>
      </c>
      <c r="D287" s="51" t="s">
        <v>40</v>
      </c>
      <c r="E287" s="50" t="s">
        <v>16</v>
      </c>
      <c r="F287" s="45">
        <v>0</v>
      </c>
      <c r="G287" s="20" t="str">
        <f t="shared" si="11"/>
        <v>0.00/km</v>
      </c>
      <c r="H287" s="21">
        <f t="shared" si="10"/>
        <v>0</v>
      </c>
      <c r="I287" s="21">
        <f>F287-INDEX($F$4:$F$494,MATCH(D287,$D$4:$D$494,0))</f>
        <v>0</v>
      </c>
    </row>
    <row r="288" spans="1:9" ht="12.75">
      <c r="A288" s="19">
        <v>285</v>
      </c>
      <c r="B288" s="50" t="s">
        <v>465</v>
      </c>
      <c r="C288" s="50" t="s">
        <v>123</v>
      </c>
      <c r="D288" s="51" t="s">
        <v>327</v>
      </c>
      <c r="E288" s="50" t="s">
        <v>195</v>
      </c>
      <c r="F288" s="45">
        <v>0</v>
      </c>
      <c r="G288" s="20" t="str">
        <f t="shared" si="11"/>
        <v>0.00/km</v>
      </c>
      <c r="H288" s="21">
        <f t="shared" si="10"/>
        <v>0</v>
      </c>
      <c r="I288" s="21">
        <f>F288-INDEX($F$4:$F$494,MATCH(D288,$D$4:$D$494,0))</f>
        <v>0</v>
      </c>
    </row>
    <row r="289" spans="1:9" ht="12.75">
      <c r="A289" s="19">
        <v>286</v>
      </c>
      <c r="B289" s="50" t="s">
        <v>466</v>
      </c>
      <c r="C289" s="50" t="s">
        <v>349</v>
      </c>
      <c r="D289" s="51" t="s">
        <v>246</v>
      </c>
      <c r="E289" s="50" t="s">
        <v>132</v>
      </c>
      <c r="F289" s="45">
        <v>0</v>
      </c>
      <c r="G289" s="20" t="str">
        <f t="shared" si="11"/>
        <v>0.00/km</v>
      </c>
      <c r="H289" s="21">
        <f t="shared" si="10"/>
        <v>0</v>
      </c>
      <c r="I289" s="21">
        <f>F289-INDEX($F$4:$F$494,MATCH(D289,$D$4:$D$494,0))</f>
        <v>0</v>
      </c>
    </row>
    <row r="290" spans="1:9" ht="12.75">
      <c r="A290" s="19">
        <v>287</v>
      </c>
      <c r="B290" s="50" t="s">
        <v>467</v>
      </c>
      <c r="C290" s="50" t="s">
        <v>183</v>
      </c>
      <c r="D290" s="51" t="s">
        <v>327</v>
      </c>
      <c r="E290" s="50" t="s">
        <v>76</v>
      </c>
      <c r="F290" s="45">
        <v>0</v>
      </c>
      <c r="G290" s="20" t="str">
        <f t="shared" si="11"/>
        <v>0.00/km</v>
      </c>
      <c r="H290" s="21">
        <f t="shared" si="10"/>
        <v>0</v>
      </c>
      <c r="I290" s="21">
        <f>F290-INDEX($F$4:$F$494,MATCH(D290,$D$4:$D$494,0))</f>
        <v>0</v>
      </c>
    </row>
    <row r="291" spans="1:9" ht="12.75">
      <c r="A291" s="19">
        <v>288</v>
      </c>
      <c r="B291" s="50" t="s">
        <v>468</v>
      </c>
      <c r="C291" s="50" t="s">
        <v>321</v>
      </c>
      <c r="D291" s="51" t="s">
        <v>50</v>
      </c>
      <c r="E291" s="50" t="s">
        <v>66</v>
      </c>
      <c r="F291" s="45">
        <v>0</v>
      </c>
      <c r="G291" s="20" t="str">
        <f t="shared" si="11"/>
        <v>0.00/km</v>
      </c>
      <c r="H291" s="21">
        <f t="shared" si="10"/>
        <v>0</v>
      </c>
      <c r="I291" s="21">
        <f>F291-INDEX($F$4:$F$494,MATCH(D291,$D$4:$D$494,0))</f>
        <v>0</v>
      </c>
    </row>
    <row r="292" spans="1:9" ht="12.75">
      <c r="A292" s="19">
        <v>289</v>
      </c>
      <c r="B292" s="50" t="s">
        <v>469</v>
      </c>
      <c r="C292" s="50" t="s">
        <v>470</v>
      </c>
      <c r="D292" s="51" t="s">
        <v>40</v>
      </c>
      <c r="E292" s="50" t="s">
        <v>195</v>
      </c>
      <c r="F292" s="45">
        <v>0</v>
      </c>
      <c r="G292" s="20" t="str">
        <f t="shared" si="11"/>
        <v>0.00/km</v>
      </c>
      <c r="H292" s="21">
        <f t="shared" si="10"/>
        <v>0</v>
      </c>
      <c r="I292" s="21">
        <f>F292-INDEX($F$4:$F$494,MATCH(D292,$D$4:$D$494,0))</f>
        <v>0</v>
      </c>
    </row>
    <row r="293" spans="1:9" ht="12.75">
      <c r="A293" s="19">
        <v>290</v>
      </c>
      <c r="B293" s="50" t="s">
        <v>471</v>
      </c>
      <c r="C293" s="50" t="s">
        <v>218</v>
      </c>
      <c r="D293" s="51" t="s">
        <v>246</v>
      </c>
      <c r="E293" s="50" t="s">
        <v>189</v>
      </c>
      <c r="F293" s="45">
        <v>0</v>
      </c>
      <c r="G293" s="20" t="str">
        <f t="shared" si="11"/>
        <v>0.00/km</v>
      </c>
      <c r="H293" s="21">
        <f t="shared" si="10"/>
        <v>0</v>
      </c>
      <c r="I293" s="21">
        <f>F293-INDEX($F$4:$F$494,MATCH(D293,$D$4:$D$494,0))</f>
        <v>0</v>
      </c>
    </row>
    <row r="294" spans="1:9" ht="12.75">
      <c r="A294" s="19">
        <v>291</v>
      </c>
      <c r="B294" s="50" t="s">
        <v>472</v>
      </c>
      <c r="C294" s="50" t="s">
        <v>198</v>
      </c>
      <c r="D294" s="51" t="s">
        <v>97</v>
      </c>
      <c r="E294" s="50" t="s">
        <v>473</v>
      </c>
      <c r="F294" s="45">
        <v>0</v>
      </c>
      <c r="G294" s="20" t="str">
        <f t="shared" si="11"/>
        <v>0.00/km</v>
      </c>
      <c r="H294" s="21">
        <f t="shared" si="10"/>
        <v>0</v>
      </c>
      <c r="I294" s="21">
        <f>F294-INDEX($F$4:$F$494,MATCH(D294,$D$4:$D$494,0))</f>
        <v>0</v>
      </c>
    </row>
    <row r="295" spans="1:9" ht="12.75">
      <c r="A295" s="19">
        <v>292</v>
      </c>
      <c r="B295" s="50" t="s">
        <v>474</v>
      </c>
      <c r="C295" s="50" t="s">
        <v>475</v>
      </c>
      <c r="D295" s="51" t="s">
        <v>50</v>
      </c>
      <c r="E295" s="50" t="s">
        <v>195</v>
      </c>
      <c r="F295" s="45">
        <v>0</v>
      </c>
      <c r="G295" s="20" t="str">
        <f t="shared" si="11"/>
        <v>0.00/km</v>
      </c>
      <c r="H295" s="21">
        <f t="shared" si="10"/>
        <v>0</v>
      </c>
      <c r="I295" s="21">
        <f>F295-INDEX($F$4:$F$494,MATCH(D295,$D$4:$D$494,0))</f>
        <v>0</v>
      </c>
    </row>
    <row r="296" spans="1:9" ht="12.75">
      <c r="A296" s="19">
        <v>293</v>
      </c>
      <c r="B296" s="50" t="s">
        <v>476</v>
      </c>
      <c r="C296" s="50" t="s">
        <v>58</v>
      </c>
      <c r="D296" s="51" t="s">
        <v>31</v>
      </c>
      <c r="E296" s="50" t="s">
        <v>195</v>
      </c>
      <c r="F296" s="45">
        <v>0</v>
      </c>
      <c r="G296" s="20" t="str">
        <f t="shared" si="11"/>
        <v>0.00/km</v>
      </c>
      <c r="H296" s="21">
        <f t="shared" si="10"/>
        <v>0</v>
      </c>
      <c r="I296" s="21">
        <f>F296-INDEX($F$4:$F$494,MATCH(D296,$D$4:$D$494,0))</f>
        <v>0</v>
      </c>
    </row>
    <row r="297" spans="1:9" ht="12.75">
      <c r="A297" s="19">
        <v>294</v>
      </c>
      <c r="B297" s="50" t="s">
        <v>477</v>
      </c>
      <c r="C297" s="50" t="s">
        <v>108</v>
      </c>
      <c r="D297" s="51" t="s">
        <v>63</v>
      </c>
      <c r="E297" s="50" t="s">
        <v>195</v>
      </c>
      <c r="F297" s="45">
        <v>0</v>
      </c>
      <c r="G297" s="20" t="str">
        <f t="shared" si="11"/>
        <v>0.00/km</v>
      </c>
      <c r="H297" s="21">
        <f t="shared" si="10"/>
        <v>0</v>
      </c>
      <c r="I297" s="21">
        <f>F297-INDEX($F$4:$F$494,MATCH(D297,$D$4:$D$494,0))</f>
        <v>0</v>
      </c>
    </row>
    <row r="298" spans="1:9" ht="12.75">
      <c r="A298" s="19">
        <v>295</v>
      </c>
      <c r="B298" s="50" t="s">
        <v>478</v>
      </c>
      <c r="C298" s="50" t="s">
        <v>479</v>
      </c>
      <c r="D298" s="51" t="s">
        <v>40</v>
      </c>
      <c r="E298" s="50" t="s">
        <v>195</v>
      </c>
      <c r="F298" s="45">
        <v>0</v>
      </c>
      <c r="G298" s="20" t="str">
        <f t="shared" si="11"/>
        <v>0.00/km</v>
      </c>
      <c r="H298" s="21">
        <f t="shared" si="10"/>
        <v>0</v>
      </c>
      <c r="I298" s="21">
        <f>F298-INDEX($F$4:$F$494,MATCH(D298,$D$4:$D$494,0))</f>
        <v>0</v>
      </c>
    </row>
    <row r="299" spans="1:9" ht="12.75">
      <c r="A299" s="19">
        <v>296</v>
      </c>
      <c r="B299" s="50" t="s">
        <v>480</v>
      </c>
      <c r="C299" s="50" t="s">
        <v>387</v>
      </c>
      <c r="D299" s="51" t="s">
        <v>97</v>
      </c>
      <c r="E299" s="50" t="s">
        <v>195</v>
      </c>
      <c r="F299" s="45">
        <v>0</v>
      </c>
      <c r="G299" s="20" t="str">
        <f t="shared" si="11"/>
        <v>0.00/km</v>
      </c>
      <c r="H299" s="21">
        <f t="shared" si="10"/>
        <v>0</v>
      </c>
      <c r="I299" s="21">
        <f>F299-INDEX($F$4:$F$494,MATCH(D299,$D$4:$D$494,0))</f>
        <v>0</v>
      </c>
    </row>
    <row r="300" spans="1:9" ht="12.75">
      <c r="A300" s="19">
        <v>297</v>
      </c>
      <c r="B300" s="50" t="s">
        <v>335</v>
      </c>
      <c r="C300" s="50" t="s">
        <v>161</v>
      </c>
      <c r="D300" s="51" t="s">
        <v>50</v>
      </c>
      <c r="E300" s="50" t="s">
        <v>195</v>
      </c>
      <c r="F300" s="45">
        <v>0</v>
      </c>
      <c r="G300" s="20" t="str">
        <f t="shared" si="11"/>
        <v>0.00/km</v>
      </c>
      <c r="H300" s="21">
        <f t="shared" si="10"/>
        <v>0</v>
      </c>
      <c r="I300" s="21">
        <f>F300-INDEX($F$4:$F$494,MATCH(D300,$D$4:$D$494,0))</f>
        <v>0</v>
      </c>
    </row>
    <row r="301" spans="1:9" ht="12.75">
      <c r="A301" s="19">
        <v>298</v>
      </c>
      <c r="B301" s="50" t="s">
        <v>481</v>
      </c>
      <c r="C301" s="50" t="s">
        <v>445</v>
      </c>
      <c r="D301" s="51" t="s">
        <v>27</v>
      </c>
      <c r="E301" s="50" t="s">
        <v>195</v>
      </c>
      <c r="F301" s="45">
        <v>0</v>
      </c>
      <c r="G301" s="20" t="str">
        <f t="shared" si="11"/>
        <v>0.00/km</v>
      </c>
      <c r="H301" s="21">
        <f t="shared" si="10"/>
        <v>0</v>
      </c>
      <c r="I301" s="21">
        <f>F301-INDEX($F$4:$F$494,MATCH(D301,$D$4:$D$494,0))</f>
        <v>0</v>
      </c>
    </row>
    <row r="302" spans="1:9" ht="12.75">
      <c r="A302" s="19">
        <v>299</v>
      </c>
      <c r="B302" s="50" t="s">
        <v>482</v>
      </c>
      <c r="C302" s="50" t="s">
        <v>161</v>
      </c>
      <c r="D302" s="51" t="s">
        <v>40</v>
      </c>
      <c r="E302" s="50" t="s">
        <v>16</v>
      </c>
      <c r="F302" s="45">
        <v>0</v>
      </c>
      <c r="G302" s="20" t="str">
        <f t="shared" si="11"/>
        <v>0.00/km</v>
      </c>
      <c r="H302" s="21">
        <f t="shared" si="10"/>
        <v>0</v>
      </c>
      <c r="I302" s="21">
        <f>F302-INDEX($F$4:$F$494,MATCH(D302,$D$4:$D$494,0))</f>
        <v>0</v>
      </c>
    </row>
    <row r="303" spans="1:9" ht="12.75">
      <c r="A303" s="19">
        <v>300</v>
      </c>
      <c r="B303" s="50" t="s">
        <v>483</v>
      </c>
      <c r="C303" s="50" t="s">
        <v>229</v>
      </c>
      <c r="D303" s="51" t="s">
        <v>246</v>
      </c>
      <c r="E303" s="50" t="s">
        <v>66</v>
      </c>
      <c r="F303" s="45">
        <v>0</v>
      </c>
      <c r="G303" s="20" t="str">
        <f t="shared" si="11"/>
        <v>0.00/km</v>
      </c>
      <c r="H303" s="21">
        <f t="shared" si="10"/>
        <v>0</v>
      </c>
      <c r="I303" s="21">
        <f>F303-INDEX($F$4:$F$494,MATCH(D303,$D$4:$D$494,0))</f>
        <v>0</v>
      </c>
    </row>
    <row r="304" spans="1:9" ht="12.75">
      <c r="A304" s="19">
        <v>301</v>
      </c>
      <c r="B304" s="50" t="s">
        <v>484</v>
      </c>
      <c r="C304" s="50" t="s">
        <v>485</v>
      </c>
      <c r="D304" s="51" t="s">
        <v>97</v>
      </c>
      <c r="E304" s="50" t="s">
        <v>296</v>
      </c>
      <c r="F304" s="45">
        <v>0</v>
      </c>
      <c r="G304" s="20" t="str">
        <f t="shared" si="11"/>
        <v>0.00/km</v>
      </c>
      <c r="H304" s="21">
        <f t="shared" si="10"/>
        <v>0</v>
      </c>
      <c r="I304" s="21">
        <f>F304-INDEX($F$4:$F$494,MATCH(D304,$D$4:$D$494,0))</f>
        <v>0</v>
      </c>
    </row>
    <row r="305" spans="1:9" ht="12.75">
      <c r="A305" s="19">
        <v>302</v>
      </c>
      <c r="B305" s="50" t="s">
        <v>486</v>
      </c>
      <c r="C305" s="50" t="s">
        <v>99</v>
      </c>
      <c r="D305" s="51" t="s">
        <v>40</v>
      </c>
      <c r="E305" s="50" t="s">
        <v>195</v>
      </c>
      <c r="F305" s="45">
        <v>0</v>
      </c>
      <c r="G305" s="20" t="str">
        <f t="shared" si="11"/>
        <v>0.00/km</v>
      </c>
      <c r="H305" s="21">
        <f t="shared" si="10"/>
        <v>0</v>
      </c>
      <c r="I305" s="21">
        <f>F305-INDEX($F$4:$F$494,MATCH(D305,$D$4:$D$494,0))</f>
        <v>0</v>
      </c>
    </row>
    <row r="306" spans="1:9" ht="12.75">
      <c r="A306" s="19">
        <v>303</v>
      </c>
      <c r="B306" s="50" t="s">
        <v>487</v>
      </c>
      <c r="C306" s="50" t="s">
        <v>102</v>
      </c>
      <c r="D306" s="51" t="s">
        <v>327</v>
      </c>
      <c r="E306" s="50" t="s">
        <v>195</v>
      </c>
      <c r="F306" s="45">
        <v>0</v>
      </c>
      <c r="G306" s="20" t="str">
        <f t="shared" si="11"/>
        <v>0.00/km</v>
      </c>
      <c r="H306" s="21">
        <f t="shared" si="10"/>
        <v>0</v>
      </c>
      <c r="I306" s="21">
        <f>F306-INDEX($F$4:$F$494,MATCH(D306,$D$4:$D$494,0))</f>
        <v>0</v>
      </c>
    </row>
    <row r="307" spans="1:9" ht="12.75">
      <c r="A307" s="19">
        <v>304</v>
      </c>
      <c r="B307" s="50" t="s">
        <v>488</v>
      </c>
      <c r="C307" s="50" t="s">
        <v>156</v>
      </c>
      <c r="D307" s="51" t="s">
        <v>462</v>
      </c>
      <c r="E307" s="50" t="s">
        <v>489</v>
      </c>
      <c r="F307" s="45">
        <v>0</v>
      </c>
      <c r="G307" s="20" t="str">
        <f t="shared" si="11"/>
        <v>0.00/km</v>
      </c>
      <c r="H307" s="21">
        <f>F307-$F$4</f>
        <v>0</v>
      </c>
      <c r="I307" s="21">
        <f>F307-INDEX($F$4:$F$494,MATCH(D307,$D$4:$D$494,0))</f>
        <v>0</v>
      </c>
    </row>
    <row r="308" spans="1:9" ht="12.75">
      <c r="A308" s="19">
        <v>305</v>
      </c>
      <c r="B308" s="50" t="s">
        <v>490</v>
      </c>
      <c r="C308" s="50" t="s">
        <v>183</v>
      </c>
      <c r="D308" s="51" t="s">
        <v>63</v>
      </c>
      <c r="E308" s="50" t="s">
        <v>195</v>
      </c>
      <c r="F308" s="45">
        <v>0</v>
      </c>
      <c r="G308" s="20" t="str">
        <f t="shared" si="11"/>
        <v>0.00/km</v>
      </c>
      <c r="H308" s="21">
        <f>F308-$F$4</f>
        <v>0</v>
      </c>
      <c r="I308" s="21">
        <f>F308-INDEX($F$4:$F$494,MATCH(D308,$D$4:$D$494,0))</f>
        <v>0</v>
      </c>
    </row>
    <row r="309" spans="1:9" ht="13.5" thickBot="1">
      <c r="A309" s="39">
        <v>306</v>
      </c>
      <c r="B309" s="52" t="s">
        <v>491</v>
      </c>
      <c r="C309" s="52" t="s">
        <v>26</v>
      </c>
      <c r="D309" s="53" t="s">
        <v>37</v>
      </c>
      <c r="E309" s="52" t="s">
        <v>195</v>
      </c>
      <c r="F309" s="46">
        <v>0</v>
      </c>
      <c r="G309" s="40" t="str">
        <f t="shared" si="11"/>
        <v>0.00/km</v>
      </c>
      <c r="H309" s="41">
        <f>F309-$F$4</f>
        <v>0</v>
      </c>
      <c r="I309" s="41">
        <f>F309-INDEX($F$4:$F$494,MATCH(D309,$D$4:$D$494,0))</f>
        <v>0</v>
      </c>
    </row>
  </sheetData>
  <autoFilter ref="A3:I24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Corri per il Verde 38ª edizione 2ª prova</v>
      </c>
      <c r="B1" s="34"/>
      <c r="C1" s="35"/>
    </row>
    <row r="2" spans="1:3" ht="33" customHeight="1" thickBot="1">
      <c r="A2" s="36" t="str">
        <f>Individuale!A2&amp;" km. "&amp;Individuale!I2</f>
        <v>Parco della Cervelletta - Roma (RM) Italia - Domenica 22/11/2009 km. 6</v>
      </c>
      <c r="B2" s="37"/>
      <c r="C2" s="38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47">
        <v>1</v>
      </c>
      <c r="B4" s="54" t="s">
        <v>195</v>
      </c>
      <c r="C4" s="55">
        <v>33</v>
      </c>
    </row>
    <row r="5" spans="1:3" ht="15" customHeight="1">
      <c r="A5" s="22">
        <v>2</v>
      </c>
      <c r="B5" s="24" t="s">
        <v>76</v>
      </c>
      <c r="C5" s="26">
        <v>31</v>
      </c>
    </row>
    <row r="6" spans="1:3" ht="15" customHeight="1">
      <c r="A6" s="22">
        <v>3</v>
      </c>
      <c r="B6" s="24" t="s">
        <v>54</v>
      </c>
      <c r="C6" s="26">
        <v>27</v>
      </c>
    </row>
    <row r="7" spans="1:3" ht="15" customHeight="1">
      <c r="A7" s="22">
        <v>4</v>
      </c>
      <c r="B7" s="24" t="s">
        <v>13</v>
      </c>
      <c r="C7" s="26">
        <v>21</v>
      </c>
    </row>
    <row r="8" spans="1:3" ht="15" customHeight="1">
      <c r="A8" s="22">
        <v>5</v>
      </c>
      <c r="B8" s="24" t="s">
        <v>66</v>
      </c>
      <c r="C8" s="26">
        <v>19</v>
      </c>
    </row>
    <row r="9" spans="1:3" ht="15" customHeight="1">
      <c r="A9" s="22">
        <v>6</v>
      </c>
      <c r="B9" s="24" t="s">
        <v>16</v>
      </c>
      <c r="C9" s="26">
        <v>19</v>
      </c>
    </row>
    <row r="10" spans="1:3" ht="15" customHeight="1">
      <c r="A10" s="22">
        <v>7</v>
      </c>
      <c r="B10" s="24" t="s">
        <v>47</v>
      </c>
      <c r="C10" s="26">
        <v>16</v>
      </c>
    </row>
    <row r="11" spans="1:3" ht="15" customHeight="1">
      <c r="A11" s="22">
        <v>8</v>
      </c>
      <c r="B11" s="24" t="s">
        <v>298</v>
      </c>
      <c r="C11" s="26">
        <v>15</v>
      </c>
    </row>
    <row r="12" spans="1:3" ht="15" customHeight="1">
      <c r="A12" s="22">
        <v>9</v>
      </c>
      <c r="B12" s="24" t="s">
        <v>189</v>
      </c>
      <c r="C12" s="26">
        <v>11</v>
      </c>
    </row>
    <row r="13" spans="1:3" ht="15" customHeight="1">
      <c r="A13" s="22">
        <v>10</v>
      </c>
      <c r="B13" s="24" t="s">
        <v>51</v>
      </c>
      <c r="C13" s="26">
        <v>9</v>
      </c>
    </row>
    <row r="14" spans="1:3" ht="15" customHeight="1">
      <c r="A14" s="22">
        <v>11</v>
      </c>
      <c r="B14" s="24" t="s">
        <v>41</v>
      </c>
      <c r="C14" s="26">
        <v>9</v>
      </c>
    </row>
    <row r="15" spans="1:3" ht="15" customHeight="1">
      <c r="A15" s="22">
        <v>12</v>
      </c>
      <c r="B15" s="24" t="s">
        <v>132</v>
      </c>
      <c r="C15" s="26">
        <v>8</v>
      </c>
    </row>
    <row r="16" spans="1:3" ht="15" customHeight="1">
      <c r="A16" s="22">
        <v>13</v>
      </c>
      <c r="B16" s="24" t="s">
        <v>147</v>
      </c>
      <c r="C16" s="26">
        <v>6</v>
      </c>
    </row>
    <row r="17" spans="1:3" ht="15" customHeight="1">
      <c r="A17" s="22">
        <v>14</v>
      </c>
      <c r="B17" s="24" t="s">
        <v>34</v>
      </c>
      <c r="C17" s="26">
        <v>6</v>
      </c>
    </row>
    <row r="18" spans="1:3" ht="15" customHeight="1">
      <c r="A18" s="22">
        <v>15</v>
      </c>
      <c r="B18" s="24" t="s">
        <v>12</v>
      </c>
      <c r="C18" s="26">
        <v>5</v>
      </c>
    </row>
    <row r="19" spans="1:3" ht="15" customHeight="1">
      <c r="A19" s="22">
        <v>16</v>
      </c>
      <c r="B19" s="24" t="s">
        <v>15</v>
      </c>
      <c r="C19" s="26">
        <v>4</v>
      </c>
    </row>
    <row r="20" spans="1:3" ht="15" customHeight="1">
      <c r="A20" s="22">
        <v>17</v>
      </c>
      <c r="B20" s="24" t="s">
        <v>128</v>
      </c>
      <c r="C20" s="26">
        <v>4</v>
      </c>
    </row>
    <row r="21" spans="1:3" ht="15" customHeight="1">
      <c r="A21" s="22">
        <v>18</v>
      </c>
      <c r="B21" s="24" t="s">
        <v>71</v>
      </c>
      <c r="C21" s="26">
        <v>4</v>
      </c>
    </row>
    <row r="22" spans="1:3" ht="15" customHeight="1">
      <c r="A22" s="22">
        <v>19</v>
      </c>
      <c r="B22" s="24" t="s">
        <v>292</v>
      </c>
      <c r="C22" s="26">
        <v>4</v>
      </c>
    </row>
    <row r="23" spans="1:3" ht="15" customHeight="1">
      <c r="A23" s="22">
        <v>20</v>
      </c>
      <c r="B23" s="24" t="s">
        <v>296</v>
      </c>
      <c r="C23" s="26">
        <v>3</v>
      </c>
    </row>
    <row r="24" spans="1:3" ht="15" customHeight="1">
      <c r="A24" s="22">
        <v>21</v>
      </c>
      <c r="B24" s="24" t="s">
        <v>169</v>
      </c>
      <c r="C24" s="26">
        <v>3</v>
      </c>
    </row>
    <row r="25" spans="1:3" ht="15" customHeight="1">
      <c r="A25" s="22">
        <v>22</v>
      </c>
      <c r="B25" s="24" t="s">
        <v>28</v>
      </c>
      <c r="C25" s="26">
        <v>3</v>
      </c>
    </row>
    <row r="26" spans="1:3" ht="15" customHeight="1">
      <c r="A26" s="22">
        <v>23</v>
      </c>
      <c r="B26" s="24" t="s">
        <v>22</v>
      </c>
      <c r="C26" s="26">
        <v>2</v>
      </c>
    </row>
    <row r="27" spans="1:3" ht="15" customHeight="1">
      <c r="A27" s="22">
        <v>24</v>
      </c>
      <c r="B27" s="24" t="s">
        <v>116</v>
      </c>
      <c r="C27" s="26">
        <v>2</v>
      </c>
    </row>
    <row r="28" spans="1:3" ht="15" customHeight="1">
      <c r="A28" s="22">
        <v>25</v>
      </c>
      <c r="B28" s="24" t="s">
        <v>20</v>
      </c>
      <c r="C28" s="26">
        <v>2</v>
      </c>
    </row>
    <row r="29" spans="1:3" ht="15" customHeight="1">
      <c r="A29" s="22">
        <v>26</v>
      </c>
      <c r="B29" s="24" t="s">
        <v>19</v>
      </c>
      <c r="C29" s="26">
        <v>2</v>
      </c>
    </row>
    <row r="30" spans="1:3" ht="15" customHeight="1">
      <c r="A30" s="22">
        <v>27</v>
      </c>
      <c r="B30" s="24" t="s">
        <v>208</v>
      </c>
      <c r="C30" s="26">
        <v>2</v>
      </c>
    </row>
    <row r="31" spans="1:3" ht="15" customHeight="1">
      <c r="A31" s="22">
        <v>28</v>
      </c>
      <c r="B31" s="24" t="s">
        <v>357</v>
      </c>
      <c r="C31" s="26">
        <v>1</v>
      </c>
    </row>
    <row r="32" spans="1:3" ht="15" customHeight="1">
      <c r="A32" s="22">
        <v>29</v>
      </c>
      <c r="B32" s="24" t="s">
        <v>309</v>
      </c>
      <c r="C32" s="26">
        <v>1</v>
      </c>
    </row>
    <row r="33" spans="1:3" ht="15" customHeight="1">
      <c r="A33" s="22">
        <v>30</v>
      </c>
      <c r="B33" s="24" t="s">
        <v>473</v>
      </c>
      <c r="C33" s="26">
        <v>1</v>
      </c>
    </row>
    <row r="34" spans="1:3" ht="15" customHeight="1">
      <c r="A34" s="22">
        <v>31</v>
      </c>
      <c r="B34" s="24" t="s">
        <v>17</v>
      </c>
      <c r="C34" s="26">
        <v>1</v>
      </c>
    </row>
    <row r="35" spans="1:3" ht="15" customHeight="1">
      <c r="A35" s="22">
        <v>32</v>
      </c>
      <c r="B35" s="24" t="s">
        <v>206</v>
      </c>
      <c r="C35" s="26">
        <v>1</v>
      </c>
    </row>
    <row r="36" spans="1:3" ht="15" customHeight="1">
      <c r="A36" s="22">
        <v>33</v>
      </c>
      <c r="B36" s="24" t="s">
        <v>165</v>
      </c>
      <c r="C36" s="26">
        <v>1</v>
      </c>
    </row>
    <row r="37" spans="1:3" ht="15" customHeight="1">
      <c r="A37" s="22">
        <v>34</v>
      </c>
      <c r="B37" s="24" t="s">
        <v>92</v>
      </c>
      <c r="C37" s="26">
        <v>1</v>
      </c>
    </row>
    <row r="38" spans="1:3" ht="15" customHeight="1">
      <c r="A38" s="22">
        <v>35</v>
      </c>
      <c r="B38" s="24" t="s">
        <v>81</v>
      </c>
      <c r="C38" s="26">
        <v>1</v>
      </c>
    </row>
    <row r="39" spans="1:3" ht="15" customHeight="1">
      <c r="A39" s="22">
        <v>36</v>
      </c>
      <c r="B39" s="24" t="s">
        <v>100</v>
      </c>
      <c r="C39" s="26">
        <v>1</v>
      </c>
    </row>
    <row r="40" spans="1:3" ht="15" customHeight="1">
      <c r="A40" s="22">
        <v>37</v>
      </c>
      <c r="B40" s="24" t="s">
        <v>489</v>
      </c>
      <c r="C40" s="26">
        <v>1</v>
      </c>
    </row>
    <row r="41" spans="1:3" ht="15" customHeight="1">
      <c r="A41" s="22">
        <v>38</v>
      </c>
      <c r="B41" s="24" t="s">
        <v>177</v>
      </c>
      <c r="C41" s="26">
        <v>1</v>
      </c>
    </row>
    <row r="42" spans="1:3" ht="15" customHeight="1">
      <c r="A42" s="22">
        <v>39</v>
      </c>
      <c r="B42" s="24" t="s">
        <v>24</v>
      </c>
      <c r="C42" s="26">
        <v>1</v>
      </c>
    </row>
    <row r="43" spans="1:3" ht="15" customHeight="1">
      <c r="A43" s="22">
        <v>40</v>
      </c>
      <c r="B43" s="24" t="s">
        <v>460</v>
      </c>
      <c r="C43" s="26">
        <v>1</v>
      </c>
    </row>
    <row r="44" spans="1:3" ht="15" customHeight="1">
      <c r="A44" s="22">
        <v>41</v>
      </c>
      <c r="B44" s="24" t="s">
        <v>315</v>
      </c>
      <c r="C44" s="26">
        <v>1</v>
      </c>
    </row>
    <row r="45" spans="1:3" ht="15" customHeight="1">
      <c r="A45" s="22">
        <v>42</v>
      </c>
      <c r="B45" s="24" t="s">
        <v>144</v>
      </c>
      <c r="C45" s="26">
        <v>1</v>
      </c>
    </row>
    <row r="46" spans="1:3" ht="15" customHeight="1">
      <c r="A46" s="22">
        <v>43</v>
      </c>
      <c r="B46" s="24" t="s">
        <v>454</v>
      </c>
      <c r="C46" s="26">
        <v>1</v>
      </c>
    </row>
    <row r="47" spans="1:3" ht="15" customHeight="1">
      <c r="A47" s="22">
        <v>44</v>
      </c>
      <c r="B47" s="24" t="s">
        <v>18</v>
      </c>
      <c r="C47" s="26">
        <v>1</v>
      </c>
    </row>
    <row r="48" spans="1:3" ht="15" customHeight="1">
      <c r="A48" s="22">
        <v>45</v>
      </c>
      <c r="B48" s="24" t="s">
        <v>330</v>
      </c>
      <c r="C48" s="26">
        <v>1</v>
      </c>
    </row>
    <row r="49" spans="1:3" ht="15" customHeight="1">
      <c r="A49" s="22">
        <v>46</v>
      </c>
      <c r="B49" s="24" t="s">
        <v>95</v>
      </c>
      <c r="C49" s="26">
        <v>1</v>
      </c>
    </row>
    <row r="50" spans="1:3" ht="15" customHeight="1">
      <c r="A50" s="22">
        <v>47</v>
      </c>
      <c r="B50" s="24" t="s">
        <v>238</v>
      </c>
      <c r="C50" s="26">
        <v>1</v>
      </c>
    </row>
    <row r="51" spans="1:3" ht="15" customHeight="1">
      <c r="A51" s="22">
        <v>48</v>
      </c>
      <c r="B51" s="24" t="s">
        <v>141</v>
      </c>
      <c r="C51" s="26">
        <v>1</v>
      </c>
    </row>
    <row r="52" spans="1:3" ht="15" customHeight="1">
      <c r="A52" s="22">
        <v>49</v>
      </c>
      <c r="B52" s="24" t="s">
        <v>263</v>
      </c>
      <c r="C52" s="26">
        <v>1</v>
      </c>
    </row>
    <row r="53" spans="1:3" ht="15" customHeight="1">
      <c r="A53" s="22">
        <v>50</v>
      </c>
      <c r="B53" s="24" t="s">
        <v>224</v>
      </c>
      <c r="C53" s="26">
        <v>1</v>
      </c>
    </row>
    <row r="54" spans="1:3" ht="15" customHeight="1">
      <c r="A54" s="22">
        <v>51</v>
      </c>
      <c r="B54" s="24" t="s">
        <v>106</v>
      </c>
      <c r="C54" s="26">
        <v>1</v>
      </c>
    </row>
    <row r="55" spans="1:3" ht="15" customHeight="1">
      <c r="A55" s="22">
        <v>52</v>
      </c>
      <c r="B55" s="24" t="s">
        <v>149</v>
      </c>
      <c r="C55" s="26">
        <v>1</v>
      </c>
    </row>
    <row r="56" spans="1:3" ht="15" customHeight="1">
      <c r="A56" s="22">
        <v>53</v>
      </c>
      <c r="B56" s="24" t="s">
        <v>254</v>
      </c>
      <c r="C56" s="26">
        <v>1</v>
      </c>
    </row>
    <row r="57" spans="1:3" ht="15" customHeight="1">
      <c r="A57" s="22">
        <v>54</v>
      </c>
      <c r="B57" s="24" t="s">
        <v>432</v>
      </c>
      <c r="C57" s="26">
        <v>1</v>
      </c>
    </row>
    <row r="58" spans="1:3" ht="15" customHeight="1">
      <c r="A58" s="22">
        <v>55</v>
      </c>
      <c r="B58" s="24" t="s">
        <v>250</v>
      </c>
      <c r="C58" s="26">
        <v>1</v>
      </c>
    </row>
    <row r="59" spans="1:3" ht="15" customHeight="1">
      <c r="A59" s="22">
        <v>56</v>
      </c>
      <c r="B59" s="24" t="s">
        <v>180</v>
      </c>
      <c r="C59" s="26">
        <v>1</v>
      </c>
    </row>
    <row r="60" spans="1:3" ht="15" customHeight="1">
      <c r="A60" s="22">
        <v>57</v>
      </c>
      <c r="B60" s="24" t="s">
        <v>21</v>
      </c>
      <c r="C60" s="26">
        <v>1</v>
      </c>
    </row>
    <row r="61" spans="1:3" ht="15" customHeight="1">
      <c r="A61" s="22">
        <v>58</v>
      </c>
      <c r="B61" s="24" t="s">
        <v>392</v>
      </c>
      <c r="C61" s="26">
        <v>1</v>
      </c>
    </row>
    <row r="62" spans="1:3" ht="15" customHeight="1">
      <c r="A62" s="22">
        <v>59</v>
      </c>
      <c r="B62" s="24" t="s">
        <v>11</v>
      </c>
      <c r="C62" s="26">
        <v>1</v>
      </c>
    </row>
    <row r="63" spans="1:3" ht="15" customHeight="1">
      <c r="A63" s="22">
        <v>60</v>
      </c>
      <c r="B63" s="24" t="s">
        <v>157</v>
      </c>
      <c r="C63" s="26">
        <v>1</v>
      </c>
    </row>
    <row r="64" spans="1:3" ht="15" customHeight="1">
      <c r="A64" s="22">
        <v>61</v>
      </c>
      <c r="B64" s="24" t="s">
        <v>14</v>
      </c>
      <c r="C64" s="26">
        <v>1</v>
      </c>
    </row>
    <row r="65" spans="1:3" ht="15" customHeight="1">
      <c r="A65" s="22">
        <v>62</v>
      </c>
      <c r="B65" s="24" t="s">
        <v>336</v>
      </c>
      <c r="C65" s="26">
        <v>1</v>
      </c>
    </row>
    <row r="66" spans="1:3" ht="15" customHeight="1" thickBot="1">
      <c r="A66" s="23">
        <v>63</v>
      </c>
      <c r="B66" s="25" t="s">
        <v>23</v>
      </c>
      <c r="C66" s="27">
        <v>1</v>
      </c>
    </row>
    <row r="67" ht="12.75">
      <c r="C67" s="4">
        <f>SUM(C4:C66)</f>
        <v>306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2009-11-24T10:11:58Z</dcterms:modified>
  <cp:category/>
  <cp:version/>
  <cp:contentType/>
  <cp:contentStatus/>
</cp:coreProperties>
</file>