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'Individuale'!$A$4:$I$91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<sst xmlns="http://schemas.openxmlformats.org/spreadsheetml/2006/main" count="317" uniqueCount="159">
  <si>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</si>
  <si>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</si>
  <si>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</si>
  <si>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</si>
  <si>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</si>
  <si>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</si>
  <si>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</si>
  <si>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</si>
  <si>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</si>
  <si>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</si>
  <si>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</si>
  <si>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</t>
  </si>
  <si>
    <t>SF</t>
  </si>
  <si>
    <t>S.S. LAZIO ATLETICA LEGGERA</t>
  </si>
  <si>
    <t>SM45</t>
  </si>
  <si>
    <t>SM35</t>
  </si>
  <si>
    <t>SF40</t>
  </si>
  <si>
    <t>SM50</t>
  </si>
  <si>
    <t>SM40</t>
  </si>
  <si>
    <t>SM55</t>
  </si>
  <si>
    <t>SM65</t>
  </si>
  <si>
    <t>SM60</t>
  </si>
  <si>
    <t>SM70</t>
  </si>
  <si>
    <t>SF45</t>
  </si>
  <si>
    <t>SF35</t>
  </si>
  <si>
    <t>SF50</t>
  </si>
  <si>
    <t>LBM SPORT TEAM</t>
  </si>
  <si>
    <t>SF55</t>
  </si>
  <si>
    <t>PODISTICA CASALOTTI</t>
  </si>
  <si>
    <t>SM75</t>
  </si>
  <si>
    <t>SF60</t>
  </si>
  <si>
    <t>A.S.D. PODISTICA SOLIDARIETA'</t>
  </si>
  <si>
    <t>G.P. ATLETICA FALERIA</t>
  </si>
  <si>
    <t>FORHANS TEAM</t>
  </si>
  <si>
    <t>POL. CIOCIARA ANTONIO FAVA</t>
  </si>
  <si>
    <t>PUROSANGUE ATHLETICS CLUB</t>
  </si>
  <si>
    <t>G.S. CAT SPORT ROMA</t>
  </si>
  <si>
    <t>RCF ROMA SUD</t>
  </si>
  <si>
    <t>RUNCARD</t>
  </si>
  <si>
    <t>PFIZER ITALIA RUNNING TEAM</t>
  </si>
  <si>
    <t>U.S. ROMA 83</t>
  </si>
  <si>
    <t>CORSA DEI SANTI</t>
  </si>
  <si>
    <t>CALCATERRA SPORT ASD</t>
  </si>
  <si>
    <t>TIVOLI MARATHON</t>
  </si>
  <si>
    <t>G.S. POD. PRENESTE</t>
  </si>
  <si>
    <t>SF65</t>
  </si>
  <si>
    <t>DI STEFANO DANIELE</t>
  </si>
  <si>
    <t>LEONE PIETRO</t>
  </si>
  <si>
    <t>ANGELONI DANIELE</t>
  </si>
  <si>
    <t>CIARMATORE MARIO</t>
  </si>
  <si>
    <t>A.S.D. ROCCAGORGA</t>
  </si>
  <si>
    <t>D'ERRIGO MAURO</t>
  </si>
  <si>
    <t>RUGGERI PAOLO ROBERTO</t>
  </si>
  <si>
    <t>A.S.D. TIBURTINA 2003</t>
  </si>
  <si>
    <t>EL HATAF SMAIL</t>
  </si>
  <si>
    <t>ASD ASTERIX MORLUPO</t>
  </si>
  <si>
    <t>GUERRIERI LUIGI</t>
  </si>
  <si>
    <t>RUNNER'S ACADEMY</t>
  </si>
  <si>
    <t>VITTI MIRCO</t>
  </si>
  <si>
    <t>ATINA TRAIL RUNNING</t>
  </si>
  <si>
    <t>VALERI LUCIANO</t>
  </si>
  <si>
    <t>ARMIERI GIANLUCA</t>
  </si>
  <si>
    <t>I GRILLI RUNNERS</t>
  </si>
  <si>
    <t>PATTA PAOLA</t>
  </si>
  <si>
    <t>COLAMEDICI UBALDO</t>
  </si>
  <si>
    <t>ATL. FIANO ROMANO</t>
  </si>
  <si>
    <t>FARINA MASSIMO</t>
  </si>
  <si>
    <t>SARDO FABRIZIO</t>
  </si>
  <si>
    <t>BASSO GIORGIO</t>
  </si>
  <si>
    <t>BASILE ORLANDO</t>
  </si>
  <si>
    <t>TRAPANI VALENTINA</t>
  </si>
  <si>
    <t>MALATESTA DANIELE</t>
  </si>
  <si>
    <t>PROTANO BERNARDO</t>
  </si>
  <si>
    <t>MILANESE LAURA</t>
  </si>
  <si>
    <t>LA CAVA GIUSEPPE PAOLO</t>
  </si>
  <si>
    <t>CARONTI IVANO</t>
  </si>
  <si>
    <t>A.S.D. INTESATLETICA</t>
  </si>
  <si>
    <t>BRESCINI FABIO</t>
  </si>
  <si>
    <t>PANEBIANCO ANTONIO FILIPPO</t>
  </si>
  <si>
    <t>GHERARDINI LUCA</t>
  </si>
  <si>
    <t>IABONI GIOVANNI</t>
  </si>
  <si>
    <t>ASD PODISTICA LUCO DEI MARSI</t>
  </si>
  <si>
    <t>GRILLI MARCO</t>
  </si>
  <si>
    <t>JEDRUSIK MAGDALENA AGATA</t>
  </si>
  <si>
    <t>UISP COMITATO TERR.LE ROMA</t>
  </si>
  <si>
    <t>RUGGERI ROBERTO</t>
  </si>
  <si>
    <t>GISMONDI ROSANGELA</t>
  </si>
  <si>
    <t>PODISTICA CARSULAE</t>
  </si>
  <si>
    <t>TRAVAGLINI MAURO</t>
  </si>
  <si>
    <t>RUSSO VINCENZO MARIANO</t>
  </si>
  <si>
    <t>VECCHIO MARCO</t>
  </si>
  <si>
    <t>CORSA DEI SANTI ASD</t>
  </si>
  <si>
    <t>DONNINI ALBERTO</t>
  </si>
  <si>
    <t>DE MARTINO FABRIZIO</t>
  </si>
  <si>
    <t>CAGGIA DANILO</t>
  </si>
  <si>
    <t>AGOSTINELLI MAURO</t>
  </si>
  <si>
    <t>ASD ATLETICA FIANO ROMANO</t>
  </si>
  <si>
    <t>LUCCHESE MATTEO</t>
  </si>
  <si>
    <t>NATURALMENTE CASTELNUOVO</t>
  </si>
  <si>
    <t>TATTOLI PAOLA</t>
  </si>
  <si>
    <t>POLLASTRELLI SANDRO</t>
  </si>
  <si>
    <t>A.S. DIL. ASTERIX</t>
  </si>
  <si>
    <t>DE LUCA RAPONE VINCENZO</t>
  </si>
  <si>
    <t>ASD ENEA</t>
  </si>
  <si>
    <t>PUMPO ROSANNA</t>
  </si>
  <si>
    <t>BATTISTELLI LIVIANO</t>
  </si>
  <si>
    <t>THERMES MAURO</t>
  </si>
  <si>
    <t>MOLITERNO GRAZIELLA</t>
  </si>
  <si>
    <t>MASSARELLI GIORGIO</t>
  </si>
  <si>
    <t>A.S.D. RUNNERS RIETI TOUR</t>
  </si>
  <si>
    <t>IACOBELLI LETIZIA</t>
  </si>
  <si>
    <t>AMATORI PODISTICA TERNI</t>
  </si>
  <si>
    <t>MURILLO PEREZ UNICE</t>
  </si>
  <si>
    <t>ASD ASTERIX</t>
  </si>
  <si>
    <t>ZERVOS THI KIM THU</t>
  </si>
  <si>
    <t>BESTIACO MARINO</t>
  </si>
  <si>
    <t>AGABITI CAROLINA</t>
  </si>
  <si>
    <t>SERARCANGELI PAOLO</t>
  </si>
  <si>
    <t>TORREGIANI PAOLO</t>
  </si>
  <si>
    <t>A.S.D. NATURALMENTE CASTELNUOVO</t>
  </si>
  <si>
    <t>DECINA LUCIO</t>
  </si>
  <si>
    <t>PACE IAN RICHARD STYANT</t>
  </si>
  <si>
    <t>GENNARI GIULIANO</t>
  </si>
  <si>
    <t>DE STEFANO LUCA</t>
  </si>
  <si>
    <t>NORI FRANCO</t>
  </si>
  <si>
    <t>PRIORESCHI PATRIZIA</t>
  </si>
  <si>
    <t>CABELEC DIOSDADO PATACSIL</t>
  </si>
  <si>
    <t>SABATUCCI STEFANO</t>
  </si>
  <si>
    <t>GIUNTI MARCO</t>
  </si>
  <si>
    <t>GRILLO GIACOMO</t>
  </si>
  <si>
    <t>RAGUZZINI PAOLO</t>
  </si>
  <si>
    <t>BATTELLI PAOLO</t>
  </si>
  <si>
    <t>TOSONI ANTONIO</t>
  </si>
  <si>
    <t>BIANCO GIOVANNI</t>
  </si>
  <si>
    <t>AVIS IN CORSA CONVERSANO</t>
  </si>
  <si>
    <t>RUGGERI NADIA</t>
  </si>
  <si>
    <t>GIORDANO MARIO</t>
  </si>
  <si>
    <t>GALLI CRISTINA</t>
  </si>
  <si>
    <t>PROIETTI MARENGO GIANCLAUDIO</t>
  </si>
  <si>
    <t>ALMADORI MICHELA</t>
  </si>
  <si>
    <t>AMATORI POD. TERNI</t>
  </si>
  <si>
    <t>BROGI GIANCARLO</t>
  </si>
  <si>
    <t>SQUITIERI GIOVANNA</t>
  </si>
  <si>
    <t>GRASSO ANGELO VINCENZO</t>
  </si>
  <si>
    <t>PECCI MARIO</t>
  </si>
  <si>
    <t>SERAFINO MARIA TERESA</t>
  </si>
  <si>
    <t>BIAGGETTI STEFANIA</t>
  </si>
  <si>
    <t>CIOCCHETTI SILVANA</t>
  </si>
  <si>
    <t>SCONOCCHIA RENZO</t>
  </si>
  <si>
    <t>VEROLI FEDERICO</t>
  </si>
  <si>
    <t>PONZIANI ANTONIO</t>
  </si>
  <si>
    <t>ROMA EST RUNNERS A.S.D.</t>
  </si>
  <si>
    <t>LANZI MASSIMILIANO</t>
  </si>
  <si>
    <t>MANCINI DOMENICO</t>
  </si>
  <si>
    <t>CALZA BINI ALBERTO</t>
  </si>
  <si>
    <t>QUOTIDIANO MARIA TERESA</t>
  </si>
  <si>
    <t>Maratonina di Capena</t>
  </si>
  <si>
    <t>9ª edizione</t>
  </si>
  <si>
    <t>Capena (RM) Italia - Domenica 11/12/2016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</si>
</sst>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21" fontId="7" fillId="0" borderId="2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21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52" fillId="56" borderId="26" xfId="0" applyFont="1" applyFill="1" applyBorder="1" applyAlignment="1">
      <alignment horizontal="center" vertical="center"/>
    </xf>
    <xf numFmtId="0" fontId="52" fillId="56" borderId="26" xfId="0" applyFont="1" applyFill="1" applyBorder="1" applyAlignment="1">
      <alignment vertical="center"/>
    </xf>
    <xf numFmtId="0" fontId="52" fillId="56" borderId="28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52" fillId="56" borderId="31" xfId="0" applyFont="1" applyFill="1" applyBorder="1" applyAlignment="1">
      <alignment vertical="center"/>
    </xf>
    <xf numFmtId="0" fontId="52" fillId="56" borderId="34" xfId="0" applyFont="1" applyFill="1" applyBorder="1" applyAlignment="1">
      <alignment vertical="center"/>
    </xf>
    <xf numFmtId="0" fontId="1" fillId="47" borderId="30" xfId="0" applyFont="1" applyFill="1" applyBorder="1" applyAlignment="1">
      <alignment horizontal="center" vertical="center"/>
    </xf>
    <xf numFmtId="0" fontId="1" fillId="47" borderId="36" xfId="0" applyFont="1" applyFill="1" applyBorder="1" applyAlignment="1">
      <alignment horizontal="center" vertical="center"/>
    </xf>
    <xf numFmtId="0" fontId="1" fillId="47" borderId="33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2" fillId="47" borderId="37" xfId="0" applyFont="1" applyFill="1" applyBorder="1" applyAlignment="1">
      <alignment horizontal="center" vertical="center"/>
    </xf>
    <xf numFmtId="0" fontId="2" fillId="47" borderId="35" xfId="0" applyFont="1" applyFill="1" applyBorder="1" applyAlignment="1">
      <alignment horizontal="center" vertical="center"/>
    </xf>
    <xf numFmtId="0" fontId="3" fillId="55" borderId="38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3" fillId="47" borderId="30" xfId="0" applyFont="1" applyFill="1" applyBorder="1" applyAlignment="1">
      <alignment horizontal="center" vertical="center" wrapText="1"/>
    </xf>
    <xf numFmtId="0" fontId="13" fillId="47" borderId="36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/>
    </xf>
    <xf numFmtId="0" fontId="12" fillId="55" borderId="38" xfId="0" applyFont="1" applyFill="1" applyBorder="1" applyAlignment="1">
      <alignment horizontal="center" vertical="center"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itolo 6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6.7109375" style="1" customWidth="1"/>
    <col min="2" max="3" width="25.7109375" style="15" customWidth="1"/>
    <col min="4" max="4" width="9.7109375" style="2" customWidth="1"/>
    <col min="5" max="5" width="35.7109375" style="16" customWidth="1"/>
    <col min="6" max="6" width="10.7109375" style="13" customWidth="1"/>
    <col min="7" max="9" width="10.7109375" style="1" customWidth="1"/>
  </cols>
  <sheetData>
    <row r="1" spans="1:9" ht="45" customHeight="1">
      <c r="A1" s="47" t="s">
        <v>156</v>
      </c>
      <c r="B1" s="48"/>
      <c r="C1" s="48"/>
      <c r="D1" s="48"/>
      <c r="E1" s="48"/>
      <c r="F1" s="48"/>
      <c r="G1" s="48"/>
      <c r="H1" s="48"/>
      <c r="I1" s="49"/>
    </row>
    <row r="2" spans="1:9" ht="24" customHeight="1">
      <c r="A2" s="50" t="s">
        <v>157</v>
      </c>
      <c r="B2" s="51"/>
      <c r="C2" s="51"/>
      <c r="D2" s="51"/>
      <c r="E2" s="51"/>
      <c r="F2" s="51"/>
      <c r="G2" s="51"/>
      <c r="H2" s="51"/>
      <c r="I2" s="52"/>
    </row>
    <row r="3" spans="1:9" ht="24" customHeight="1">
      <c r="A3" s="53" t="s">
        <v>158</v>
      </c>
      <c r="B3" s="54"/>
      <c r="C3" s="54"/>
      <c r="D3" s="54"/>
      <c r="E3" s="54"/>
      <c r="F3" s="54"/>
      <c r="G3" s="54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4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1">
        <v>1</v>
      </c>
      <c r="B5" s="39" t="s">
        <v>46</v>
      </c>
      <c r="C5" s="42"/>
      <c r="D5" s="21" t="s">
        <v>11</v>
      </c>
      <c r="E5" s="22" t="s">
        <v>13</v>
      </c>
      <c r="F5" s="23">
        <v>0.02497685185185185</v>
      </c>
      <c r="G5" s="21" t="str">
        <f>TEXT(INT((HOUR(F5)*3600+MINUTE(F5)*60+SECOND(F5))/$I$3/60),"0")&amp;"."&amp;TEXT(MOD((HOUR(F5)*3600+MINUTE(F5)*60+SECOND(F5))/$I$3,60),"00")&amp;"/km"</f>
        <v>3.36/km</v>
      </c>
      <c r="H5" s="23">
        <f>F5-$F$5</f>
        <v>0</v>
      </c>
      <c r="I5" s="23">
        <f aca="true" t="shared" si="0" ref="I5:I36">F5-INDEX($F$5:$F$104,MATCH(D5,$D$5:$D$104,0))</f>
        <v>0</v>
      </c>
    </row>
    <row r="6" spans="1:9" s="10" customFormat="1" ht="15" customHeight="1">
      <c r="A6" s="11">
        <v>2</v>
      </c>
      <c r="B6" s="40" t="s">
        <v>47</v>
      </c>
      <c r="C6" s="43"/>
      <c r="D6" s="11" t="s">
        <v>11</v>
      </c>
      <c r="E6" s="24" t="s">
        <v>37</v>
      </c>
      <c r="F6" s="12">
        <v>0.02525462962962963</v>
      </c>
      <c r="G6" s="11" t="str">
        <f aca="true" t="shared" si="1" ref="G6:G21">TEXT(INT((HOUR(F6)*3600+MINUTE(F6)*60+SECOND(F6))/$I$3/60),"0")&amp;"."&amp;TEXT(MOD((HOUR(F6)*3600+MINUTE(F6)*60+SECOND(F6))/$I$3,60),"00")&amp;"/km"</f>
        <v>3.38/km</v>
      </c>
      <c r="H6" s="12">
        <f aca="true" t="shared" si="2" ref="H6:H21">F6-$F$5</f>
        <v>0.00027777777777777957</v>
      </c>
      <c r="I6" s="12">
        <f t="shared" si="0"/>
        <v>0.00027777777777777957</v>
      </c>
    </row>
    <row r="7" spans="1:9" s="10" customFormat="1" ht="15" customHeight="1">
      <c r="A7" s="11">
        <v>3</v>
      </c>
      <c r="B7" s="40" t="s">
        <v>48</v>
      </c>
      <c r="C7" s="43"/>
      <c r="D7" s="11" t="s">
        <v>11</v>
      </c>
      <c r="E7" s="24" t="s">
        <v>43</v>
      </c>
      <c r="F7" s="12">
        <v>0.026539351851851852</v>
      </c>
      <c r="G7" s="11" t="str">
        <f t="shared" si="1"/>
        <v>3.49/km</v>
      </c>
      <c r="H7" s="12">
        <f t="shared" si="2"/>
        <v>0.0015625000000000014</v>
      </c>
      <c r="I7" s="12">
        <f t="shared" si="0"/>
        <v>0.0015625000000000014</v>
      </c>
    </row>
    <row r="8" spans="1:9" s="10" customFormat="1" ht="15" customHeight="1">
      <c r="A8" s="11">
        <v>4</v>
      </c>
      <c r="B8" s="40" t="s">
        <v>49</v>
      </c>
      <c r="C8" s="43"/>
      <c r="D8" s="11" t="s">
        <v>15</v>
      </c>
      <c r="E8" s="24" t="s">
        <v>50</v>
      </c>
      <c r="F8" s="12">
        <v>0.026921296296296294</v>
      </c>
      <c r="G8" s="11" t="str">
        <f t="shared" si="1"/>
        <v>3.53/km</v>
      </c>
      <c r="H8" s="12">
        <f t="shared" si="2"/>
        <v>0.001944444444444443</v>
      </c>
      <c r="I8" s="12">
        <f t="shared" si="0"/>
        <v>0</v>
      </c>
    </row>
    <row r="9" spans="1:9" s="10" customFormat="1" ht="15" customHeight="1">
      <c r="A9" s="30">
        <v>5</v>
      </c>
      <c r="B9" s="45" t="s">
        <v>51</v>
      </c>
      <c r="C9" s="46"/>
      <c r="D9" s="30" t="s">
        <v>14</v>
      </c>
      <c r="E9" s="31" t="s">
        <v>31</v>
      </c>
      <c r="F9" s="32">
        <v>0.027094907407407404</v>
      </c>
      <c r="G9" s="30" t="str">
        <f t="shared" si="1"/>
        <v>3.54/km</v>
      </c>
      <c r="H9" s="32">
        <f t="shared" si="2"/>
        <v>0.0021180555555555536</v>
      </c>
      <c r="I9" s="32">
        <f t="shared" si="0"/>
        <v>0</v>
      </c>
    </row>
    <row r="10" spans="1:9" s="10" customFormat="1" ht="15" customHeight="1">
      <c r="A10" s="11">
        <v>6</v>
      </c>
      <c r="B10" s="40" t="s">
        <v>52</v>
      </c>
      <c r="C10" s="43"/>
      <c r="D10" s="11" t="s">
        <v>11</v>
      </c>
      <c r="E10" s="24" t="s">
        <v>53</v>
      </c>
      <c r="F10" s="12">
        <v>0.0271875</v>
      </c>
      <c r="G10" s="11" t="str">
        <f t="shared" si="1"/>
        <v>3.55/km</v>
      </c>
      <c r="H10" s="12">
        <f t="shared" si="2"/>
        <v>0.002210648148148149</v>
      </c>
      <c r="I10" s="12">
        <f t="shared" si="0"/>
        <v>0.002210648148148149</v>
      </c>
    </row>
    <row r="11" spans="1:9" s="10" customFormat="1" ht="15" customHeight="1">
      <c r="A11" s="11">
        <v>7</v>
      </c>
      <c r="B11" s="40" t="s">
        <v>54</v>
      </c>
      <c r="C11" s="43"/>
      <c r="D11" s="11" t="s">
        <v>11</v>
      </c>
      <c r="E11" s="24" t="s">
        <v>55</v>
      </c>
      <c r="F11" s="12">
        <v>0.027256944444444445</v>
      </c>
      <c r="G11" s="11" t="str">
        <f t="shared" si="1"/>
        <v>3.56/km</v>
      </c>
      <c r="H11" s="12">
        <f t="shared" si="2"/>
        <v>0.002280092592592594</v>
      </c>
      <c r="I11" s="12">
        <f t="shared" si="0"/>
        <v>0.002280092592592594</v>
      </c>
    </row>
    <row r="12" spans="1:9" s="10" customFormat="1" ht="15" customHeight="1">
      <c r="A12" s="11">
        <v>8</v>
      </c>
      <c r="B12" s="40" t="s">
        <v>56</v>
      </c>
      <c r="C12" s="43"/>
      <c r="D12" s="11" t="s">
        <v>18</v>
      </c>
      <c r="E12" s="24" t="s">
        <v>57</v>
      </c>
      <c r="F12" s="12">
        <v>0.027337962962962963</v>
      </c>
      <c r="G12" s="11" t="str">
        <f t="shared" si="1"/>
        <v>3.56/km</v>
      </c>
      <c r="H12" s="12">
        <f t="shared" si="2"/>
        <v>0.0023611111111111124</v>
      </c>
      <c r="I12" s="12">
        <f t="shared" si="0"/>
        <v>0</v>
      </c>
    </row>
    <row r="13" spans="1:9" s="10" customFormat="1" ht="15" customHeight="1">
      <c r="A13" s="11">
        <v>9</v>
      </c>
      <c r="B13" s="40" t="s">
        <v>58</v>
      </c>
      <c r="C13" s="43"/>
      <c r="D13" s="11" t="s">
        <v>11</v>
      </c>
      <c r="E13" s="24" t="s">
        <v>59</v>
      </c>
      <c r="F13" s="12">
        <v>0.027442129629629632</v>
      </c>
      <c r="G13" s="11" t="str">
        <f t="shared" si="1"/>
        <v>3.57/km</v>
      </c>
      <c r="H13" s="12">
        <f t="shared" si="2"/>
        <v>0.0024652777777777815</v>
      </c>
      <c r="I13" s="12">
        <f t="shared" si="0"/>
        <v>0.0024652777777777815</v>
      </c>
    </row>
    <row r="14" spans="1:9" s="10" customFormat="1" ht="15" customHeight="1">
      <c r="A14" s="11">
        <v>10</v>
      </c>
      <c r="B14" s="40" t="s">
        <v>60</v>
      </c>
      <c r="C14" s="43"/>
      <c r="D14" s="11" t="s">
        <v>21</v>
      </c>
      <c r="E14" s="24" t="s">
        <v>44</v>
      </c>
      <c r="F14" s="12">
        <v>0.027939814814814817</v>
      </c>
      <c r="G14" s="11" t="str">
        <f t="shared" si="1"/>
        <v>4.01/km</v>
      </c>
      <c r="H14" s="12">
        <f t="shared" si="2"/>
        <v>0.002962962962962966</v>
      </c>
      <c r="I14" s="12">
        <f t="shared" si="0"/>
        <v>0</v>
      </c>
    </row>
    <row r="15" spans="1:9" s="10" customFormat="1" ht="15" customHeight="1">
      <c r="A15" s="11">
        <v>11</v>
      </c>
      <c r="B15" s="40" t="s">
        <v>61</v>
      </c>
      <c r="C15" s="43"/>
      <c r="D15" s="11" t="s">
        <v>14</v>
      </c>
      <c r="E15" s="24" t="s">
        <v>62</v>
      </c>
      <c r="F15" s="12">
        <v>0.028356481481481483</v>
      </c>
      <c r="G15" s="11" t="str">
        <f t="shared" si="1"/>
        <v>4.05/km</v>
      </c>
      <c r="H15" s="12">
        <f t="shared" si="2"/>
        <v>0.0033796296296296317</v>
      </c>
      <c r="I15" s="12">
        <f t="shared" si="0"/>
        <v>0.0012615740740740782</v>
      </c>
    </row>
    <row r="16" spans="1:9" s="10" customFormat="1" ht="15" customHeight="1">
      <c r="A16" s="30">
        <v>12</v>
      </c>
      <c r="B16" s="45" t="s">
        <v>63</v>
      </c>
      <c r="C16" s="46"/>
      <c r="D16" s="30" t="s">
        <v>16</v>
      </c>
      <c r="E16" s="31" t="s">
        <v>31</v>
      </c>
      <c r="F16" s="32">
        <v>0.02946759259259259</v>
      </c>
      <c r="G16" s="30" t="str">
        <f t="shared" si="1"/>
        <v>4.15/km</v>
      </c>
      <c r="H16" s="32">
        <f t="shared" si="2"/>
        <v>0.00449074074074074</v>
      </c>
      <c r="I16" s="32">
        <f t="shared" si="0"/>
        <v>0</v>
      </c>
    </row>
    <row r="17" spans="1:9" s="10" customFormat="1" ht="15" customHeight="1">
      <c r="A17" s="11">
        <v>13</v>
      </c>
      <c r="B17" s="40" t="s">
        <v>64</v>
      </c>
      <c r="C17" s="43"/>
      <c r="D17" s="11" t="s">
        <v>18</v>
      </c>
      <c r="E17" s="24" t="s">
        <v>65</v>
      </c>
      <c r="F17" s="12">
        <v>0.029479166666666667</v>
      </c>
      <c r="G17" s="11" t="str">
        <f t="shared" si="1"/>
        <v>4.15/km</v>
      </c>
      <c r="H17" s="12">
        <f t="shared" si="2"/>
        <v>0.004502314814814817</v>
      </c>
      <c r="I17" s="12">
        <f t="shared" si="0"/>
        <v>0.002141203703703704</v>
      </c>
    </row>
    <row r="18" spans="1:9" s="10" customFormat="1" ht="15" customHeight="1">
      <c r="A18" s="11">
        <v>14</v>
      </c>
      <c r="B18" s="40" t="s">
        <v>66</v>
      </c>
      <c r="C18" s="43"/>
      <c r="D18" s="11" t="s">
        <v>17</v>
      </c>
      <c r="E18" s="24" t="s">
        <v>40</v>
      </c>
      <c r="F18" s="12">
        <v>0.02957175925925926</v>
      </c>
      <c r="G18" s="11" t="str">
        <f t="shared" si="1"/>
        <v>4.16/km</v>
      </c>
      <c r="H18" s="12">
        <f t="shared" si="2"/>
        <v>0.004594907407407409</v>
      </c>
      <c r="I18" s="12">
        <f t="shared" si="0"/>
        <v>0</v>
      </c>
    </row>
    <row r="19" spans="1:9" s="10" customFormat="1" ht="15" customHeight="1">
      <c r="A19" s="11">
        <v>15</v>
      </c>
      <c r="B19" s="40" t="s">
        <v>67</v>
      </c>
      <c r="C19" s="43"/>
      <c r="D19" s="11" t="s">
        <v>19</v>
      </c>
      <c r="E19" s="24" t="s">
        <v>13</v>
      </c>
      <c r="F19" s="12">
        <v>0.0296412037037037</v>
      </c>
      <c r="G19" s="11" t="str">
        <f t="shared" si="1"/>
        <v>4.16/km</v>
      </c>
      <c r="H19" s="12">
        <f t="shared" si="2"/>
        <v>0.00466435185185185</v>
      </c>
      <c r="I19" s="12">
        <f t="shared" si="0"/>
        <v>0</v>
      </c>
    </row>
    <row r="20" spans="1:9" s="10" customFormat="1" ht="15" customHeight="1">
      <c r="A20" s="11">
        <v>16</v>
      </c>
      <c r="B20" s="40" t="s">
        <v>68</v>
      </c>
      <c r="C20" s="43"/>
      <c r="D20" s="11" t="s">
        <v>11</v>
      </c>
      <c r="E20" s="24" t="s">
        <v>28</v>
      </c>
      <c r="F20" s="12">
        <v>0.029780092592592594</v>
      </c>
      <c r="G20" s="11" t="str">
        <f t="shared" si="1"/>
        <v>4.17/km</v>
      </c>
      <c r="H20" s="12">
        <f t="shared" si="2"/>
        <v>0.004803240740740743</v>
      </c>
      <c r="I20" s="12">
        <f t="shared" si="0"/>
        <v>0.004803240740740743</v>
      </c>
    </row>
    <row r="21" spans="1:9" ht="15" customHeight="1">
      <c r="A21" s="11">
        <v>17</v>
      </c>
      <c r="B21" s="40" t="s">
        <v>69</v>
      </c>
      <c r="C21" s="43"/>
      <c r="D21" s="11" t="s">
        <v>15</v>
      </c>
      <c r="E21" s="24" t="s">
        <v>41</v>
      </c>
      <c r="F21" s="12">
        <v>0.029837962962962965</v>
      </c>
      <c r="G21" s="11" t="str">
        <f t="shared" si="1"/>
        <v>4.18/km</v>
      </c>
      <c r="H21" s="12">
        <f t="shared" si="2"/>
        <v>0.004861111111111115</v>
      </c>
      <c r="I21" s="12">
        <f t="shared" si="0"/>
        <v>0.0029166666666666716</v>
      </c>
    </row>
    <row r="22" spans="1:9" ht="15" customHeight="1">
      <c r="A22" s="11">
        <v>18</v>
      </c>
      <c r="B22" s="40" t="s">
        <v>70</v>
      </c>
      <c r="C22" s="43"/>
      <c r="D22" s="11" t="s">
        <v>12</v>
      </c>
      <c r="E22" s="24" t="s">
        <v>50</v>
      </c>
      <c r="F22" s="12">
        <v>0.02989583333333333</v>
      </c>
      <c r="G22" s="11" t="str">
        <f aca="true" t="shared" si="3" ref="G22:G32">TEXT(INT((HOUR(F22)*3600+MINUTE(F22)*60+SECOND(F22))/$I$3/60),"0")&amp;"."&amp;TEXT(MOD((HOUR(F22)*3600+MINUTE(F22)*60+SECOND(F22))/$I$3,60),"00")&amp;"/km"</f>
        <v>4.18/km</v>
      </c>
      <c r="H22" s="12">
        <f aca="true" t="shared" si="4" ref="H22:H32">F22-$F$5</f>
        <v>0.004918981481481479</v>
      </c>
      <c r="I22" s="12">
        <f t="shared" si="0"/>
        <v>0</v>
      </c>
    </row>
    <row r="23" spans="1:9" ht="15" customHeight="1">
      <c r="A23" s="11">
        <v>19</v>
      </c>
      <c r="B23" s="40" t="s">
        <v>71</v>
      </c>
      <c r="C23" s="43"/>
      <c r="D23" s="11" t="s">
        <v>15</v>
      </c>
      <c r="E23" s="24" t="s">
        <v>26</v>
      </c>
      <c r="F23" s="12">
        <v>0.02990740740740741</v>
      </c>
      <c r="G23" s="11" t="str">
        <f t="shared" si="3"/>
        <v>4.18/km</v>
      </c>
      <c r="H23" s="12">
        <f t="shared" si="4"/>
        <v>0.0049305555555555595</v>
      </c>
      <c r="I23" s="12">
        <f t="shared" si="0"/>
        <v>0.0029861111111111165</v>
      </c>
    </row>
    <row r="24" spans="1:9" ht="15" customHeight="1">
      <c r="A24" s="11">
        <v>20</v>
      </c>
      <c r="B24" s="40" t="s">
        <v>72</v>
      </c>
      <c r="C24" s="43"/>
      <c r="D24" s="11" t="s">
        <v>19</v>
      </c>
      <c r="E24" s="24" t="s">
        <v>34</v>
      </c>
      <c r="F24" s="12">
        <v>0.030289351851851855</v>
      </c>
      <c r="G24" s="11" t="str">
        <f t="shared" si="3"/>
        <v>4.22/km</v>
      </c>
      <c r="H24" s="12">
        <f t="shared" si="4"/>
        <v>0.005312500000000005</v>
      </c>
      <c r="I24" s="12">
        <f t="shared" si="0"/>
        <v>0.0006481481481481546</v>
      </c>
    </row>
    <row r="25" spans="1:9" ht="15" customHeight="1">
      <c r="A25" s="11">
        <v>21</v>
      </c>
      <c r="B25" s="40" t="s">
        <v>73</v>
      </c>
      <c r="C25" s="43"/>
      <c r="D25" s="11" t="s">
        <v>16</v>
      </c>
      <c r="E25" s="24" t="s">
        <v>33</v>
      </c>
      <c r="F25" s="12">
        <v>0.030300925925925926</v>
      </c>
      <c r="G25" s="11" t="str">
        <f t="shared" si="3"/>
        <v>4.22/km</v>
      </c>
      <c r="H25" s="12">
        <f t="shared" si="4"/>
        <v>0.005324074074074075</v>
      </c>
      <c r="I25" s="12">
        <f t="shared" si="0"/>
        <v>0.0008333333333333352</v>
      </c>
    </row>
    <row r="26" spans="1:9" ht="15" customHeight="1">
      <c r="A26" s="11">
        <v>22</v>
      </c>
      <c r="B26" s="40" t="s">
        <v>74</v>
      </c>
      <c r="C26" s="43"/>
      <c r="D26" s="11" t="s">
        <v>14</v>
      </c>
      <c r="E26" s="24" t="s">
        <v>41</v>
      </c>
      <c r="F26" s="12">
        <v>0.030335648148148143</v>
      </c>
      <c r="G26" s="11" t="str">
        <f t="shared" si="3"/>
        <v>4.22/km</v>
      </c>
      <c r="H26" s="12">
        <f t="shared" si="4"/>
        <v>0.005358796296296292</v>
      </c>
      <c r="I26" s="12">
        <f t="shared" si="0"/>
        <v>0.0032407407407407385</v>
      </c>
    </row>
    <row r="27" spans="1:9" ht="15" customHeight="1">
      <c r="A27" s="11">
        <v>23</v>
      </c>
      <c r="B27" s="40" t="s">
        <v>75</v>
      </c>
      <c r="C27" s="43"/>
      <c r="D27" s="11" t="s">
        <v>14</v>
      </c>
      <c r="E27" s="24" t="s">
        <v>76</v>
      </c>
      <c r="F27" s="12">
        <v>0.030416666666666665</v>
      </c>
      <c r="G27" s="11" t="str">
        <f t="shared" si="3"/>
        <v>4.23/km</v>
      </c>
      <c r="H27" s="12">
        <f t="shared" si="4"/>
        <v>0.005439814814814814</v>
      </c>
      <c r="I27" s="12">
        <f t="shared" si="0"/>
        <v>0.0033217592592592604</v>
      </c>
    </row>
    <row r="28" spans="1:9" ht="15" customHeight="1">
      <c r="A28" s="11">
        <v>24</v>
      </c>
      <c r="B28" s="40" t="s">
        <v>77</v>
      </c>
      <c r="C28" s="43"/>
      <c r="D28" s="11" t="s">
        <v>19</v>
      </c>
      <c r="E28" s="24" t="s">
        <v>41</v>
      </c>
      <c r="F28" s="12">
        <v>0.03113425925925926</v>
      </c>
      <c r="G28" s="11" t="str">
        <f t="shared" si="3"/>
        <v>4.29/km</v>
      </c>
      <c r="H28" s="12">
        <f t="shared" si="4"/>
        <v>0.00615740740740741</v>
      </c>
      <c r="I28" s="12">
        <f t="shared" si="0"/>
        <v>0.00149305555555556</v>
      </c>
    </row>
    <row r="29" spans="1:9" ht="15" customHeight="1">
      <c r="A29" s="11">
        <v>25</v>
      </c>
      <c r="B29" s="40" t="s">
        <v>78</v>
      </c>
      <c r="C29" s="43"/>
      <c r="D29" s="11" t="s">
        <v>21</v>
      </c>
      <c r="E29" s="24" t="s">
        <v>41</v>
      </c>
      <c r="F29" s="12">
        <v>0.03159722222222222</v>
      </c>
      <c r="G29" s="11" t="str">
        <f t="shared" si="3"/>
        <v>4.33/km</v>
      </c>
      <c r="H29" s="12">
        <f t="shared" si="4"/>
        <v>0.00662037037037037</v>
      </c>
      <c r="I29" s="12">
        <f t="shared" si="0"/>
        <v>0.0036574074074074044</v>
      </c>
    </row>
    <row r="30" spans="1:9" ht="15" customHeight="1">
      <c r="A30" s="11">
        <v>26</v>
      </c>
      <c r="B30" s="40" t="s">
        <v>79</v>
      </c>
      <c r="C30" s="43"/>
      <c r="D30" s="11" t="s">
        <v>11</v>
      </c>
      <c r="E30" s="24" t="s">
        <v>42</v>
      </c>
      <c r="F30" s="12">
        <v>0.03166666666666667</v>
      </c>
      <c r="G30" s="11" t="str">
        <f t="shared" si="3"/>
        <v>4.34/km</v>
      </c>
      <c r="H30" s="12">
        <f t="shared" si="4"/>
        <v>0.006689814814814819</v>
      </c>
      <c r="I30" s="12">
        <f t="shared" si="0"/>
        <v>0.006689814814814819</v>
      </c>
    </row>
    <row r="31" spans="1:9" ht="15" customHeight="1">
      <c r="A31" s="11">
        <v>27</v>
      </c>
      <c r="B31" s="40" t="s">
        <v>80</v>
      </c>
      <c r="C31" s="43"/>
      <c r="D31" s="11" t="s">
        <v>19</v>
      </c>
      <c r="E31" s="24" t="s">
        <v>81</v>
      </c>
      <c r="F31" s="12">
        <v>0.031875</v>
      </c>
      <c r="G31" s="11" t="str">
        <f t="shared" si="3"/>
        <v>4.35/km</v>
      </c>
      <c r="H31" s="12">
        <f t="shared" si="4"/>
        <v>0.00689814814814815</v>
      </c>
      <c r="I31" s="12">
        <f t="shared" si="0"/>
        <v>0.0022337962962962997</v>
      </c>
    </row>
    <row r="32" spans="1:9" ht="15" customHeight="1">
      <c r="A32" s="11">
        <v>28</v>
      </c>
      <c r="B32" s="40" t="s">
        <v>82</v>
      </c>
      <c r="C32" s="43"/>
      <c r="D32" s="11" t="s">
        <v>18</v>
      </c>
      <c r="E32" s="24" t="s">
        <v>32</v>
      </c>
      <c r="F32" s="12">
        <v>0.031886574074074074</v>
      </c>
      <c r="G32" s="11" t="str">
        <f t="shared" si="3"/>
        <v>4.36/km</v>
      </c>
      <c r="H32" s="12">
        <f t="shared" si="4"/>
        <v>0.006909722222222223</v>
      </c>
      <c r="I32" s="12">
        <f t="shared" si="0"/>
        <v>0.004548611111111111</v>
      </c>
    </row>
    <row r="33" spans="1:9" ht="15" customHeight="1">
      <c r="A33" s="11">
        <v>29</v>
      </c>
      <c r="B33" s="40" t="s">
        <v>83</v>
      </c>
      <c r="C33" s="43"/>
      <c r="D33" s="11" t="s">
        <v>24</v>
      </c>
      <c r="E33" s="24" t="s">
        <v>84</v>
      </c>
      <c r="F33" s="12">
        <v>0.031956018518518516</v>
      </c>
      <c r="G33" s="11" t="str">
        <f aca="true" t="shared" si="5" ref="G33:G40">TEXT(INT((HOUR(F33)*3600+MINUTE(F33)*60+SECOND(F33))/$I$3/60),"0")&amp;"."&amp;TEXT(MOD((HOUR(F33)*3600+MINUTE(F33)*60+SECOND(F33))/$I$3,60),"00")&amp;"/km"</f>
        <v>4.36/km</v>
      </c>
      <c r="H33" s="12">
        <f aca="true" t="shared" si="6" ref="H33:H40">F33-$F$5</f>
        <v>0.006979166666666665</v>
      </c>
      <c r="I33" s="12">
        <f t="shared" si="0"/>
        <v>0</v>
      </c>
    </row>
    <row r="34" spans="1:9" ht="15" customHeight="1">
      <c r="A34" s="11">
        <v>30</v>
      </c>
      <c r="B34" s="40" t="s">
        <v>85</v>
      </c>
      <c r="C34" s="43"/>
      <c r="D34" s="11" t="s">
        <v>20</v>
      </c>
      <c r="E34" s="24" t="s">
        <v>53</v>
      </c>
      <c r="F34" s="12">
        <v>0.032060185185185185</v>
      </c>
      <c r="G34" s="11" t="str">
        <f t="shared" si="5"/>
        <v>4.37/km</v>
      </c>
      <c r="H34" s="12">
        <f t="shared" si="6"/>
        <v>0.007083333333333334</v>
      </c>
      <c r="I34" s="12">
        <f t="shared" si="0"/>
        <v>0</v>
      </c>
    </row>
    <row r="35" spans="1:9" ht="15" customHeight="1">
      <c r="A35" s="11">
        <v>31</v>
      </c>
      <c r="B35" s="40" t="s">
        <v>86</v>
      </c>
      <c r="C35" s="43"/>
      <c r="D35" s="11" t="s">
        <v>16</v>
      </c>
      <c r="E35" s="24" t="s">
        <v>87</v>
      </c>
      <c r="F35" s="12">
        <v>0.03214120370370371</v>
      </c>
      <c r="G35" s="11" t="str">
        <f t="shared" si="5"/>
        <v>4.38/km</v>
      </c>
      <c r="H35" s="12">
        <f t="shared" si="6"/>
        <v>0.007164351851851856</v>
      </c>
      <c r="I35" s="12">
        <f t="shared" si="0"/>
        <v>0.002673611111111116</v>
      </c>
    </row>
    <row r="36" spans="1:9" ht="15" customHeight="1">
      <c r="A36" s="11">
        <v>32</v>
      </c>
      <c r="B36" s="40" t="s">
        <v>88</v>
      </c>
      <c r="C36" s="43"/>
      <c r="D36" s="11" t="s">
        <v>17</v>
      </c>
      <c r="E36" s="24" t="s">
        <v>44</v>
      </c>
      <c r="F36" s="12">
        <v>0.03225694444444444</v>
      </c>
      <c r="G36" s="11" t="str">
        <f t="shared" si="5"/>
        <v>4.39/km</v>
      </c>
      <c r="H36" s="12">
        <f t="shared" si="6"/>
        <v>0.0072800925925925915</v>
      </c>
      <c r="I36" s="12">
        <f t="shared" si="0"/>
        <v>0.002685185185185183</v>
      </c>
    </row>
    <row r="37" spans="1:9" ht="15" customHeight="1">
      <c r="A37" s="11">
        <v>33</v>
      </c>
      <c r="B37" s="40" t="s">
        <v>89</v>
      </c>
      <c r="C37" s="43"/>
      <c r="D37" s="11" t="s">
        <v>11</v>
      </c>
      <c r="E37" s="24" t="s">
        <v>36</v>
      </c>
      <c r="F37" s="12">
        <v>0.032326388888888884</v>
      </c>
      <c r="G37" s="11" t="str">
        <f t="shared" si="5"/>
        <v>4.39/km</v>
      </c>
      <c r="H37" s="12">
        <f t="shared" si="6"/>
        <v>0.007349537037037033</v>
      </c>
      <c r="I37" s="12">
        <f aca="true" t="shared" si="7" ref="I37:I68">F37-INDEX($F$5:$F$104,MATCH(D37,$D$5:$D$104,0))</f>
        <v>0.007349537037037033</v>
      </c>
    </row>
    <row r="38" spans="1:9" ht="15" customHeight="1">
      <c r="A38" s="11">
        <v>34</v>
      </c>
      <c r="B38" s="40" t="s">
        <v>90</v>
      </c>
      <c r="C38" s="43"/>
      <c r="D38" s="11" t="s">
        <v>19</v>
      </c>
      <c r="E38" s="24" t="s">
        <v>91</v>
      </c>
      <c r="F38" s="12">
        <v>0.03263888888888889</v>
      </c>
      <c r="G38" s="11" t="str">
        <f t="shared" si="5"/>
        <v>4.42/km</v>
      </c>
      <c r="H38" s="12">
        <f t="shared" si="6"/>
        <v>0.00766203703703704</v>
      </c>
      <c r="I38" s="12">
        <f t="shared" si="7"/>
        <v>0.00299768518518519</v>
      </c>
    </row>
    <row r="39" spans="1:9" ht="15" customHeight="1">
      <c r="A39" s="11">
        <v>35</v>
      </c>
      <c r="B39" s="40" t="s">
        <v>92</v>
      </c>
      <c r="C39" s="43"/>
      <c r="D39" s="11" t="s">
        <v>20</v>
      </c>
      <c r="E39" s="24" t="s">
        <v>35</v>
      </c>
      <c r="F39" s="12">
        <v>0.032673611111111105</v>
      </c>
      <c r="G39" s="11" t="str">
        <f t="shared" si="5"/>
        <v>4.42/km</v>
      </c>
      <c r="H39" s="12">
        <f t="shared" si="6"/>
        <v>0.007696759259259254</v>
      </c>
      <c r="I39" s="12">
        <f t="shared" si="7"/>
        <v>0.00061342592592592</v>
      </c>
    </row>
    <row r="40" spans="1:9" ht="15" customHeight="1">
      <c r="A40" s="11">
        <v>36</v>
      </c>
      <c r="B40" s="40" t="s">
        <v>93</v>
      </c>
      <c r="C40" s="43"/>
      <c r="D40" s="11" t="s">
        <v>19</v>
      </c>
      <c r="E40" s="24" t="s">
        <v>41</v>
      </c>
      <c r="F40" s="12">
        <v>0.032685185185185185</v>
      </c>
      <c r="G40" s="11" t="str">
        <f t="shared" si="5"/>
        <v>4.42/km</v>
      </c>
      <c r="H40" s="12">
        <f t="shared" si="6"/>
        <v>0.007708333333333334</v>
      </c>
      <c r="I40" s="12">
        <f t="shared" si="7"/>
        <v>0.0030439814814814843</v>
      </c>
    </row>
    <row r="41" spans="1:9" ht="15" customHeight="1">
      <c r="A41" s="11">
        <v>37</v>
      </c>
      <c r="B41" s="40" t="s">
        <v>94</v>
      </c>
      <c r="C41" s="43"/>
      <c r="D41" s="11" t="s">
        <v>17</v>
      </c>
      <c r="E41" s="24" t="s">
        <v>39</v>
      </c>
      <c r="F41" s="12">
        <v>0.03293981481481481</v>
      </c>
      <c r="G41" s="11" t="str">
        <f aca="true" t="shared" si="8" ref="G41:G53">TEXT(INT((HOUR(F41)*3600+MINUTE(F41)*60+SECOND(F41))/$I$3/60),"0")&amp;"."&amp;TEXT(MOD((HOUR(F41)*3600+MINUTE(F41)*60+SECOND(F41))/$I$3,60),"00")&amp;"/km"</f>
        <v>4.45/km</v>
      </c>
      <c r="H41" s="12">
        <f aca="true" t="shared" si="9" ref="H41:H53">F41-$F$5</f>
        <v>0.00796296296296296</v>
      </c>
      <c r="I41" s="12">
        <f t="shared" si="7"/>
        <v>0.0033680555555555512</v>
      </c>
    </row>
    <row r="42" spans="1:9" ht="15" customHeight="1">
      <c r="A42" s="11">
        <v>38</v>
      </c>
      <c r="B42" s="40" t="s">
        <v>95</v>
      </c>
      <c r="C42" s="43"/>
      <c r="D42" s="11" t="s">
        <v>17</v>
      </c>
      <c r="E42" s="24" t="s">
        <v>96</v>
      </c>
      <c r="F42" s="12">
        <v>0.033067129629629634</v>
      </c>
      <c r="G42" s="11" t="str">
        <f t="shared" si="8"/>
        <v>4.46/km</v>
      </c>
      <c r="H42" s="12">
        <f t="shared" si="9"/>
        <v>0.008090277777777783</v>
      </c>
      <c r="I42" s="12">
        <f t="shared" si="7"/>
        <v>0.0034953703703703744</v>
      </c>
    </row>
    <row r="43" spans="1:9" ht="15" customHeight="1">
      <c r="A43" s="11">
        <v>39</v>
      </c>
      <c r="B43" s="40" t="s">
        <v>97</v>
      </c>
      <c r="C43" s="43"/>
      <c r="D43" s="11" t="s">
        <v>15</v>
      </c>
      <c r="E43" s="24" t="s">
        <v>98</v>
      </c>
      <c r="F43" s="12">
        <v>0.03309027777777778</v>
      </c>
      <c r="G43" s="11" t="str">
        <f t="shared" si="8"/>
        <v>4.46/km</v>
      </c>
      <c r="H43" s="12">
        <f t="shared" si="9"/>
        <v>0.00811342592592593</v>
      </c>
      <c r="I43" s="12">
        <f t="shared" si="7"/>
        <v>0.006168981481481487</v>
      </c>
    </row>
    <row r="44" spans="1:9" ht="15" customHeight="1">
      <c r="A44" s="11">
        <v>40</v>
      </c>
      <c r="B44" s="40" t="s">
        <v>99</v>
      </c>
      <c r="C44" s="43"/>
      <c r="D44" s="11" t="s">
        <v>16</v>
      </c>
      <c r="E44" s="24" t="s">
        <v>33</v>
      </c>
      <c r="F44" s="12">
        <v>0.03361111111111111</v>
      </c>
      <c r="G44" s="11" t="str">
        <f t="shared" si="8"/>
        <v>4.50/km</v>
      </c>
      <c r="H44" s="12">
        <f t="shared" si="9"/>
        <v>0.008634259259259262</v>
      </c>
      <c r="I44" s="12">
        <f t="shared" si="7"/>
        <v>0.004143518518518522</v>
      </c>
    </row>
    <row r="45" spans="1:9" ht="15" customHeight="1">
      <c r="A45" s="11">
        <v>41</v>
      </c>
      <c r="B45" s="40" t="s">
        <v>100</v>
      </c>
      <c r="C45" s="43"/>
      <c r="D45" s="11" t="s">
        <v>14</v>
      </c>
      <c r="E45" s="24" t="s">
        <v>101</v>
      </c>
      <c r="F45" s="12">
        <v>0.03392361111111111</v>
      </c>
      <c r="G45" s="11" t="str">
        <f t="shared" si="8"/>
        <v>4.53/km</v>
      </c>
      <c r="H45" s="12">
        <f t="shared" si="9"/>
        <v>0.008946759259259262</v>
      </c>
      <c r="I45" s="12">
        <f t="shared" si="7"/>
        <v>0.006828703703703708</v>
      </c>
    </row>
    <row r="46" spans="1:9" ht="15" customHeight="1">
      <c r="A46" s="11">
        <v>42</v>
      </c>
      <c r="B46" s="40" t="s">
        <v>102</v>
      </c>
      <c r="C46" s="43"/>
      <c r="D46" s="11" t="s">
        <v>17</v>
      </c>
      <c r="E46" s="24" t="s">
        <v>103</v>
      </c>
      <c r="F46" s="12">
        <v>0.03398148148148148</v>
      </c>
      <c r="G46" s="11" t="str">
        <f t="shared" si="8"/>
        <v>4.54/km</v>
      </c>
      <c r="H46" s="12">
        <f t="shared" si="9"/>
        <v>0.00900462962962963</v>
      </c>
      <c r="I46" s="12">
        <f t="shared" si="7"/>
        <v>0.004409722222222221</v>
      </c>
    </row>
    <row r="47" spans="1:9" ht="15" customHeight="1">
      <c r="A47" s="11">
        <v>43</v>
      </c>
      <c r="B47" s="40" t="s">
        <v>104</v>
      </c>
      <c r="C47" s="43"/>
      <c r="D47" s="11" t="s">
        <v>23</v>
      </c>
      <c r="E47" s="24" t="s">
        <v>55</v>
      </c>
      <c r="F47" s="12">
        <v>0.03424768518518519</v>
      </c>
      <c r="G47" s="11" t="str">
        <f t="shared" si="8"/>
        <v>4.56/km</v>
      </c>
      <c r="H47" s="12">
        <f t="shared" si="9"/>
        <v>0.009270833333333336</v>
      </c>
      <c r="I47" s="12">
        <f t="shared" si="7"/>
        <v>0</v>
      </c>
    </row>
    <row r="48" spans="1:9" ht="15" customHeight="1">
      <c r="A48" s="11">
        <v>44</v>
      </c>
      <c r="B48" s="40" t="s">
        <v>105</v>
      </c>
      <c r="C48" s="43"/>
      <c r="D48" s="11" t="s">
        <v>22</v>
      </c>
      <c r="E48" s="24" t="s">
        <v>41</v>
      </c>
      <c r="F48" s="12">
        <v>0.03424768518518519</v>
      </c>
      <c r="G48" s="11" t="str">
        <f t="shared" si="8"/>
        <v>4.56/km</v>
      </c>
      <c r="H48" s="12">
        <f t="shared" si="9"/>
        <v>0.009270833333333336</v>
      </c>
      <c r="I48" s="12">
        <f t="shared" si="7"/>
        <v>0</v>
      </c>
    </row>
    <row r="49" spans="1:9" ht="15" customHeight="1">
      <c r="A49" s="11">
        <v>45</v>
      </c>
      <c r="B49" s="40" t="s">
        <v>106</v>
      </c>
      <c r="C49" s="43"/>
      <c r="D49" s="11" t="s">
        <v>14</v>
      </c>
      <c r="E49" s="24" t="s">
        <v>98</v>
      </c>
      <c r="F49" s="12">
        <v>0.03462962962962963</v>
      </c>
      <c r="G49" s="11" t="str">
        <f t="shared" si="8"/>
        <v>4.59/km</v>
      </c>
      <c r="H49" s="12">
        <f t="shared" si="9"/>
        <v>0.009652777777777777</v>
      </c>
      <c r="I49" s="12">
        <f t="shared" si="7"/>
        <v>0.007534722222222224</v>
      </c>
    </row>
    <row r="50" spans="1:9" ht="15" customHeight="1">
      <c r="A50" s="11">
        <v>46</v>
      </c>
      <c r="B50" s="40" t="s">
        <v>107</v>
      </c>
      <c r="C50" s="43"/>
      <c r="D50" s="11" t="s">
        <v>16</v>
      </c>
      <c r="E50" s="24" t="s">
        <v>26</v>
      </c>
      <c r="F50" s="12">
        <v>0.03462962962962963</v>
      </c>
      <c r="G50" s="11" t="str">
        <f t="shared" si="8"/>
        <v>4.59/km</v>
      </c>
      <c r="H50" s="12">
        <f t="shared" si="9"/>
        <v>0.009652777777777777</v>
      </c>
      <c r="I50" s="12">
        <f t="shared" si="7"/>
        <v>0.005162037037037038</v>
      </c>
    </row>
    <row r="51" spans="1:9" ht="15" customHeight="1">
      <c r="A51" s="11">
        <v>47</v>
      </c>
      <c r="B51" s="40" t="s">
        <v>108</v>
      </c>
      <c r="C51" s="43"/>
      <c r="D51" s="11" t="s">
        <v>17</v>
      </c>
      <c r="E51" s="24" t="s">
        <v>109</v>
      </c>
      <c r="F51" s="12">
        <v>0.03542824074074074</v>
      </c>
      <c r="G51" s="11" t="str">
        <f t="shared" si="8"/>
        <v>5.06/km</v>
      </c>
      <c r="H51" s="12">
        <f t="shared" si="9"/>
        <v>0.010451388888888889</v>
      </c>
      <c r="I51" s="12">
        <f t="shared" si="7"/>
        <v>0.00585648148148148</v>
      </c>
    </row>
    <row r="52" spans="1:9" ht="15" customHeight="1">
      <c r="A52" s="11">
        <v>48</v>
      </c>
      <c r="B52" s="40" t="s">
        <v>110</v>
      </c>
      <c r="C52" s="43"/>
      <c r="D52" s="11" t="s">
        <v>16</v>
      </c>
      <c r="E52" s="24" t="s">
        <v>111</v>
      </c>
      <c r="F52" s="12">
        <v>0.03542824074074074</v>
      </c>
      <c r="G52" s="11" t="str">
        <f t="shared" si="8"/>
        <v>5.06/km</v>
      </c>
      <c r="H52" s="12">
        <f t="shared" si="9"/>
        <v>0.010451388888888889</v>
      </c>
      <c r="I52" s="12">
        <f t="shared" si="7"/>
        <v>0.005960648148148149</v>
      </c>
    </row>
    <row r="53" spans="1:9" ht="15" customHeight="1">
      <c r="A53" s="11">
        <v>49</v>
      </c>
      <c r="B53" s="40" t="s">
        <v>112</v>
      </c>
      <c r="C53" s="43"/>
      <c r="D53" s="11" t="s">
        <v>16</v>
      </c>
      <c r="E53" s="24" t="s">
        <v>113</v>
      </c>
      <c r="F53" s="12">
        <v>0.03633101851851852</v>
      </c>
      <c r="G53" s="11" t="str">
        <f t="shared" si="8"/>
        <v>5.14/km</v>
      </c>
      <c r="H53" s="12">
        <f t="shared" si="9"/>
        <v>0.011354166666666669</v>
      </c>
      <c r="I53" s="12">
        <f t="shared" si="7"/>
        <v>0.006863425925925929</v>
      </c>
    </row>
    <row r="54" spans="1:9" ht="15" customHeight="1">
      <c r="A54" s="11">
        <v>50</v>
      </c>
      <c r="B54" s="40" t="s">
        <v>114</v>
      </c>
      <c r="C54" s="43"/>
      <c r="D54" s="11" t="s">
        <v>25</v>
      </c>
      <c r="E54" s="24" t="s">
        <v>33</v>
      </c>
      <c r="F54" s="12">
        <v>0.036631944444444446</v>
      </c>
      <c r="G54" s="11" t="str">
        <f aca="true" t="shared" si="10" ref="G54:G91">TEXT(INT((HOUR(F54)*3600+MINUTE(F54)*60+SECOND(F54))/$I$3/60),"0")&amp;"."&amp;TEXT(MOD((HOUR(F54)*3600+MINUTE(F54)*60+SECOND(F54))/$I$3,60),"00")&amp;"/km"</f>
        <v>5.17/km</v>
      </c>
      <c r="H54" s="12">
        <f aca="true" t="shared" si="11" ref="H54:H91">F54-$F$5</f>
        <v>0.011655092592592595</v>
      </c>
      <c r="I54" s="12">
        <f t="shared" si="7"/>
        <v>0</v>
      </c>
    </row>
    <row r="55" spans="1:9" ht="15" customHeight="1">
      <c r="A55" s="11">
        <v>51</v>
      </c>
      <c r="B55" s="40" t="s">
        <v>115</v>
      </c>
      <c r="C55" s="43"/>
      <c r="D55" s="11" t="s">
        <v>21</v>
      </c>
      <c r="E55" s="24" t="s">
        <v>33</v>
      </c>
      <c r="F55" s="12">
        <v>0.03702546296296296</v>
      </c>
      <c r="G55" s="11" t="str">
        <f t="shared" si="10"/>
        <v>5.20/km</v>
      </c>
      <c r="H55" s="12">
        <f t="shared" si="11"/>
        <v>0.01204861111111111</v>
      </c>
      <c r="I55" s="12">
        <f t="shared" si="7"/>
        <v>0.009085648148148145</v>
      </c>
    </row>
    <row r="56" spans="1:9" ht="15" customHeight="1">
      <c r="A56" s="11">
        <v>52</v>
      </c>
      <c r="B56" s="40" t="s">
        <v>116</v>
      </c>
      <c r="C56" s="43"/>
      <c r="D56" s="11" t="s">
        <v>25</v>
      </c>
      <c r="E56" s="24" t="s">
        <v>111</v>
      </c>
      <c r="F56" s="12">
        <v>0.03733796296296296</v>
      </c>
      <c r="G56" s="11" t="str">
        <f t="shared" si="10"/>
        <v>5.23/km</v>
      </c>
      <c r="H56" s="12">
        <f t="shared" si="11"/>
        <v>0.012361111111111111</v>
      </c>
      <c r="I56" s="12">
        <f t="shared" si="7"/>
        <v>0.0007060185185185155</v>
      </c>
    </row>
    <row r="57" spans="1:9" ht="15" customHeight="1">
      <c r="A57" s="11">
        <v>53</v>
      </c>
      <c r="B57" s="40" t="s">
        <v>117</v>
      </c>
      <c r="C57" s="43"/>
      <c r="D57" s="11" t="s">
        <v>17</v>
      </c>
      <c r="E57" s="24" t="s">
        <v>98</v>
      </c>
      <c r="F57" s="12">
        <v>0.037627314814814815</v>
      </c>
      <c r="G57" s="11" t="str">
        <f t="shared" si="10"/>
        <v>5.25/km</v>
      </c>
      <c r="H57" s="12">
        <f t="shared" si="11"/>
        <v>0.012650462962962964</v>
      </c>
      <c r="I57" s="12">
        <f t="shared" si="7"/>
        <v>0.008055555555555555</v>
      </c>
    </row>
    <row r="58" spans="1:9" ht="15" customHeight="1">
      <c r="A58" s="11">
        <v>54</v>
      </c>
      <c r="B58" s="40" t="s">
        <v>118</v>
      </c>
      <c r="C58" s="43"/>
      <c r="D58" s="11" t="s">
        <v>17</v>
      </c>
      <c r="E58" s="24" t="s">
        <v>119</v>
      </c>
      <c r="F58" s="12">
        <v>0.037627314814814815</v>
      </c>
      <c r="G58" s="11" t="str">
        <f t="shared" si="10"/>
        <v>5.25/km</v>
      </c>
      <c r="H58" s="12">
        <f t="shared" si="11"/>
        <v>0.012650462962962964</v>
      </c>
      <c r="I58" s="12">
        <f t="shared" si="7"/>
        <v>0.008055555555555555</v>
      </c>
    </row>
    <row r="59" spans="1:9" ht="15" customHeight="1">
      <c r="A59" s="11">
        <v>55</v>
      </c>
      <c r="B59" s="40" t="s">
        <v>120</v>
      </c>
      <c r="C59" s="43"/>
      <c r="D59" s="11" t="s">
        <v>21</v>
      </c>
      <c r="E59" s="24" t="s">
        <v>55</v>
      </c>
      <c r="F59" s="12">
        <v>0.03765046296296296</v>
      </c>
      <c r="G59" s="11" t="str">
        <f t="shared" si="10"/>
        <v>5.25/km</v>
      </c>
      <c r="H59" s="12">
        <f t="shared" si="11"/>
        <v>0.012673611111111111</v>
      </c>
      <c r="I59" s="12">
        <f t="shared" si="7"/>
        <v>0.009710648148148145</v>
      </c>
    </row>
    <row r="60" spans="1:9" ht="15" customHeight="1">
      <c r="A60" s="11">
        <v>56</v>
      </c>
      <c r="B60" s="40" t="s">
        <v>121</v>
      </c>
      <c r="C60" s="43"/>
      <c r="D60" s="11" t="s">
        <v>21</v>
      </c>
      <c r="E60" s="24" t="s">
        <v>103</v>
      </c>
      <c r="F60" s="12">
        <v>0.037800925925925925</v>
      </c>
      <c r="G60" s="11" t="str">
        <f t="shared" si="10"/>
        <v>5.27/km</v>
      </c>
      <c r="H60" s="12">
        <f t="shared" si="11"/>
        <v>0.012824074074074075</v>
      </c>
      <c r="I60" s="12">
        <f t="shared" si="7"/>
        <v>0.009861111111111109</v>
      </c>
    </row>
    <row r="61" spans="1:9" ht="15" customHeight="1">
      <c r="A61" s="11">
        <v>57</v>
      </c>
      <c r="B61" s="40" t="s">
        <v>122</v>
      </c>
      <c r="C61" s="43"/>
      <c r="D61" s="11" t="s">
        <v>20</v>
      </c>
      <c r="E61" s="24" t="s">
        <v>111</v>
      </c>
      <c r="F61" s="12">
        <v>0.03810185185185185</v>
      </c>
      <c r="G61" s="11" t="str">
        <f t="shared" si="10"/>
        <v>5.29/km</v>
      </c>
      <c r="H61" s="12">
        <f t="shared" si="11"/>
        <v>0.013125000000000001</v>
      </c>
      <c r="I61" s="12">
        <f t="shared" si="7"/>
        <v>0.006041666666666667</v>
      </c>
    </row>
    <row r="62" spans="1:9" ht="15" customHeight="1">
      <c r="A62" s="11">
        <v>58</v>
      </c>
      <c r="B62" s="40" t="s">
        <v>123</v>
      </c>
      <c r="C62" s="43"/>
      <c r="D62" s="11" t="s">
        <v>19</v>
      </c>
      <c r="E62" s="24" t="s">
        <v>55</v>
      </c>
      <c r="F62" s="12">
        <v>0.03820601851851852</v>
      </c>
      <c r="G62" s="11" t="str">
        <f t="shared" si="10"/>
        <v>5.30/km</v>
      </c>
      <c r="H62" s="12">
        <f t="shared" si="11"/>
        <v>0.01322916666666667</v>
      </c>
      <c r="I62" s="12">
        <f t="shared" si="7"/>
        <v>0.00856481481481482</v>
      </c>
    </row>
    <row r="63" spans="1:9" ht="15" customHeight="1">
      <c r="A63" s="11">
        <v>59</v>
      </c>
      <c r="B63" s="40" t="s">
        <v>124</v>
      </c>
      <c r="C63" s="43"/>
      <c r="D63" s="11" t="s">
        <v>14</v>
      </c>
      <c r="E63" s="24" t="s">
        <v>98</v>
      </c>
      <c r="F63" s="12">
        <v>0.038287037037037036</v>
      </c>
      <c r="G63" s="11" t="str">
        <f t="shared" si="10"/>
        <v>5.31/km</v>
      </c>
      <c r="H63" s="12">
        <f t="shared" si="11"/>
        <v>0.013310185185185185</v>
      </c>
      <c r="I63" s="12">
        <f t="shared" si="7"/>
        <v>0.011192129629629632</v>
      </c>
    </row>
    <row r="64" spans="1:9" ht="15" customHeight="1">
      <c r="A64" s="11">
        <v>60</v>
      </c>
      <c r="B64" s="40" t="s">
        <v>125</v>
      </c>
      <c r="C64" s="43"/>
      <c r="D64" s="11" t="s">
        <v>23</v>
      </c>
      <c r="E64" s="24" t="s">
        <v>98</v>
      </c>
      <c r="F64" s="12">
        <v>0.038287037037037036</v>
      </c>
      <c r="G64" s="11" t="str">
        <f t="shared" si="10"/>
        <v>5.31/km</v>
      </c>
      <c r="H64" s="12">
        <f t="shared" si="11"/>
        <v>0.013310185185185185</v>
      </c>
      <c r="I64" s="12">
        <f t="shared" si="7"/>
        <v>0.0040393518518518495</v>
      </c>
    </row>
    <row r="65" spans="1:9" ht="15" customHeight="1">
      <c r="A65" s="11">
        <v>61</v>
      </c>
      <c r="B65" s="40" t="s">
        <v>126</v>
      </c>
      <c r="C65" s="43"/>
      <c r="D65" s="11" t="s">
        <v>17</v>
      </c>
      <c r="E65" s="24" t="s">
        <v>103</v>
      </c>
      <c r="F65" s="12">
        <v>0.03869212962962963</v>
      </c>
      <c r="G65" s="11" t="str">
        <f t="shared" si="10"/>
        <v>5.34/km</v>
      </c>
      <c r="H65" s="12">
        <f t="shared" si="11"/>
        <v>0.013715277777777781</v>
      </c>
      <c r="I65" s="12">
        <f t="shared" si="7"/>
        <v>0.009120370370370372</v>
      </c>
    </row>
    <row r="66" spans="1:9" ht="15" customHeight="1">
      <c r="A66" s="11">
        <v>62</v>
      </c>
      <c r="B66" s="40" t="s">
        <v>127</v>
      </c>
      <c r="C66" s="43"/>
      <c r="D66" s="11" t="s">
        <v>20</v>
      </c>
      <c r="E66" s="24" t="s">
        <v>96</v>
      </c>
      <c r="F66" s="12">
        <v>0.038877314814814816</v>
      </c>
      <c r="G66" s="11" t="str">
        <f t="shared" si="10"/>
        <v>5.36/km</v>
      </c>
      <c r="H66" s="12">
        <f t="shared" si="11"/>
        <v>0.013900462962962965</v>
      </c>
      <c r="I66" s="12">
        <f t="shared" si="7"/>
        <v>0.006817129629629631</v>
      </c>
    </row>
    <row r="67" spans="1:9" ht="15" customHeight="1">
      <c r="A67" s="11">
        <v>63</v>
      </c>
      <c r="B67" s="40" t="s">
        <v>128</v>
      </c>
      <c r="C67" s="43"/>
      <c r="D67" s="11" t="s">
        <v>14</v>
      </c>
      <c r="E67" s="24" t="s">
        <v>38</v>
      </c>
      <c r="F67" s="12">
        <v>0.03890046296296296</v>
      </c>
      <c r="G67" s="11" t="str">
        <f t="shared" si="10"/>
        <v>5.36/km</v>
      </c>
      <c r="H67" s="12">
        <f t="shared" si="11"/>
        <v>0.013923611111111112</v>
      </c>
      <c r="I67" s="12">
        <f t="shared" si="7"/>
        <v>0.011805555555555559</v>
      </c>
    </row>
    <row r="68" spans="1:9" ht="15" customHeight="1">
      <c r="A68" s="11">
        <v>64</v>
      </c>
      <c r="B68" s="40" t="s">
        <v>129</v>
      </c>
      <c r="C68" s="43"/>
      <c r="D68" s="11" t="s">
        <v>19</v>
      </c>
      <c r="E68" s="24" t="s">
        <v>111</v>
      </c>
      <c r="F68" s="12">
        <v>0.03902777777777778</v>
      </c>
      <c r="G68" s="11" t="str">
        <f t="shared" si="10"/>
        <v>5.37/km</v>
      </c>
      <c r="H68" s="12">
        <f t="shared" si="11"/>
        <v>0.014050925925925929</v>
      </c>
      <c r="I68" s="12">
        <f t="shared" si="7"/>
        <v>0.009386574074074078</v>
      </c>
    </row>
    <row r="69" spans="1:9" ht="15" customHeight="1">
      <c r="A69" s="11">
        <v>65</v>
      </c>
      <c r="B69" s="40" t="s">
        <v>130</v>
      </c>
      <c r="C69" s="43"/>
      <c r="D69" s="11" t="s">
        <v>19</v>
      </c>
      <c r="E69" s="24" t="s">
        <v>98</v>
      </c>
      <c r="F69" s="12">
        <v>0.03918981481481481</v>
      </c>
      <c r="G69" s="11" t="str">
        <f t="shared" si="10"/>
        <v>5.39/km</v>
      </c>
      <c r="H69" s="12">
        <f t="shared" si="11"/>
        <v>0.014212962962962958</v>
      </c>
      <c r="I69" s="12">
        <f aca="true" t="shared" si="12" ref="I69:I91">F69-INDEX($F$5:$F$104,MATCH(D69,$D$5:$D$104,0))</f>
        <v>0.009548611111111108</v>
      </c>
    </row>
    <row r="70" spans="1:9" ht="15" customHeight="1">
      <c r="A70" s="11">
        <v>66</v>
      </c>
      <c r="B70" s="40" t="s">
        <v>131</v>
      </c>
      <c r="C70" s="43"/>
      <c r="D70" s="11" t="s">
        <v>17</v>
      </c>
      <c r="E70" s="24" t="s">
        <v>36</v>
      </c>
      <c r="F70" s="12">
        <v>0.03989583333333333</v>
      </c>
      <c r="G70" s="11" t="str">
        <f t="shared" si="10"/>
        <v>5.45/km</v>
      </c>
      <c r="H70" s="12">
        <f t="shared" si="11"/>
        <v>0.014918981481481481</v>
      </c>
      <c r="I70" s="12">
        <f t="shared" si="12"/>
        <v>0.010324074074074072</v>
      </c>
    </row>
    <row r="71" spans="1:9" ht="15" customHeight="1">
      <c r="A71" s="11">
        <v>67</v>
      </c>
      <c r="B71" s="40" t="s">
        <v>132</v>
      </c>
      <c r="C71" s="43"/>
      <c r="D71" s="11" t="s">
        <v>21</v>
      </c>
      <c r="E71" s="24" t="s">
        <v>96</v>
      </c>
      <c r="F71" s="12">
        <v>0.04002314814814815</v>
      </c>
      <c r="G71" s="11" t="str">
        <f t="shared" si="10"/>
        <v>5.46/km</v>
      </c>
      <c r="H71" s="12">
        <f t="shared" si="11"/>
        <v>0.015046296296296297</v>
      </c>
      <c r="I71" s="12">
        <f t="shared" si="12"/>
        <v>0.012083333333333331</v>
      </c>
    </row>
    <row r="72" spans="1:9" ht="15" customHeight="1">
      <c r="A72" s="11">
        <v>68</v>
      </c>
      <c r="B72" s="40" t="s">
        <v>133</v>
      </c>
      <c r="C72" s="43"/>
      <c r="D72" s="11" t="s">
        <v>22</v>
      </c>
      <c r="E72" s="24" t="s">
        <v>134</v>
      </c>
      <c r="F72" s="12">
        <v>0.041157407407407406</v>
      </c>
      <c r="G72" s="11" t="str">
        <f t="shared" si="10"/>
        <v>5.56/km</v>
      </c>
      <c r="H72" s="12">
        <f t="shared" si="11"/>
        <v>0.016180555555555556</v>
      </c>
      <c r="I72" s="12">
        <f t="shared" si="12"/>
        <v>0.00690972222222222</v>
      </c>
    </row>
    <row r="73" spans="1:9" ht="15" customHeight="1">
      <c r="A73" s="11">
        <v>69</v>
      </c>
      <c r="B73" s="40" t="s">
        <v>135</v>
      </c>
      <c r="C73" s="43"/>
      <c r="D73" s="11" t="s">
        <v>23</v>
      </c>
      <c r="E73" s="24" t="s">
        <v>36</v>
      </c>
      <c r="F73" s="12">
        <v>0.041574074074074076</v>
      </c>
      <c r="G73" s="11" t="str">
        <f t="shared" si="10"/>
        <v>5.59/km</v>
      </c>
      <c r="H73" s="12">
        <f t="shared" si="11"/>
        <v>0.016597222222222225</v>
      </c>
      <c r="I73" s="12">
        <f t="shared" si="12"/>
        <v>0.007326388888888889</v>
      </c>
    </row>
    <row r="74" spans="1:9" ht="15" customHeight="1">
      <c r="A74" s="11">
        <v>70</v>
      </c>
      <c r="B74" s="40" t="s">
        <v>136</v>
      </c>
      <c r="C74" s="43"/>
      <c r="D74" s="11" t="s">
        <v>19</v>
      </c>
      <c r="E74" s="24" t="s">
        <v>41</v>
      </c>
      <c r="F74" s="12">
        <v>0.041608796296296297</v>
      </c>
      <c r="G74" s="11" t="str">
        <f t="shared" si="10"/>
        <v>5.60/km</v>
      </c>
      <c r="H74" s="12">
        <f t="shared" si="11"/>
        <v>0.016631944444444446</v>
      </c>
      <c r="I74" s="12">
        <f t="shared" si="12"/>
        <v>0.011967592592592596</v>
      </c>
    </row>
    <row r="75" spans="1:9" ht="15" customHeight="1">
      <c r="A75" s="11">
        <v>71</v>
      </c>
      <c r="B75" s="40" t="s">
        <v>137</v>
      </c>
      <c r="C75" s="43"/>
      <c r="D75" s="11" t="s">
        <v>30</v>
      </c>
      <c r="E75" s="24" t="s">
        <v>103</v>
      </c>
      <c r="F75" s="12">
        <v>0.041666666666666664</v>
      </c>
      <c r="G75" s="11" t="str">
        <f t="shared" si="10"/>
        <v>6.00/km</v>
      </c>
      <c r="H75" s="12">
        <f t="shared" si="11"/>
        <v>0.016689814814814814</v>
      </c>
      <c r="I75" s="12">
        <f t="shared" si="12"/>
        <v>0</v>
      </c>
    </row>
    <row r="76" spans="1:9" ht="15" customHeight="1">
      <c r="A76" s="11">
        <v>72</v>
      </c>
      <c r="B76" s="40" t="s">
        <v>138</v>
      </c>
      <c r="C76" s="43"/>
      <c r="D76" s="11" t="s">
        <v>11</v>
      </c>
      <c r="E76" s="24" t="s">
        <v>111</v>
      </c>
      <c r="F76" s="12">
        <v>0.04171296296296296</v>
      </c>
      <c r="G76" s="11" t="str">
        <f t="shared" si="10"/>
        <v>6.00/km</v>
      </c>
      <c r="H76" s="12">
        <f t="shared" si="11"/>
        <v>0.016736111111111108</v>
      </c>
      <c r="I76" s="12">
        <f t="shared" si="12"/>
        <v>0.016736111111111108</v>
      </c>
    </row>
    <row r="77" spans="1:9" ht="15" customHeight="1">
      <c r="A77" s="11">
        <v>73</v>
      </c>
      <c r="B77" s="40" t="s">
        <v>139</v>
      </c>
      <c r="C77" s="43"/>
      <c r="D77" s="11" t="s">
        <v>16</v>
      </c>
      <c r="E77" s="24" t="s">
        <v>140</v>
      </c>
      <c r="F77" s="12">
        <v>0.04173611111111111</v>
      </c>
      <c r="G77" s="11" t="str">
        <f t="shared" si="10"/>
        <v>6.01/km</v>
      </c>
      <c r="H77" s="12">
        <f t="shared" si="11"/>
        <v>0.016759259259259262</v>
      </c>
      <c r="I77" s="12">
        <f t="shared" si="12"/>
        <v>0.012268518518518522</v>
      </c>
    </row>
    <row r="78" spans="1:9" ht="15" customHeight="1">
      <c r="A78" s="11">
        <v>74</v>
      </c>
      <c r="B78" s="40" t="s">
        <v>141</v>
      </c>
      <c r="C78" s="43"/>
      <c r="D78" s="11" t="s">
        <v>29</v>
      </c>
      <c r="E78" s="24" t="s">
        <v>41</v>
      </c>
      <c r="F78" s="12">
        <v>0.04226851851851852</v>
      </c>
      <c r="G78" s="11" t="str">
        <f t="shared" si="10"/>
        <v>6.05/km</v>
      </c>
      <c r="H78" s="12">
        <f t="shared" si="11"/>
        <v>0.017291666666666667</v>
      </c>
      <c r="I78" s="12">
        <f t="shared" si="12"/>
        <v>0</v>
      </c>
    </row>
    <row r="79" spans="1:9" ht="15" customHeight="1">
      <c r="A79" s="11">
        <v>75</v>
      </c>
      <c r="B79" s="40" t="s">
        <v>142</v>
      </c>
      <c r="C79" s="43"/>
      <c r="D79" s="11" t="s">
        <v>23</v>
      </c>
      <c r="E79" s="24" t="s">
        <v>76</v>
      </c>
      <c r="F79" s="12">
        <v>0.04306712962962963</v>
      </c>
      <c r="G79" s="11" t="str">
        <f t="shared" si="10"/>
        <v>6.12/km</v>
      </c>
      <c r="H79" s="12">
        <f t="shared" si="11"/>
        <v>0.018090277777777778</v>
      </c>
      <c r="I79" s="12">
        <f t="shared" si="12"/>
        <v>0.008819444444444442</v>
      </c>
    </row>
    <row r="80" spans="1:9" ht="15" customHeight="1">
      <c r="A80" s="11">
        <v>76</v>
      </c>
      <c r="B80" s="40" t="s">
        <v>143</v>
      </c>
      <c r="C80" s="43"/>
      <c r="D80" s="11" t="s">
        <v>21</v>
      </c>
      <c r="E80" s="24" t="s">
        <v>41</v>
      </c>
      <c r="F80" s="12">
        <v>0.04306712962962963</v>
      </c>
      <c r="G80" s="11" t="str">
        <f t="shared" si="10"/>
        <v>6.12/km</v>
      </c>
      <c r="H80" s="12">
        <f t="shared" si="11"/>
        <v>0.018090277777777778</v>
      </c>
      <c r="I80" s="12">
        <f t="shared" si="12"/>
        <v>0.015127314814814812</v>
      </c>
    </row>
    <row r="81" spans="1:9" ht="15" customHeight="1">
      <c r="A81" s="11">
        <v>77</v>
      </c>
      <c r="B81" s="40" t="s">
        <v>144</v>
      </c>
      <c r="C81" s="43"/>
      <c r="D81" s="11" t="s">
        <v>19</v>
      </c>
      <c r="E81" s="24" t="s">
        <v>55</v>
      </c>
      <c r="F81" s="12">
        <v>0.043946759259259255</v>
      </c>
      <c r="G81" s="11" t="str">
        <f t="shared" si="10"/>
        <v>6.20/km</v>
      </c>
      <c r="H81" s="12">
        <f t="shared" si="11"/>
        <v>0.018969907407407404</v>
      </c>
      <c r="I81" s="12">
        <f t="shared" si="12"/>
        <v>0.014305555555555554</v>
      </c>
    </row>
    <row r="82" spans="1:9" ht="15" customHeight="1">
      <c r="A82" s="11">
        <v>78</v>
      </c>
      <c r="B82" s="40" t="s">
        <v>145</v>
      </c>
      <c r="C82" s="43"/>
      <c r="D82" s="11" t="s">
        <v>30</v>
      </c>
      <c r="E82" s="24" t="s">
        <v>111</v>
      </c>
      <c r="F82" s="12">
        <v>0.044606481481481476</v>
      </c>
      <c r="G82" s="11" t="str">
        <f t="shared" si="10"/>
        <v>6.25/km</v>
      </c>
      <c r="H82" s="12">
        <f t="shared" si="11"/>
        <v>0.019629629629629625</v>
      </c>
      <c r="I82" s="12">
        <f t="shared" si="12"/>
        <v>0.0029398148148148118</v>
      </c>
    </row>
    <row r="83" spans="1:9" ht="15" customHeight="1">
      <c r="A83" s="11">
        <v>79</v>
      </c>
      <c r="B83" s="40" t="s">
        <v>146</v>
      </c>
      <c r="C83" s="43"/>
      <c r="D83" s="11" t="s">
        <v>25</v>
      </c>
      <c r="E83" s="24" t="s">
        <v>81</v>
      </c>
      <c r="F83" s="12">
        <v>0.04702546296296297</v>
      </c>
      <c r="G83" s="11" t="str">
        <f t="shared" si="10"/>
        <v>6.46/km</v>
      </c>
      <c r="H83" s="12">
        <f t="shared" si="11"/>
        <v>0.02204861111111112</v>
      </c>
      <c r="I83" s="12">
        <f t="shared" si="12"/>
        <v>0.010393518518518524</v>
      </c>
    </row>
    <row r="84" spans="1:9" ht="15" customHeight="1">
      <c r="A84" s="11">
        <v>80</v>
      </c>
      <c r="B84" s="40" t="s">
        <v>147</v>
      </c>
      <c r="C84" s="43"/>
      <c r="D84" s="11" t="s">
        <v>45</v>
      </c>
      <c r="E84" s="24" t="s">
        <v>109</v>
      </c>
      <c r="F84" s="12">
        <v>0.04743055555555556</v>
      </c>
      <c r="G84" s="11" t="str">
        <f t="shared" si="10"/>
        <v>6.50/km</v>
      </c>
      <c r="H84" s="12">
        <f t="shared" si="11"/>
        <v>0.02245370370370371</v>
      </c>
      <c r="I84" s="12">
        <f t="shared" si="12"/>
        <v>0</v>
      </c>
    </row>
    <row r="85" spans="1:9" ht="15" customHeight="1">
      <c r="A85" s="11">
        <v>81</v>
      </c>
      <c r="B85" s="40" t="s">
        <v>148</v>
      </c>
      <c r="C85" s="43"/>
      <c r="D85" s="11" t="s">
        <v>20</v>
      </c>
      <c r="E85" s="24" t="s">
        <v>109</v>
      </c>
      <c r="F85" s="12">
        <v>0.04760416666666667</v>
      </c>
      <c r="G85" s="11" t="str">
        <f t="shared" si="10"/>
        <v>6.51/km</v>
      </c>
      <c r="H85" s="12">
        <f t="shared" si="11"/>
        <v>0.02262731481481482</v>
      </c>
      <c r="I85" s="12">
        <f t="shared" si="12"/>
        <v>0.015543981481481485</v>
      </c>
    </row>
    <row r="86" spans="1:9" ht="15" customHeight="1">
      <c r="A86" s="11">
        <v>82</v>
      </c>
      <c r="B86" s="40" t="s">
        <v>149</v>
      </c>
      <c r="C86" s="43"/>
      <c r="D86" s="11" t="s">
        <v>22</v>
      </c>
      <c r="E86" s="24" t="s">
        <v>109</v>
      </c>
      <c r="F86" s="12">
        <v>0.04800925925925926</v>
      </c>
      <c r="G86" s="11" t="str">
        <f t="shared" si="10"/>
        <v>6.55/km</v>
      </c>
      <c r="H86" s="12">
        <f t="shared" si="11"/>
        <v>0.023032407407407408</v>
      </c>
      <c r="I86" s="12">
        <f t="shared" si="12"/>
        <v>0.013761574074074072</v>
      </c>
    </row>
    <row r="87" spans="1:9" ht="15" customHeight="1">
      <c r="A87" s="11">
        <v>83</v>
      </c>
      <c r="B87" s="40" t="s">
        <v>150</v>
      </c>
      <c r="C87" s="43"/>
      <c r="D87" s="11" t="s">
        <v>29</v>
      </c>
      <c r="E87" s="24" t="s">
        <v>151</v>
      </c>
      <c r="F87" s="12">
        <v>0.05085648148148148</v>
      </c>
      <c r="G87" s="11" t="str">
        <f t="shared" si="10"/>
        <v>7.19/km</v>
      </c>
      <c r="H87" s="12">
        <f t="shared" si="11"/>
        <v>0.02587962962962963</v>
      </c>
      <c r="I87" s="12">
        <f t="shared" si="12"/>
        <v>0.008587962962962964</v>
      </c>
    </row>
    <row r="88" spans="1:9" ht="15" customHeight="1">
      <c r="A88" s="11">
        <v>84</v>
      </c>
      <c r="B88" s="40" t="s">
        <v>152</v>
      </c>
      <c r="C88" s="43"/>
      <c r="D88" s="11" t="s">
        <v>17</v>
      </c>
      <c r="E88" s="24" t="s">
        <v>91</v>
      </c>
      <c r="F88" s="12">
        <v>0.05322916666666666</v>
      </c>
      <c r="G88" s="11" t="str">
        <f t="shared" si="10"/>
        <v>7.40/km</v>
      </c>
      <c r="H88" s="12">
        <f t="shared" si="11"/>
        <v>0.02825231481481481</v>
      </c>
      <c r="I88" s="12">
        <f t="shared" si="12"/>
        <v>0.0236574074074074</v>
      </c>
    </row>
    <row r="89" spans="1:9" ht="15" customHeight="1">
      <c r="A89" s="11">
        <v>85</v>
      </c>
      <c r="B89" s="40" t="s">
        <v>153</v>
      </c>
      <c r="C89" s="43"/>
      <c r="D89" s="11" t="s">
        <v>29</v>
      </c>
      <c r="E89" s="24" t="s">
        <v>109</v>
      </c>
      <c r="F89" s="12">
        <v>0.05347222222222222</v>
      </c>
      <c r="G89" s="11" t="str">
        <f t="shared" si="10"/>
        <v>7.42/km</v>
      </c>
      <c r="H89" s="12">
        <f t="shared" si="11"/>
        <v>0.02849537037037037</v>
      </c>
      <c r="I89" s="12">
        <f t="shared" si="12"/>
        <v>0.011203703703703702</v>
      </c>
    </row>
    <row r="90" spans="1:9" ht="15" customHeight="1">
      <c r="A90" s="11">
        <v>86</v>
      </c>
      <c r="B90" s="40" t="s">
        <v>154</v>
      </c>
      <c r="C90" s="43"/>
      <c r="D90" s="11" t="s">
        <v>29</v>
      </c>
      <c r="E90" s="24" t="s">
        <v>103</v>
      </c>
      <c r="F90" s="12">
        <v>0.053831018518518514</v>
      </c>
      <c r="G90" s="11" t="str">
        <f t="shared" si="10"/>
        <v>7.45/km</v>
      </c>
      <c r="H90" s="12">
        <f t="shared" si="11"/>
        <v>0.028854166666666663</v>
      </c>
      <c r="I90" s="12">
        <f t="shared" si="12"/>
        <v>0.011562499999999996</v>
      </c>
    </row>
    <row r="91" spans="1:9" ht="15" customHeight="1">
      <c r="A91" s="19">
        <v>87</v>
      </c>
      <c r="B91" s="41" t="s">
        <v>155</v>
      </c>
      <c r="C91" s="44"/>
      <c r="D91" s="19" t="s">
        <v>27</v>
      </c>
      <c r="E91" s="25" t="s">
        <v>103</v>
      </c>
      <c r="F91" s="20">
        <v>0.05393518518518519</v>
      </c>
      <c r="G91" s="19" t="str">
        <f t="shared" si="10"/>
        <v>7.46/km</v>
      </c>
      <c r="H91" s="20">
        <f t="shared" si="11"/>
        <v>0.02895833333333334</v>
      </c>
      <c r="I91" s="20">
        <f t="shared" si="12"/>
        <v>0</v>
      </c>
    </row>
  </sheetData>
  <sheetProtection/>
  <autoFilter ref="A4:I9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5" t="str">
        <f>Individuale!A1</f>
        <v>Maratonina di Capena</v>
      </c>
      <c r="B1" s="56"/>
      <c r="C1" s="57"/>
    </row>
    <row r="2" spans="1:3" ht="24" customHeight="1">
      <c r="A2" s="58" t="str">
        <f>Individuale!A2</f>
        <v>9ª edizione</v>
      </c>
      <c r="B2" s="58"/>
      <c r="C2" s="58"/>
    </row>
    <row r="3" spans="1:3" ht="24" customHeight="1">
      <c r="A3" s="59" t="str">
        <f>Individuale!A3</f>
        <v>Capena (RM) Italia - Domenica 11/12/2016</v>
      </c>
      <c r="B3" s="59"/>
      <c r="C3" s="5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6">
        <v>1</v>
      </c>
      <c r="B5" s="27" t="s">
        <v>41</v>
      </c>
      <c r="C5" s="33">
        <v>9</v>
      </c>
    </row>
    <row r="6" spans="1:3" ht="15" customHeight="1">
      <c r="A6" s="28">
        <v>2</v>
      </c>
      <c r="B6" s="29" t="s">
        <v>111</v>
      </c>
      <c r="C6" s="34">
        <v>6</v>
      </c>
    </row>
    <row r="7" spans="1:3" ht="15" customHeight="1">
      <c r="A7" s="28">
        <v>3</v>
      </c>
      <c r="B7" s="29" t="s">
        <v>103</v>
      </c>
      <c r="C7" s="34">
        <v>6</v>
      </c>
    </row>
    <row r="8" spans="1:3" ht="15" customHeight="1">
      <c r="A8" s="28">
        <v>4</v>
      </c>
      <c r="B8" s="29" t="s">
        <v>98</v>
      </c>
      <c r="C8" s="34">
        <v>6</v>
      </c>
    </row>
    <row r="9" spans="1:3" ht="15" customHeight="1">
      <c r="A9" s="28">
        <v>5</v>
      </c>
      <c r="B9" s="29" t="s">
        <v>109</v>
      </c>
      <c r="C9" s="34">
        <v>5</v>
      </c>
    </row>
    <row r="10" spans="1:3" ht="15" customHeight="1">
      <c r="A10" s="28">
        <v>6</v>
      </c>
      <c r="B10" s="29" t="s">
        <v>55</v>
      </c>
      <c r="C10" s="34">
        <v>5</v>
      </c>
    </row>
    <row r="11" spans="1:3" ht="15" customHeight="1">
      <c r="A11" s="28">
        <v>7</v>
      </c>
      <c r="B11" s="29" t="s">
        <v>33</v>
      </c>
      <c r="C11" s="34">
        <v>4</v>
      </c>
    </row>
    <row r="12" spans="1:3" ht="15" customHeight="1">
      <c r="A12" s="28">
        <v>8</v>
      </c>
      <c r="B12" s="29" t="s">
        <v>96</v>
      </c>
      <c r="C12" s="34">
        <v>3</v>
      </c>
    </row>
    <row r="13" spans="1:3" ht="15" customHeight="1">
      <c r="A13" s="28">
        <v>9</v>
      </c>
      <c r="B13" s="29" t="s">
        <v>36</v>
      </c>
      <c r="C13" s="34">
        <v>3</v>
      </c>
    </row>
    <row r="14" spans="1:3" ht="15" customHeight="1">
      <c r="A14" s="28">
        <v>10</v>
      </c>
      <c r="B14" s="29" t="s">
        <v>76</v>
      </c>
      <c r="C14" s="34">
        <v>2</v>
      </c>
    </row>
    <row r="15" spans="1:3" ht="15" customHeight="1">
      <c r="A15" s="36">
        <v>11</v>
      </c>
      <c r="B15" s="37" t="s">
        <v>31</v>
      </c>
      <c r="C15" s="38">
        <v>2</v>
      </c>
    </row>
    <row r="16" spans="1:3" ht="15" customHeight="1">
      <c r="A16" s="28">
        <v>12</v>
      </c>
      <c r="B16" s="29" t="s">
        <v>50</v>
      </c>
      <c r="C16" s="34">
        <v>2</v>
      </c>
    </row>
    <row r="17" spans="1:3" ht="15" customHeight="1">
      <c r="A17" s="28">
        <v>13</v>
      </c>
      <c r="B17" s="29" t="s">
        <v>53</v>
      </c>
      <c r="C17" s="34">
        <v>2</v>
      </c>
    </row>
    <row r="18" spans="1:3" ht="15" customHeight="1">
      <c r="A18" s="28">
        <v>14</v>
      </c>
      <c r="B18" s="29" t="s">
        <v>81</v>
      </c>
      <c r="C18" s="34">
        <v>2</v>
      </c>
    </row>
    <row r="19" spans="1:3" ht="15" customHeight="1">
      <c r="A19" s="28">
        <v>15</v>
      </c>
      <c r="B19" s="29" t="s">
        <v>91</v>
      </c>
      <c r="C19" s="34">
        <v>2</v>
      </c>
    </row>
    <row r="20" spans="1:3" ht="15" customHeight="1">
      <c r="A20" s="28">
        <v>16</v>
      </c>
      <c r="B20" s="29" t="s">
        <v>44</v>
      </c>
      <c r="C20" s="34">
        <v>2</v>
      </c>
    </row>
    <row r="21" spans="1:3" ht="15" customHeight="1">
      <c r="A21" s="28">
        <v>17</v>
      </c>
      <c r="B21" s="29" t="s">
        <v>26</v>
      </c>
      <c r="C21" s="34">
        <v>2</v>
      </c>
    </row>
    <row r="22" spans="1:3" ht="15" customHeight="1">
      <c r="A22" s="28">
        <v>18</v>
      </c>
      <c r="B22" s="29" t="s">
        <v>13</v>
      </c>
      <c r="C22" s="34">
        <v>2</v>
      </c>
    </row>
    <row r="23" spans="1:3" ht="15" customHeight="1">
      <c r="A23" s="28">
        <v>19</v>
      </c>
      <c r="B23" s="29" t="s">
        <v>101</v>
      </c>
      <c r="C23" s="34">
        <v>1</v>
      </c>
    </row>
    <row r="24" spans="1:3" ht="15" customHeight="1">
      <c r="A24" s="28">
        <v>20</v>
      </c>
      <c r="B24" s="29" t="s">
        <v>119</v>
      </c>
      <c r="C24" s="34">
        <v>1</v>
      </c>
    </row>
    <row r="25" spans="1:3" ht="15" customHeight="1">
      <c r="A25" s="28">
        <v>21</v>
      </c>
      <c r="B25" s="29" t="s">
        <v>140</v>
      </c>
      <c r="C25" s="34">
        <v>1</v>
      </c>
    </row>
    <row r="26" spans="1:3" ht="15" customHeight="1">
      <c r="A26" s="28">
        <v>22</v>
      </c>
      <c r="B26" s="29" t="s">
        <v>113</v>
      </c>
      <c r="C26" s="34">
        <v>1</v>
      </c>
    </row>
    <row r="27" spans="1:3" ht="15" customHeight="1">
      <c r="A27" s="28">
        <v>23</v>
      </c>
      <c r="B27" s="29" t="s">
        <v>59</v>
      </c>
      <c r="C27" s="34">
        <v>1</v>
      </c>
    </row>
    <row r="28" spans="1:3" ht="15" customHeight="1">
      <c r="A28" s="28">
        <v>24</v>
      </c>
      <c r="B28" s="29" t="s">
        <v>65</v>
      </c>
      <c r="C28" s="34">
        <v>1</v>
      </c>
    </row>
    <row r="29" spans="1:3" ht="15" customHeight="1">
      <c r="A29" s="28">
        <v>25</v>
      </c>
      <c r="B29" s="29" t="s">
        <v>134</v>
      </c>
      <c r="C29" s="34">
        <v>1</v>
      </c>
    </row>
    <row r="30" spans="1:3" ht="15" customHeight="1">
      <c r="A30" s="28">
        <v>26</v>
      </c>
      <c r="B30" s="29" t="s">
        <v>42</v>
      </c>
      <c r="C30" s="34">
        <v>1</v>
      </c>
    </row>
    <row r="31" spans="1:3" ht="15" customHeight="1">
      <c r="A31" s="28">
        <v>27</v>
      </c>
      <c r="B31" s="29" t="s">
        <v>32</v>
      </c>
      <c r="C31" s="34">
        <v>1</v>
      </c>
    </row>
    <row r="32" spans="1:3" ht="15" customHeight="1">
      <c r="A32" s="28">
        <v>28</v>
      </c>
      <c r="B32" s="29" t="s">
        <v>62</v>
      </c>
      <c r="C32" s="34">
        <v>1</v>
      </c>
    </row>
    <row r="33" spans="1:3" ht="15" customHeight="1">
      <c r="A33" s="28">
        <v>29</v>
      </c>
      <c r="B33" s="29" t="s">
        <v>39</v>
      </c>
      <c r="C33" s="34">
        <v>1</v>
      </c>
    </row>
    <row r="34" spans="1:3" ht="15" customHeight="1">
      <c r="A34" s="28">
        <v>30</v>
      </c>
      <c r="B34" s="29" t="s">
        <v>87</v>
      </c>
      <c r="C34" s="34">
        <v>1</v>
      </c>
    </row>
    <row r="35" spans="1:3" ht="15" customHeight="1">
      <c r="A35" s="28">
        <v>31</v>
      </c>
      <c r="B35" s="29" t="s">
        <v>28</v>
      </c>
      <c r="C35" s="34">
        <v>1</v>
      </c>
    </row>
    <row r="36" spans="1:3" ht="15" customHeight="1">
      <c r="A36" s="28">
        <v>32</v>
      </c>
      <c r="B36" s="29" t="s">
        <v>34</v>
      </c>
      <c r="C36" s="34">
        <v>1</v>
      </c>
    </row>
    <row r="37" spans="1:3" ht="15" customHeight="1">
      <c r="A37" s="28">
        <v>33</v>
      </c>
      <c r="B37" s="29" t="s">
        <v>35</v>
      </c>
      <c r="C37" s="34">
        <v>1</v>
      </c>
    </row>
    <row r="38" spans="1:3" ht="15" customHeight="1">
      <c r="A38" s="28">
        <v>34</v>
      </c>
      <c r="B38" s="29" t="s">
        <v>37</v>
      </c>
      <c r="C38" s="34">
        <v>1</v>
      </c>
    </row>
    <row r="39" spans="1:3" ht="15" customHeight="1">
      <c r="A39" s="28">
        <v>35</v>
      </c>
      <c r="B39" s="29" t="s">
        <v>151</v>
      </c>
      <c r="C39" s="34">
        <v>1</v>
      </c>
    </row>
    <row r="40" spans="1:3" ht="15" customHeight="1">
      <c r="A40" s="28">
        <v>36</v>
      </c>
      <c r="B40" s="29" t="s">
        <v>38</v>
      </c>
      <c r="C40" s="34">
        <v>1</v>
      </c>
    </row>
    <row r="41" spans="1:3" ht="15" customHeight="1">
      <c r="A41" s="28">
        <v>37</v>
      </c>
      <c r="B41" s="29" t="s">
        <v>57</v>
      </c>
      <c r="C41" s="34">
        <v>1</v>
      </c>
    </row>
    <row r="42" spans="1:3" ht="15" customHeight="1">
      <c r="A42" s="28">
        <v>38</v>
      </c>
      <c r="B42" s="29" t="s">
        <v>43</v>
      </c>
      <c r="C42" s="34">
        <v>1</v>
      </c>
    </row>
    <row r="43" spans="1:3" ht="15" customHeight="1">
      <c r="A43" s="28">
        <v>39</v>
      </c>
      <c r="B43" s="29" t="s">
        <v>40</v>
      </c>
      <c r="C43" s="34">
        <v>1</v>
      </c>
    </row>
    <row r="44" spans="1:3" ht="15" customHeight="1">
      <c r="A44" s="17">
        <v>40</v>
      </c>
      <c r="B44" s="18" t="s">
        <v>84</v>
      </c>
      <c r="C44" s="35">
        <v>1</v>
      </c>
    </row>
    <row r="45" ht="12.75">
      <c r="C45" s="2">
        <f>SUM(C5:C44)</f>
        <v>87</v>
      </c>
    </row>
  </sheetData>
  <sheetProtection/>
  <autoFilter ref="A4:C4">
    <sortState ref="A5:C45">
      <sortCondition descending="1" sortBy="value" ref="C5:C4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2016-12-27T21:32:35Z</dcterms:modified>
  <cp:category/>
  <cp:version/>
  <cp:contentType/>
  <cp:contentStatus/>
</cp:coreProperties>
</file>