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'Individuale'!$A$4:$J$657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<sst xmlns="http://schemas.openxmlformats.org/spreadsheetml/2006/main" count="2265" uniqueCount="968">
  <si>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</si>
  <si>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</si>
  <si>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</si>
  <si>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</si>
  <si>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</si>
  <si>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</si>
  <si>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</si>
  <si>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</si>
  <si>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</si>
  <si>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</si>
  <si>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</si>
  <si>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</si>
  <si>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</si>
  <si>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A.S.D. PODISTICA SOLIDARIETA'</t>
  </si>
  <si>
    <t>U.S. ROMA 83</t>
  </si>
  <si>
    <t>LBM SPORT TEAM</t>
  </si>
  <si>
    <t>COLLEFERRO ATLETICA</t>
  </si>
  <si>
    <t>SABINA MARATHON CLUB</t>
  </si>
  <si>
    <t>TIVOLI MARATHON</t>
  </si>
  <si>
    <t>G.S. BANCARI ROMANI</t>
  </si>
  <si>
    <t>G.S.D. LITAL</t>
  </si>
  <si>
    <t>PODISTI MARATONA DI ROMA</t>
  </si>
  <si>
    <t>ATL. LA SBARRA</t>
  </si>
  <si>
    <t>ATL. ANZIO</t>
  </si>
  <si>
    <t>CRAL POLIGRAFICO DELLO STATO</t>
  </si>
  <si>
    <t>L</t>
  </si>
  <si>
    <t>LIBERTAS OSTIA RUNNER AVIS</t>
  </si>
  <si>
    <t>UISP LATINA</t>
  </si>
  <si>
    <t>M</t>
  </si>
  <si>
    <t>ATL. TUSCULUM</t>
  </si>
  <si>
    <t>SM</t>
  </si>
  <si>
    <t>SM35</t>
  </si>
  <si>
    <t>SM45</t>
  </si>
  <si>
    <t>POL. VIRTUS SPOLETO</t>
  </si>
  <si>
    <t>G.S. FILIPPIDE C. D. LAGO</t>
  </si>
  <si>
    <t>SM40</t>
  </si>
  <si>
    <t>RUNNERS SANGEMINI TR</t>
  </si>
  <si>
    <t>FREE RUNNERS LARIANO</t>
  </si>
  <si>
    <t>FORHANS TEAM</t>
  </si>
  <si>
    <t>AMATORI POD. TERNI</t>
  </si>
  <si>
    <t>ALTO LAZIO</t>
  </si>
  <si>
    <t>ATL. AVIS SANSEPOLCRO</t>
  </si>
  <si>
    <t>POD. AVIS CAMPOBASSO</t>
  </si>
  <si>
    <t>ATL. PEGASO</t>
  </si>
  <si>
    <t>EASY RUNNER</t>
  </si>
  <si>
    <t>FORUM SPORT CENTER</t>
  </si>
  <si>
    <t>POD. AVIS DERUTA</t>
  </si>
  <si>
    <t>RINCORRO</t>
  </si>
  <si>
    <t>BOLSENA FORUM SPORT</t>
  </si>
  <si>
    <t>ATL. WINNER FOLIGNO</t>
  </si>
  <si>
    <t>POD. CARSULAE TR</t>
  </si>
  <si>
    <t>MARATHON CLUB C. DI CASTELLO</t>
  </si>
  <si>
    <t>ATL. AVIS PERUGIA</t>
  </si>
  <si>
    <t>SM50</t>
  </si>
  <si>
    <t>TRISPORT COSTA D'ARGENTO</t>
  </si>
  <si>
    <t>ATL. TUSCANIA ETRUSCA</t>
  </si>
  <si>
    <t>ATL. IL COLLE PERUGIA</t>
  </si>
  <si>
    <t>G.S. GABBI</t>
  </si>
  <si>
    <t>CDP ATLETICA PERUGIA</t>
  </si>
  <si>
    <t>POD. SAN SALVO</t>
  </si>
  <si>
    <t>SM55</t>
  </si>
  <si>
    <t>APERDIFIATO</t>
  </si>
  <si>
    <t>A.S.P.A. BASTIA U. PG</t>
  </si>
  <si>
    <t>POD. MYRICAE TERNI</t>
  </si>
  <si>
    <t>PUROSANGUE ATHLETICS CLUB</t>
  </si>
  <si>
    <t>RUNNERS AVEZZANO</t>
  </si>
  <si>
    <t>RUNNING CLUB ATL. LARIANO</t>
  </si>
  <si>
    <t>SM60</t>
  </si>
  <si>
    <t>ATELLANA RUNNERS AMATORI</t>
  </si>
  <si>
    <t>ENDURANCE TRAINING</t>
  </si>
  <si>
    <t>RUNFOREVER APRILIA</t>
  </si>
  <si>
    <t>NADIR ON THE ROAD PUTIGNANO</t>
  </si>
  <si>
    <t>ATL. VILLA DE SANCTIS</t>
  </si>
  <si>
    <t>AMATORI VILLA PAMPHILI</t>
  </si>
  <si>
    <t>N</t>
  </si>
  <si>
    <t>NATURALMENTE CASTELNUOVO</t>
  </si>
  <si>
    <t>TERNI TRIATHLON</t>
  </si>
  <si>
    <t>CONTI ROBERTO</t>
  </si>
  <si>
    <t>ATL. ORTE</t>
  </si>
  <si>
    <t>RUNNING TELESE TERME</t>
  </si>
  <si>
    <t>HAPPY RUNNER CLUB</t>
  </si>
  <si>
    <t>PFIZER ITALIA RUNNING TEAM</t>
  </si>
  <si>
    <t>ATL. ABRUZZO L'AQUILA</t>
  </si>
  <si>
    <t>S.S. LAZIO ATL. LEGGERA</t>
  </si>
  <si>
    <t>AMATORI POTENZA</t>
  </si>
  <si>
    <t>AVIS TERNI</t>
  </si>
  <si>
    <t>ASTOLFI ALESSANDRO</t>
  </si>
  <si>
    <t>ROMA ROAD RUNNERS CLUB</t>
  </si>
  <si>
    <t>ESERCITO CE.SEL.NA FOLIGNO</t>
  </si>
  <si>
    <t>ATL. AMATORI VELLETRI</t>
  </si>
  <si>
    <t>G.P. GORGONZOLA '88</t>
  </si>
  <si>
    <t>PLUS ULTRA TRASACCO</t>
  </si>
  <si>
    <t>UISP PESARO</t>
  </si>
  <si>
    <t>COLLEMAR-ATHON CLUB</t>
  </si>
  <si>
    <t>CENTRO FITNESS MONTELLO</t>
  </si>
  <si>
    <t>SM65</t>
  </si>
  <si>
    <t>CALCATERRA SPORT</t>
  </si>
  <si>
    <t>ASSISI RUNNERS</t>
  </si>
  <si>
    <t>SM70</t>
  </si>
  <si>
    <t>RUNNERS TEAM COLLEFERRO</t>
  </si>
  <si>
    <t>RUNNERS PESCARA</t>
  </si>
  <si>
    <t>POD. POMEZIA</t>
  </si>
  <si>
    <t>CAI G.P. PISTOIA</t>
  </si>
  <si>
    <t>TORRICE RUNNERS</t>
  </si>
  <si>
    <t>TRAIL DEI DUE LAGHI</t>
  </si>
  <si>
    <t>ROMA TRIATHLON</t>
  </si>
  <si>
    <t>WORLD TRUCK TEAM</t>
  </si>
  <si>
    <t>O</t>
  </si>
  <si>
    <t>RUNNING TEAM D'LU MONT</t>
  </si>
  <si>
    <t>ATL. SENIGALLIA</t>
  </si>
  <si>
    <t>CITTADUCALE RUNNER'S CLUB</t>
  </si>
  <si>
    <t>CAT SPORT ROMA</t>
  </si>
  <si>
    <t>POL. MONTALTO</t>
  </si>
  <si>
    <t>TEAM FRANCAVILLA</t>
  </si>
  <si>
    <t>ATL. TOMMASO ASSI - TRANI</t>
  </si>
  <si>
    <t>NUOVA POD. LORETO</t>
  </si>
  <si>
    <t>GAL BAEMEQ</t>
  </si>
  <si>
    <t>ATL. CIVITANOVA</t>
  </si>
  <si>
    <t>PODISTICA 2007</t>
  </si>
  <si>
    <t>ATL. OSTIA</t>
  </si>
  <si>
    <t>ARCA ATLETICA</t>
  </si>
  <si>
    <t>ATL. AMATORI OSIMO BRACACCINI</t>
  </si>
  <si>
    <t>POL. DIL. SANRAFEL</t>
  </si>
  <si>
    <t>I PODISTI DI CAPITANATA</t>
  </si>
  <si>
    <t>A.S.C.D. SILVANO FEDI</t>
  </si>
  <si>
    <t>POD. TIBURTINA</t>
  </si>
  <si>
    <t>UISP TERNI</t>
  </si>
  <si>
    <t>TIBERI ROBERTO</t>
  </si>
  <si>
    <t>NUOVA POD. LATINA</t>
  </si>
  <si>
    <t>UISP LUCCA</t>
  </si>
  <si>
    <t>100 MARATHON CLUB</t>
  </si>
  <si>
    <t>MARATHON CLUB PISA</t>
  </si>
  <si>
    <t>PICO RUNNERS</t>
  </si>
  <si>
    <t>ELSANINO GIANLUCA</t>
  </si>
  <si>
    <t>5ª edizione</t>
  </si>
  <si>
    <t>Terni (TR) Italia - Domenica 15/02/2015</t>
  </si>
  <si>
    <t>BUCCILLI CARMINE</t>
  </si>
  <si>
    <t>ATL. CASONE NOCETO</t>
  </si>
  <si>
    <t>HAJJY MOHAMED</t>
  </si>
  <si>
    <t>ATL. CASTENASO CELTIC DRUID</t>
  </si>
  <si>
    <t>ZITOUNI YOUNESS</t>
  </si>
  <si>
    <t>POD. IL LAGHETTO</t>
  </si>
  <si>
    <t>TYAR ABDELAHADI</t>
  </si>
  <si>
    <t>RUNNERS VALSERIANA</t>
  </si>
  <si>
    <t>PETREI ANTONELLO</t>
  </si>
  <si>
    <t>CICCOTELLI CLAUDIO</t>
  </si>
  <si>
    <t>ACSI CAMPIDOGLIO PALATINO</t>
  </si>
  <si>
    <t>BOFFO MARCO</t>
  </si>
  <si>
    <t>G.S. VALSUGANA TRENTINO</t>
  </si>
  <si>
    <t>GALIZZI ALESSANDRO</t>
  </si>
  <si>
    <t>ATL. ISOLA D'ELBA</t>
  </si>
  <si>
    <t>VOLZONE FABIO</t>
  </si>
  <si>
    <t>G.S. A. MONTI TR</t>
  </si>
  <si>
    <t>SOUFYANE EL FADIL</t>
  </si>
  <si>
    <t>CARBONI CRISTIAN</t>
  </si>
  <si>
    <t>NEVER STOP RUN</t>
  </si>
  <si>
    <t>FERREIRA MANUEL</t>
  </si>
  <si>
    <t>MONT DE MARSAN</t>
  </si>
  <si>
    <t>QUATTRINI RICCARDO</t>
  </si>
  <si>
    <t>MAGGI STEFANO</t>
  </si>
  <si>
    <t>DE CAVE MASSIMO</t>
  </si>
  <si>
    <t>ROCCAGORGA</t>
  </si>
  <si>
    <t>RAGAZZINI MASSIMO</t>
  </si>
  <si>
    <t>AVIS FORLI'</t>
  </si>
  <si>
    <t>FEDERICI MANOLO</t>
  </si>
  <si>
    <t>DINAMIS FALCONARA</t>
  </si>
  <si>
    <t>LOMBARDI MARCO</t>
  </si>
  <si>
    <t>ATL. LIBERTAS RUNNERS LIVORNO</t>
  </si>
  <si>
    <t>BELLINI ROBERTO</t>
  </si>
  <si>
    <t>IACOMELLI FRANCESCO</t>
  </si>
  <si>
    <t>ROMAGNANO CARLO</t>
  </si>
  <si>
    <t>RICCIONE PODISMO</t>
  </si>
  <si>
    <t>D'INNOCENTI MARCO</t>
  </si>
  <si>
    <t>G.M.S. SUBIACO</t>
  </si>
  <si>
    <t>CARBONELLI LUCA</t>
  </si>
  <si>
    <t>TRIBU' FRENTANA</t>
  </si>
  <si>
    <t>VRAJIC MARIJA</t>
  </si>
  <si>
    <t>AK MAKSIMIR</t>
  </si>
  <si>
    <t>SALVATORI PAOLA</t>
  </si>
  <si>
    <t>GIORGETTI CLAUDIO</t>
  </si>
  <si>
    <t>PAOLELLI GIANPAOLO</t>
  </si>
  <si>
    <t>MODELLI CERAMICI RUNNING</t>
  </si>
  <si>
    <t>ARGENTIERO PIETRO</t>
  </si>
  <si>
    <t>TAZZA GIORGIO</t>
  </si>
  <si>
    <t>D'EMIDIO MASSIMO</t>
  </si>
  <si>
    <t>DONATELLI ANTONIO</t>
  </si>
  <si>
    <t>CAZZORLA PIERPAOLO</t>
  </si>
  <si>
    <t>SEI SPORT</t>
  </si>
  <si>
    <t>VACCA MAURIZIO</t>
  </si>
  <si>
    <t>MARATHON CLUB TRENTO</t>
  </si>
  <si>
    <t>CARLIN MONICA</t>
  </si>
  <si>
    <t>ZUCCHINI MATTEO</t>
  </si>
  <si>
    <t>VERDE PAOLO</t>
  </si>
  <si>
    <t>DI PAOLO MAURIZIO</t>
  </si>
  <si>
    <t>US ACLI MARATHON CHIETI</t>
  </si>
  <si>
    <t>RODRIGUEZ ANIBAL RUBEN</t>
  </si>
  <si>
    <t>POD. APRILIA</t>
  </si>
  <si>
    <t>PENTANGELO MARIO</t>
  </si>
  <si>
    <t>RUNNERS CIAMPINO</t>
  </si>
  <si>
    <t>APICELLA MARIO</t>
  </si>
  <si>
    <t>OFFIDA ATLETICA</t>
  </si>
  <si>
    <t>CRITI DAVIDE</t>
  </si>
  <si>
    <t>TIRELLI CECILIA</t>
  </si>
  <si>
    <t>RUNNING EVOLUTION</t>
  </si>
  <si>
    <t>SERVA MANUEL</t>
  </si>
  <si>
    <t>AMICO FABIO</t>
  </si>
  <si>
    <t>CARDUCCI SARA</t>
  </si>
  <si>
    <t>AVIS ASCOLI MARATHON</t>
  </si>
  <si>
    <t>PUGLIESE VINCENZO</t>
  </si>
  <si>
    <t>ATHLETIC TEAM PALAGIANO</t>
  </si>
  <si>
    <t>MAGGIOLA ENRICO</t>
  </si>
  <si>
    <t>POD. FIAMMA TRIESTE</t>
  </si>
  <si>
    <t>INTRONA ATTILIO</t>
  </si>
  <si>
    <t>SFONDALMONDO MASSIMILIANO</t>
  </si>
  <si>
    <t>FRANCESCHETTI DANIELE</t>
  </si>
  <si>
    <t>U.P.R. MONTEMARCIANO</t>
  </si>
  <si>
    <t>SUSTA FEDERICO</t>
  </si>
  <si>
    <t>PRUDENZI GIORGIO</t>
  </si>
  <si>
    <t>CAROSI ARCANGELI EGIDIO</t>
  </si>
  <si>
    <t>MASTRANGELO GIANFRANCO</t>
  </si>
  <si>
    <t>POESINI FEDERICA</t>
  </si>
  <si>
    <t>BIANCHI DANILO</t>
  </si>
  <si>
    <t>VALLE AUGUSTO</t>
  </si>
  <si>
    <t>UISP CIVITAVECCHIA</t>
  </si>
  <si>
    <t>PASUCH MAURO</t>
  </si>
  <si>
    <t>COLABUCCI SERGIO</t>
  </si>
  <si>
    <t>D'ALESSANDRO NICOLA</t>
  </si>
  <si>
    <t>ROAD RUNNERS CLUB MILANO</t>
  </si>
  <si>
    <t>DE FAZIO RICCARDO</t>
  </si>
  <si>
    <t>PIERDOMENICO STEFANO</t>
  </si>
  <si>
    <t>MAYONNADE CHRISTINE</t>
  </si>
  <si>
    <t>LANGONNAIS ATHLETISME</t>
  </si>
  <si>
    <t>PAGANELLI ANDREA</t>
  </si>
  <si>
    <t>G.S. LAMONE RUSSI</t>
  </si>
  <si>
    <t>BRUGNOLI ALESSANDRO</t>
  </si>
  <si>
    <t>TRAIL ROMAGNA</t>
  </si>
  <si>
    <t>PALMITESSA STEFANO</t>
  </si>
  <si>
    <t>POL. PORTO 85</t>
  </si>
  <si>
    <t>INFORTUGNO MARCO</t>
  </si>
  <si>
    <t>POD. OSPEDALIERI PISA</t>
  </si>
  <si>
    <t>SANDULLO ARSENIO</t>
  </si>
  <si>
    <t>FUBELLI STEFANO</t>
  </si>
  <si>
    <t>CORDA GIANLUCA</t>
  </si>
  <si>
    <t>BARONE ANTONIO</t>
  </si>
  <si>
    <t>ROMATLETICA FOOTWORKS</t>
  </si>
  <si>
    <t>FRANCESCHETTI MICHELE</t>
  </si>
  <si>
    <t>FILERI GIOVANNI</t>
  </si>
  <si>
    <t>TODINI ANDREA</t>
  </si>
  <si>
    <t>MELIS MASSIMILIANO</t>
  </si>
  <si>
    <t>NOCENTE COSIMO</t>
  </si>
  <si>
    <t>PETRARCA RAFFAELE</t>
  </si>
  <si>
    <t>DEROBERTIS GIOVANNI</t>
  </si>
  <si>
    <t>AMATORI POD. PUTIGNANO</t>
  </si>
  <si>
    <t>MASTRODICASA MARCELLO</t>
  </si>
  <si>
    <t>M.C. MANOPPELLO SOGEDA</t>
  </si>
  <si>
    <t>LUSI DENIS</t>
  </si>
  <si>
    <t>CAPODACQUA GIAMPIETRO</t>
  </si>
  <si>
    <t>KOWALSKI GRZEGORZ</t>
  </si>
  <si>
    <t>PMCG PIASECZNO</t>
  </si>
  <si>
    <t>BONFIGLIO MARCO</t>
  </si>
  <si>
    <t>VERDE PISELLO GROUP MI</t>
  </si>
  <si>
    <t>CHIARELLA CLAUDIO GIUSEPPE</t>
  </si>
  <si>
    <t>RENZI ALESSANDRO</t>
  </si>
  <si>
    <t>CAMPANELLI ANTONIO</t>
  </si>
  <si>
    <t>CALVANICO VINCENZO</t>
  </si>
  <si>
    <t>PETITJEAN GREGORY</t>
  </si>
  <si>
    <t>BEAULIEU ENDURANCE</t>
  </si>
  <si>
    <t>PROIETTI MAURIZIO</t>
  </si>
  <si>
    <t>KARFJELL EIVIND</t>
  </si>
  <si>
    <t>SCATTU GIAN FRANCO</t>
  </si>
  <si>
    <t>G.P. AVIS SPINETOLI PAGLIARE</t>
  </si>
  <si>
    <t>MANCANELLI ANDREA</t>
  </si>
  <si>
    <t>TONI OMAR</t>
  </si>
  <si>
    <t>LUCCI ALESSANDRO</t>
  </si>
  <si>
    <t>ANDREOTTI ENRICO</t>
  </si>
  <si>
    <t>PUERINI ALBERTO</t>
  </si>
  <si>
    <t>CINGOLANI TRIATHLON</t>
  </si>
  <si>
    <t>BIGI LUCIANO</t>
  </si>
  <si>
    <t>CLUB SUPER MARATHON</t>
  </si>
  <si>
    <t>FERLIC JANEZ</t>
  </si>
  <si>
    <t>MARATHON SLOVENIJA</t>
  </si>
  <si>
    <t>TOMASSINI ANDREA</t>
  </si>
  <si>
    <t>SCALZO ANTONIO</t>
  </si>
  <si>
    <t>G.S. BELLAVISTA</t>
  </si>
  <si>
    <t>BELARDINI GIANLUCA</t>
  </si>
  <si>
    <t>DI DEO VALERIO</t>
  </si>
  <si>
    <t>IMBUCATURA CRISTINA MARILENA</t>
  </si>
  <si>
    <t>RUN FOR FUN</t>
  </si>
  <si>
    <t>LA CAPRIA FRANCESCO</t>
  </si>
  <si>
    <t>ORTICA TEAM MILANO</t>
  </si>
  <si>
    <t>LANDI LUCA</t>
  </si>
  <si>
    <t>CURSI DORANDO</t>
  </si>
  <si>
    <t>POD. VALMISA</t>
  </si>
  <si>
    <t>LOMBARDI FRANCESCO</t>
  </si>
  <si>
    <t>POD. TARAS</t>
  </si>
  <si>
    <t>CESARINI GIORGIO</t>
  </si>
  <si>
    <t>DEL SINDACO ELIDE</t>
  </si>
  <si>
    <t>FRANCO RODRIGO ALEJANDRO</t>
  </si>
  <si>
    <t>PETRARCA VINCENZO</t>
  </si>
  <si>
    <t>POD. SOLETUM</t>
  </si>
  <si>
    <t>D'ERRICO MICHELE</t>
  </si>
  <si>
    <t>POL. MARSALA DOC</t>
  </si>
  <si>
    <t>DURSI STEFANO</t>
  </si>
  <si>
    <t>PULCINI GABRIELE</t>
  </si>
  <si>
    <t>DI SPIRITO CARMINE</t>
  </si>
  <si>
    <t>AMATORI FIAT CASSINO</t>
  </si>
  <si>
    <t>VEGLIO' LUCIO</t>
  </si>
  <si>
    <t>MARI ROBERTO</t>
  </si>
  <si>
    <t>MIGLIORUCCI LUCA</t>
  </si>
  <si>
    <t>ROSSI DAVIDE</t>
  </si>
  <si>
    <t>SCOTTI MARCO</t>
  </si>
  <si>
    <t>OTC COMO</t>
  </si>
  <si>
    <t>GASPARI GIUSTINO</t>
  </si>
  <si>
    <t>INTINI GIANFRANCO</t>
  </si>
  <si>
    <t>DI LAUDO ANTONIO</t>
  </si>
  <si>
    <t>BOTTI PASQUALE</t>
  </si>
  <si>
    <t>PERILLO SALVATORE</t>
  </si>
  <si>
    <t>VOLPI STEFANO</t>
  </si>
  <si>
    <t>FILONZI GIANCARLO</t>
  </si>
  <si>
    <t>ATL. AMAT. AVIS CASTELFIDARDO</t>
  </si>
  <si>
    <t>NARDINI MARCO</t>
  </si>
  <si>
    <t>AUGELLI ETTORE</t>
  </si>
  <si>
    <t>BALDASSARRE ANTONIO</t>
  </si>
  <si>
    <t>ROMOLI MARCO</t>
  </si>
  <si>
    <t>MERCURI MARCO</t>
  </si>
  <si>
    <t>PIERI GIACOMO</t>
  </si>
  <si>
    <t>PISAMARATHON STRAPAZZATA CLUB</t>
  </si>
  <si>
    <t>PIASTRA LORENA</t>
  </si>
  <si>
    <t>KUEPPER LUKAS</t>
  </si>
  <si>
    <t>DEUTSCHER LEICHTATHLETIK</t>
  </si>
  <si>
    <t>DALENA DOMENICO</t>
  </si>
  <si>
    <t>BALDINI GIOVANNI</t>
  </si>
  <si>
    <t>ECOMARATONA DEI MONTI CIMINI</t>
  </si>
  <si>
    <t>ALBORINO ANTONIO</t>
  </si>
  <si>
    <t>POD. FRATTESE</t>
  </si>
  <si>
    <t>DI SOMMA GIOVANNI</t>
  </si>
  <si>
    <t>TIRELLI GIUSEPPE</t>
  </si>
  <si>
    <t>CARFAGNA FRANCESCO</t>
  </si>
  <si>
    <t>JEDRUSIK MAGDALENA AGATA</t>
  </si>
  <si>
    <t>LUCIDI RICCARDO</t>
  </si>
  <si>
    <t>GAROFALO ANDREA</t>
  </si>
  <si>
    <t>PIANESI GIUSEPPE</t>
  </si>
  <si>
    <t>DARESTA GIUSEPPE</t>
  </si>
  <si>
    <t>BANI FEDERICO</t>
  </si>
  <si>
    <t>G.P. RICCARDO VALENTI RAPOLANO</t>
  </si>
  <si>
    <t>CIOCCHETTI MASSIMO</t>
  </si>
  <si>
    <t>NICCOLI GIOVANNI</t>
  </si>
  <si>
    <t>TAPPATA' DENISE</t>
  </si>
  <si>
    <t>POL. ACLI MACERATA</t>
  </si>
  <si>
    <t>CARACCIOLI MIMMO</t>
  </si>
  <si>
    <t>TOSCANA ATL. EMPOLI</t>
  </si>
  <si>
    <t>HAMON OLIVER</t>
  </si>
  <si>
    <t>ASPTT TOULOUSE</t>
  </si>
  <si>
    <t>BORDYCH JACEK</t>
  </si>
  <si>
    <t>TESSITORE GAETANO</t>
  </si>
  <si>
    <t>DIOGUARDI VALERIO</t>
  </si>
  <si>
    <t>DEBENEDICTIS MICHELE</t>
  </si>
  <si>
    <t>GRAVINA FESTINA LENTE!</t>
  </si>
  <si>
    <t>GAMMIERI ETTORE</t>
  </si>
  <si>
    <t>D'ARIA MICHELE</t>
  </si>
  <si>
    <t>BRUNORI GIUSEPPE</t>
  </si>
  <si>
    <t>BEGHI ANDREA</t>
  </si>
  <si>
    <t>GIOGLI MORENO</t>
  </si>
  <si>
    <t>LUZI LUIGI</t>
  </si>
  <si>
    <t>MORICI MARCO</t>
  </si>
  <si>
    <t>TARDIO GIUSEPPE</t>
  </si>
  <si>
    <t>DANZI GIULIO</t>
  </si>
  <si>
    <t>COLETTA MARIANO</t>
  </si>
  <si>
    <t>DENTAMARO VINCENZO</t>
  </si>
  <si>
    <t>PUGLIESE GIULIO</t>
  </si>
  <si>
    <t>ATL. PRATO</t>
  </si>
  <si>
    <t>BONAVENTURA GIUSEPPE</t>
  </si>
  <si>
    <t>G.T.A. CREMA</t>
  </si>
  <si>
    <t>TOMASSINI ROBERTO</t>
  </si>
  <si>
    <t>MARIANI LAURA</t>
  </si>
  <si>
    <t>NANNINI ROBERTO</t>
  </si>
  <si>
    <t>FOTI MARCELLO</t>
  </si>
  <si>
    <t>CANOTTIERI LAZIO</t>
  </si>
  <si>
    <t>TIRELLI FRANCO</t>
  </si>
  <si>
    <t>BIZZARRI GIUSEPPE</t>
  </si>
  <si>
    <t>PETRUCCI MASSIMO</t>
  </si>
  <si>
    <t>MAIETTO MASSIMO</t>
  </si>
  <si>
    <t>D'ALOISIO MAURIZIO</t>
  </si>
  <si>
    <t>CUCORO SALVATORE</t>
  </si>
  <si>
    <t>MODIGNANI ALICE</t>
  </si>
  <si>
    <t>ATL. PALZOLA</t>
  </si>
  <si>
    <t>TORELLI GIOVANNI BATTISTA</t>
  </si>
  <si>
    <t>GROSS RICHARD</t>
  </si>
  <si>
    <t>CABERLON ERIKA</t>
  </si>
  <si>
    <t>TALLARITA ANTONIO</t>
  </si>
  <si>
    <t>POD. BIASOLA</t>
  </si>
  <si>
    <t>MENEGUZZO GRAZIANO</t>
  </si>
  <si>
    <t>QUATTROCCHI ORIANA</t>
  </si>
  <si>
    <t>ROBERTI MARCO</t>
  </si>
  <si>
    <t>DONNINI ALBERTO</t>
  </si>
  <si>
    <t>GIACOMETTI ALDO</t>
  </si>
  <si>
    <t>CARLETTI ENRICO</t>
  </si>
  <si>
    <t>DE IACO MONICA</t>
  </si>
  <si>
    <t>METELLI GIAN LUCA</t>
  </si>
  <si>
    <t>PAGANO VINCENZO</t>
  </si>
  <si>
    <t>DI CEGLIE GIUSEPPE</t>
  </si>
  <si>
    <t>FABBRI OMAR</t>
  </si>
  <si>
    <t>DE SANTIS DANIELE</t>
  </si>
  <si>
    <t>LAMIA FRANCESCO</t>
  </si>
  <si>
    <t>MANDOLINI STEFANO</t>
  </si>
  <si>
    <t>G.P. AVIS CASTELRAIMONDO</t>
  </si>
  <si>
    <t>DELI RAFFAELE</t>
  </si>
  <si>
    <t>VICHI KATIUSCIA</t>
  </si>
  <si>
    <t>GAZZILLO ANDREA</t>
  </si>
  <si>
    <t>VECCHIA LUCA</t>
  </si>
  <si>
    <t>ASTRA ROMA</t>
  </si>
  <si>
    <t>SANTIFICETUR FILIPPO</t>
  </si>
  <si>
    <t>TAVELLA ALESSANDRO</t>
  </si>
  <si>
    <t>NINI GIUSEPPE</t>
  </si>
  <si>
    <t>I CINGHIALI</t>
  </si>
  <si>
    <t>LIBERATI ALESSANDRA</t>
  </si>
  <si>
    <t>CONTADINI DANIELE</t>
  </si>
  <si>
    <t>MARIANI JULIA</t>
  </si>
  <si>
    <t>MARSONER ENRICO</t>
  </si>
  <si>
    <t>BERTINI PAOLO</t>
  </si>
  <si>
    <t>ATL. VINCI FIRENZE</t>
  </si>
  <si>
    <t>ROSSI ALESSANDRO</t>
  </si>
  <si>
    <t>GAGGIA DAMIANO</t>
  </si>
  <si>
    <t>MARTINELLI MARCO</t>
  </si>
  <si>
    <t>SACEN CORRIDONIA</t>
  </si>
  <si>
    <t>MACCARI PIETRO</t>
  </si>
  <si>
    <t>SIENARUNNERS</t>
  </si>
  <si>
    <t>SARTINI LUCA</t>
  </si>
  <si>
    <t>MARIANI ARNALDO</t>
  </si>
  <si>
    <t>VEERLE BEERNAERT</t>
  </si>
  <si>
    <t>MASSARO ANGELO</t>
  </si>
  <si>
    <t>BERGAMO STARS ATLETICA</t>
  </si>
  <si>
    <t>CORINALDESI MARCO</t>
  </si>
  <si>
    <t>DI LISA DOMENICO</t>
  </si>
  <si>
    <t>BISOGNO MASSIMILIANO</t>
  </si>
  <si>
    <t>ZINFOLINO MICHELA</t>
  </si>
  <si>
    <t>CRISOSTOMI GIORGIO</t>
  </si>
  <si>
    <t>QUATTRUCCI MARCO</t>
  </si>
  <si>
    <t>GIAMMANCO MICHELE</t>
  </si>
  <si>
    <t>ROMANO ROBERTO</t>
  </si>
  <si>
    <t>SALIMBENE GIORGIO</t>
  </si>
  <si>
    <t>ATL. FIRENZE MARATHON</t>
  </si>
  <si>
    <t>PRANDI PIERPAOLO</t>
  </si>
  <si>
    <t>LA PRIMULA BIANCA</t>
  </si>
  <si>
    <t>MASCIOTTI VANIO</t>
  </si>
  <si>
    <t>DE LUCA RAPONE VINCENZO</t>
  </si>
  <si>
    <t>A.S.D. ENEA</t>
  </si>
  <si>
    <t>PETRONE GIUSEPPE MARIA</t>
  </si>
  <si>
    <t>STOLICNY MARTIN</t>
  </si>
  <si>
    <t>SLOVAKIA</t>
  </si>
  <si>
    <t>GAL GIDEON</t>
  </si>
  <si>
    <t>PIERANDREA GIOVANNI</t>
  </si>
  <si>
    <t>3.4 FUN</t>
  </si>
  <si>
    <t>MARTINA MARCO</t>
  </si>
  <si>
    <t>CLUB BIKERS</t>
  </si>
  <si>
    <t>TOMEI LORENZO</t>
  </si>
  <si>
    <t>G.S. LE PANCHE CASTELQUARTO</t>
  </si>
  <si>
    <t>STOLICNA ZUZANA</t>
  </si>
  <si>
    <t>MARTELLUZZI GIAMPIERO</t>
  </si>
  <si>
    <t>LOSURDO PASQUALINA</t>
  </si>
  <si>
    <t>BISCEGLIE RUNNING</t>
  </si>
  <si>
    <t>DI SALVATORE ANNA</t>
  </si>
  <si>
    <t>PUOTI BASILIO</t>
  </si>
  <si>
    <t>GIOIA ISIDORO</t>
  </si>
  <si>
    <t>BURDERI EDOARDO</t>
  </si>
  <si>
    <t>TRISOLINO ADDOLORATA</t>
  </si>
  <si>
    <t>BELLI GIUSEPPE</t>
  </si>
  <si>
    <t>SPESCHA LAURA</t>
  </si>
  <si>
    <t>COSTARELLI LEONARDO</t>
  </si>
  <si>
    <t>LUPIDI ULDERICO</t>
  </si>
  <si>
    <t>FOLLETTI SANDRO</t>
  </si>
  <si>
    <t>POLAKIS ANTONIS</t>
  </si>
  <si>
    <t>YMCA RUNNERS</t>
  </si>
  <si>
    <t>SIMONE MATTEO</t>
  </si>
  <si>
    <t>BOCCIA MARCO</t>
  </si>
  <si>
    <t>BOCCIA CRISTIANO</t>
  </si>
  <si>
    <t>SEVERINO GIOVANNI</t>
  </si>
  <si>
    <t>PIAMPIANO MORENO</t>
  </si>
  <si>
    <t>SPANO VALENTINA</t>
  </si>
  <si>
    <t>ATL. GROSSETO</t>
  </si>
  <si>
    <t>DE LUCIA COSIMO ANDREA</t>
  </si>
  <si>
    <t>PATTARA ANTONELLO</t>
  </si>
  <si>
    <t>DIAMANTI DANIELA</t>
  </si>
  <si>
    <t>DE CHIGI LUCIO</t>
  </si>
  <si>
    <t>UISP CHIANCIANO</t>
  </si>
  <si>
    <t>DI PALMA CIRO</t>
  </si>
  <si>
    <t>ATL. REGGIO</t>
  </si>
  <si>
    <t>RASPA PIERO</t>
  </si>
  <si>
    <t>ZNIDAR TJASA</t>
  </si>
  <si>
    <t>NEBIOLO ALFREDO</t>
  </si>
  <si>
    <t>BIGARONI VALERIO</t>
  </si>
  <si>
    <t>GUERRA ALBERTO</t>
  </si>
  <si>
    <t>TORRE DEL MANGIA SI</t>
  </si>
  <si>
    <t>CORTELLA MASSIMO</t>
  </si>
  <si>
    <t>ATL. BANCOLE</t>
  </si>
  <si>
    <t>LUCCHETTI DANIELE</t>
  </si>
  <si>
    <t>PASCUCCI STEFANO</t>
  </si>
  <si>
    <t>BARTOLOMEO DINO</t>
  </si>
  <si>
    <t>RUNNERS SAN NICOLO'</t>
  </si>
  <si>
    <t>GORGONE SALVATORE</t>
  </si>
  <si>
    <t>DAL SAVIO GIULIO</t>
  </si>
  <si>
    <t>DI BARTOLOMEO GIANLUCA</t>
  </si>
  <si>
    <t>BELLINI ALESSIO</t>
  </si>
  <si>
    <t>GRILLI ALESSANDRO</t>
  </si>
  <si>
    <t>SPATARO CINZIA</t>
  </si>
  <si>
    <t>AVIS LATTANZI</t>
  </si>
  <si>
    <t>FUCILE FABRIZIO</t>
  </si>
  <si>
    <t>NAPOLETANO GENNARO</t>
  </si>
  <si>
    <t>CORRICASTROVILLARI</t>
  </si>
  <si>
    <t>FIORELLI STEFANO</t>
  </si>
  <si>
    <t>FIORE KATIA</t>
  </si>
  <si>
    <t>RUN FOR LIFE</t>
  </si>
  <si>
    <t>MELLA ELEONORA</t>
  </si>
  <si>
    <t>BIANCALANI GIACOMO</t>
  </si>
  <si>
    <t>POD. FATTORI QUARRATA</t>
  </si>
  <si>
    <t>ROVATI GIAN CARLO</t>
  </si>
  <si>
    <t>POL. MOLGORA</t>
  </si>
  <si>
    <t>MIONI NICOLA</t>
  </si>
  <si>
    <t>RUNNERS TEAM ZANE'</t>
  </si>
  <si>
    <t>SEVERONI MAURO</t>
  </si>
  <si>
    <t>PARI EDGARDO</t>
  </si>
  <si>
    <t>PULVIRENTI ROSARIA</t>
  </si>
  <si>
    <t>TRUBIANO MAURO</t>
  </si>
  <si>
    <t>SMETS JOHAN</t>
  </si>
  <si>
    <t>DUCHATEAU RENE</t>
  </si>
  <si>
    <t>FED. BELGIUM</t>
  </si>
  <si>
    <t>ARSENI NICOLA</t>
  </si>
  <si>
    <t>POL. MONTECCHIO 2000</t>
  </si>
  <si>
    <t>GRASSETTI ANDREA</t>
  </si>
  <si>
    <t>LIOTTI GIUSEPPE ANTONIO</t>
  </si>
  <si>
    <t>BONANNI ANTONIO</t>
  </si>
  <si>
    <t>SBORO ALFREDO</t>
  </si>
  <si>
    <t>ATL.RIMINI NORD</t>
  </si>
  <si>
    <t>VERSOLATO BARBARA</t>
  </si>
  <si>
    <t>BREMA RUNNING TEAM</t>
  </si>
  <si>
    <t>LEONE ROSSELLA</t>
  </si>
  <si>
    <t>POD. LUCERA</t>
  </si>
  <si>
    <t>MARTINO DOMENICO</t>
  </si>
  <si>
    <t>LISTA ANTONIO</t>
  </si>
  <si>
    <t>GIROLOMETTI ANTONIO</t>
  </si>
  <si>
    <t>SEVERA TONINO</t>
  </si>
  <si>
    <t>TORRESI MASSIMO</t>
  </si>
  <si>
    <t>POD. VALTENNA</t>
  </si>
  <si>
    <t>BENEDETTI PAOLO</t>
  </si>
  <si>
    <t>LA TORRE ANGELA</t>
  </si>
  <si>
    <t>G.S. MATERA</t>
  </si>
  <si>
    <t>CHIOSTRINI NICOLA</t>
  </si>
  <si>
    <t>POD. VARLUNGO FI</t>
  </si>
  <si>
    <t>SERGOLA MARIARITA</t>
  </si>
  <si>
    <t>MORICONI FAUSTINO</t>
  </si>
  <si>
    <t>CARISSIMO DANIELA</t>
  </si>
  <si>
    <t>RONDINI FABRIZIO</t>
  </si>
  <si>
    <t>ATL. UMBERTIDE</t>
  </si>
  <si>
    <t>MONTI MASSIMILIANO</t>
  </si>
  <si>
    <t>MENCARINI PAOLO</t>
  </si>
  <si>
    <t>PROIETTI GAGLIARDONI MIRCO</t>
  </si>
  <si>
    <t>RANCADORE RICCARDO</t>
  </si>
  <si>
    <t>ROSCIOLI FABIANO</t>
  </si>
  <si>
    <t>POD. ALSIUM LADISPOLI</t>
  </si>
  <si>
    <t>ARIAS HAYDEE TAMARA</t>
  </si>
  <si>
    <t>BONI SFORZA ANDREA</t>
  </si>
  <si>
    <t>TRAVERSETOLO RUNNING CLUB</t>
  </si>
  <si>
    <t>BAFFONI GIANFRANCO</t>
  </si>
  <si>
    <t>CANESTRARI REMO</t>
  </si>
  <si>
    <t>CALCINELLI RUN</t>
  </si>
  <si>
    <t>CORPETTI CLAUDIA</t>
  </si>
  <si>
    <t>CAPALTI FABRIZIO</t>
  </si>
  <si>
    <t>ACCARINO FRANCESCO</t>
  </si>
  <si>
    <t>ATZORI OMAR</t>
  </si>
  <si>
    <t>PACHECO LEITE CAMILA</t>
  </si>
  <si>
    <t>CALABRESE MICHELE</t>
  </si>
  <si>
    <t>BARLETTA SPORTIVA</t>
  </si>
  <si>
    <t>SERGIO GIOVANNI</t>
  </si>
  <si>
    <t>ATL. DON MILANI</t>
  </si>
  <si>
    <t>BALDASSARRI MICHELE</t>
  </si>
  <si>
    <t>KOSTENAROV KONSTANTIN</t>
  </si>
  <si>
    <t>ATL. MDS PANARIAGROUP</t>
  </si>
  <si>
    <t>GUARDATI ALBERTO</t>
  </si>
  <si>
    <t>SALICANDRO MARGHERITA</t>
  </si>
  <si>
    <t>BRESCIA MAURIZIO</t>
  </si>
  <si>
    <t>BARTOLUCCI GERMANA</t>
  </si>
  <si>
    <t>GUADAGNINO GIUSEPPE</t>
  </si>
  <si>
    <t>VALBONESI SANDRO</t>
  </si>
  <si>
    <t>CORRI FORREST</t>
  </si>
  <si>
    <t>PASSINI MARCO</t>
  </si>
  <si>
    <t>BORTOLONI FABIO</t>
  </si>
  <si>
    <t>COSSIO LA ROSA PAULO FELIX</t>
  </si>
  <si>
    <t>PACCHIEROTTI LUCA</t>
  </si>
  <si>
    <t>PRUDENTE GUIDO</t>
  </si>
  <si>
    <t>SPORTELLI TIZIANA</t>
  </si>
  <si>
    <t>CAVALLUCCI MASSIMO</t>
  </si>
  <si>
    <t>DANCIU GABRIEL ALIN</t>
  </si>
  <si>
    <t>RALVELLI ETTORE</t>
  </si>
  <si>
    <t>TEAM WARRIORS PISA</t>
  </si>
  <si>
    <t>VANNUCCI CLAUDIA</t>
  </si>
  <si>
    <t>G.P.A. SAN MARINO</t>
  </si>
  <si>
    <t>LORENZINI CLAUDIO</t>
  </si>
  <si>
    <t>MARZI MARCO</t>
  </si>
  <si>
    <t>VENDITTI ERNESTO</t>
  </si>
  <si>
    <t>ROAD RUNNERS CLUB</t>
  </si>
  <si>
    <t>STAMPFER HARTMANN</t>
  </si>
  <si>
    <t>MARINO ANTONIO</t>
  </si>
  <si>
    <t>PICIUCCHI SARA</t>
  </si>
  <si>
    <t>MANCIOCCHI ALBERTO</t>
  </si>
  <si>
    <t>BORIOSI MASSIMO</t>
  </si>
  <si>
    <t>TESTA MAURIZIO</t>
  </si>
  <si>
    <t>ATL. AURORA SEGNI</t>
  </si>
  <si>
    <t>TAMBURINI ENRICA</t>
  </si>
  <si>
    <t>ATLETIC TEAM TAVERNA</t>
  </si>
  <si>
    <t>BRODI VERARDO</t>
  </si>
  <si>
    <t>TURCHI ROSSANA</t>
  </si>
  <si>
    <t>POL. S. ANDREA - AMICI DI MARIO</t>
  </si>
  <si>
    <t>CHIAPPALUPI PAOLO</t>
  </si>
  <si>
    <t>PERRONE CHIARA</t>
  </si>
  <si>
    <t>FIRMANI MAURO</t>
  </si>
  <si>
    <t>ADORNETTO GIANLUCA</t>
  </si>
  <si>
    <t>AIUDI LUCA</t>
  </si>
  <si>
    <t>SCALI FRANCESCO</t>
  </si>
  <si>
    <t>BORDONI ALESSIO</t>
  </si>
  <si>
    <t>COLALONGO PIERLUIGI</t>
  </si>
  <si>
    <t>G.S. ZELOFORAMAGNO</t>
  </si>
  <si>
    <t>PEDINI DAMIANO</t>
  </si>
  <si>
    <t>MORI FABIO</t>
  </si>
  <si>
    <t>G.S. GUALDO FI</t>
  </si>
  <si>
    <t>MALACARI GIOVANBATTISTA</t>
  </si>
  <si>
    <t>SETTE FEDERICA</t>
  </si>
  <si>
    <t>FANELLI LUIGI</t>
  </si>
  <si>
    <t>GIOVANNETTI PAOLO</t>
  </si>
  <si>
    <t>FEDERICI FRANCESCA</t>
  </si>
  <si>
    <t>MONZITTU ANDREA</t>
  </si>
  <si>
    <t>FOSSATELLI FABRIZIO</t>
  </si>
  <si>
    <t>FERRI LEUCIO</t>
  </si>
  <si>
    <t>PERILLI LUCIA</t>
  </si>
  <si>
    <t>RICCI FEDERICO</t>
  </si>
  <si>
    <t>ROMAGGIOLI SANDRO</t>
  </si>
  <si>
    <t>NOBILINI LUCA</t>
  </si>
  <si>
    <t>COMUNE SIMONE</t>
  </si>
  <si>
    <t>DI GARBO SANTI</t>
  </si>
  <si>
    <t>SILIMBANI RUGGERO</t>
  </si>
  <si>
    <t>CORTINA LUCIANO</t>
  </si>
  <si>
    <t>CERULLO CORRADO</t>
  </si>
  <si>
    <t>ALIMONTI DANIELE</t>
  </si>
  <si>
    <t>TRA LE RIGHE</t>
  </si>
  <si>
    <t>FRAGALE RAFFAELE</t>
  </si>
  <si>
    <t>GEESON DAVID</t>
  </si>
  <si>
    <t>VIZZINI MASSIMILIANO</t>
  </si>
  <si>
    <t>POL. PRATO NORD</t>
  </si>
  <si>
    <t>TEGGI MAURIZIO</t>
  </si>
  <si>
    <t>ACQUADELA BOLOGNA</t>
  </si>
  <si>
    <t>MARCOZZI MANRICO</t>
  </si>
  <si>
    <t>BARASSI CHIARA</t>
  </si>
  <si>
    <t>GARDOSE DOMINGO JR</t>
  </si>
  <si>
    <t>GAMBAIANI MAURO</t>
  </si>
  <si>
    <t>GRILLO GIACOMO</t>
  </si>
  <si>
    <t>ONORATO GIOVANNI</t>
  </si>
  <si>
    <t>POL. CASA CULTURALE S. MINIATO</t>
  </si>
  <si>
    <t>BOTO ENRICO</t>
  </si>
  <si>
    <t>DI FELICE ANNA MARIA</t>
  </si>
  <si>
    <t>MESCHI ANDREA</t>
  </si>
  <si>
    <t>GUERRIERI GRAZIANO</t>
  </si>
  <si>
    <t>TEDESCO GENNARO</t>
  </si>
  <si>
    <t>ATL. B.R. SERMONETA</t>
  </si>
  <si>
    <t>FOSSATELLI ELISABETTA</t>
  </si>
  <si>
    <t>LIPPI FRANCESCO</t>
  </si>
  <si>
    <t>GIGLIONI STEFANO</t>
  </si>
  <si>
    <t>VARONE ROBERTO</t>
  </si>
  <si>
    <t>LONOCE LUCIA</t>
  </si>
  <si>
    <t>BARONE PAOLO</t>
  </si>
  <si>
    <t>ATL. MOLISE AMATORI</t>
  </si>
  <si>
    <t>POZZETTI ANDREA</t>
  </si>
  <si>
    <t>FASCIANI FABRIZIO</t>
  </si>
  <si>
    <t>ATL. 2000 PESCARA</t>
  </si>
  <si>
    <t>CAROZZA ANTONIO</t>
  </si>
  <si>
    <t>FERRUCCI FRANCESCO</t>
  </si>
  <si>
    <t>SALVATORE ANTONIO</t>
  </si>
  <si>
    <t>MOSTORINO RIVERA WILLIAM ALFREDO</t>
  </si>
  <si>
    <t>ZAPPONE MARCO</t>
  </si>
  <si>
    <t>BOTTONI MARCO</t>
  </si>
  <si>
    <t>TURCO MARIA LAURA</t>
  </si>
  <si>
    <t>ANICETI MICHELA</t>
  </si>
  <si>
    <t>SBIROLI VITO</t>
  </si>
  <si>
    <t>CICCHELLI CAMILLO</t>
  </si>
  <si>
    <t>CIAVARRA LUCA</t>
  </si>
  <si>
    <t>BORIOSI GUALTIERO</t>
  </si>
  <si>
    <t>CARMIGNANI STEFANO</t>
  </si>
  <si>
    <t>FERRARI LUCIANO</t>
  </si>
  <si>
    <t>MARATHON CLUB ALTA QUOTA</t>
  </si>
  <si>
    <t>SGARIGLIA MARINO</t>
  </si>
  <si>
    <t>LAGAE PHILIPPE</t>
  </si>
  <si>
    <t>STAGNARO SERGIO</t>
  </si>
  <si>
    <t>MARATONETI DEL TIGULLIO</t>
  </si>
  <si>
    <t>DI MISCIO LUCA</t>
  </si>
  <si>
    <t>CANAVERO SILVIA INES</t>
  </si>
  <si>
    <t>SEDIN ANDREI</t>
  </si>
  <si>
    <t>CASSARA' LUCIO</t>
  </si>
  <si>
    <t>DELL'ACCIO VITO</t>
  </si>
  <si>
    <t>CIABATTONI GIULIANO</t>
  </si>
  <si>
    <t>A.R.C.U.S. RIMINI</t>
  </si>
  <si>
    <t>BAGLI LAURA</t>
  </si>
  <si>
    <t>FEDUZZI ROBERTINO</t>
  </si>
  <si>
    <t>OLIMPIA NUOVA RUNNING</t>
  </si>
  <si>
    <t>CURSIO MICHELE</t>
  </si>
  <si>
    <t>CONTRO CLAUDIO</t>
  </si>
  <si>
    <t>VICENZA RUNNERS</t>
  </si>
  <si>
    <t>VAIDA OVIDIU LAUREN</t>
  </si>
  <si>
    <t>GENZANO MARATHON</t>
  </si>
  <si>
    <t>SCARPANTE STEFANO</t>
  </si>
  <si>
    <t>G.S. PASTA GRANAROLO</t>
  </si>
  <si>
    <t>ALFONSI ROBERTA</t>
  </si>
  <si>
    <t>CHINNI LUCIA</t>
  </si>
  <si>
    <t>SEZZI GIORGIA</t>
  </si>
  <si>
    <t>VENTOSILLA SHAW EDITH ROSARIO</t>
  </si>
  <si>
    <t>MAGNAGO LISA</t>
  </si>
  <si>
    <t>MELCHIONDA LUIGI</t>
  </si>
  <si>
    <t>TAVANTI ANTONIO</t>
  </si>
  <si>
    <t>GONEN YORAM</t>
  </si>
  <si>
    <t>CANAPARI FRANCESCO</t>
  </si>
  <si>
    <t>DEL BIANCO SILVIA</t>
  </si>
  <si>
    <t>CAMNASIO PIERLUIGI</t>
  </si>
  <si>
    <t>CALICIOTTI MASSIMO</t>
  </si>
  <si>
    <t>PALUZZI SANDRO</t>
  </si>
  <si>
    <t>GIANNI VINCENZO</t>
  </si>
  <si>
    <t>WU AMANDA HSIN-WEN</t>
  </si>
  <si>
    <t>STABILE ANTONIO</t>
  </si>
  <si>
    <t>CLUB ATLETICO CENTRALE</t>
  </si>
  <si>
    <t>BIANCO GIOVANNI</t>
  </si>
  <si>
    <t>AVIS IN CORSA CONVERSANO</t>
  </si>
  <si>
    <t>IACOVACCI MARIO</t>
  </si>
  <si>
    <t>D'ONOFRIO DOMENICO</t>
  </si>
  <si>
    <t>CANESTRARI DANIELA</t>
  </si>
  <si>
    <t>BACCHIOCCHI DANIELA</t>
  </si>
  <si>
    <t>BIANCHETTI MARIA</t>
  </si>
  <si>
    <t>MARTONI CATERINA</t>
  </si>
  <si>
    <t>MACCHIONI CLAUDIO</t>
  </si>
  <si>
    <t>BIANCHI LORENZO</t>
  </si>
  <si>
    <t>TUNDO MARIO DONATO LUIGI</t>
  </si>
  <si>
    <t>STERPARELLI SILVIA</t>
  </si>
  <si>
    <t>FORCUTI GIULIA</t>
  </si>
  <si>
    <t>LUTZGABAUER LUTZ</t>
  </si>
  <si>
    <t>COSTANZO ORAZIO</t>
  </si>
  <si>
    <t>IMOLA PIETRO</t>
  </si>
  <si>
    <t>MIGNOGNA GIUSEPPE</t>
  </si>
  <si>
    <t>FABBRI MAURO</t>
  </si>
  <si>
    <t>BISACCIONI BRUNO</t>
  </si>
  <si>
    <t>BIASCIANO FRANCESCO</t>
  </si>
  <si>
    <t>D'ORSO GIUSEPPE</t>
  </si>
  <si>
    <t>STEINBERG SHIMON</t>
  </si>
  <si>
    <t>VICIANI EMANUELE</t>
  </si>
  <si>
    <t>G.S. POLSTATO SIENA</t>
  </si>
  <si>
    <t>CENNI PAOLA</t>
  </si>
  <si>
    <t>ACETO GIUSEPPE</t>
  </si>
  <si>
    <t>PANE IVANA</t>
  </si>
  <si>
    <t>FRIGNANI ENRICO</t>
  </si>
  <si>
    <t>TISTARELLI ALBERTO</t>
  </si>
  <si>
    <t>AQUILANI MASSIMO</t>
  </si>
  <si>
    <t>DE ANGELIS LUCIANO</t>
  </si>
  <si>
    <t>ABSI SADIDDIN</t>
  </si>
  <si>
    <t>CANNATARO FRANCESCA</t>
  </si>
  <si>
    <t>BARZANTI CARLO</t>
  </si>
  <si>
    <t>POL. U.S. NAVE</t>
  </si>
  <si>
    <t>BERTOZZI LUCIA</t>
  </si>
  <si>
    <t>ATL. CESENATICO</t>
  </si>
  <si>
    <t>FABBIETTI GIUSEPPE</t>
  </si>
  <si>
    <t>DIAMANTI SERGIO</t>
  </si>
  <si>
    <t>CREMISI IOLANDA</t>
  </si>
  <si>
    <t>CROCCO SILVIA</t>
  </si>
  <si>
    <t>AVANCINI GIANMATTEO</t>
  </si>
  <si>
    <t>VOLPE ANTONIO</t>
  </si>
  <si>
    <t>A.S. PEGASO</t>
  </si>
  <si>
    <t>D'ADDESE CARMELO ALBERTO</t>
  </si>
  <si>
    <t>MARATONETI CARPIGIANI</t>
  </si>
  <si>
    <t>DI BENEDETTO MARILENA</t>
  </si>
  <si>
    <t>BEVILACQUA ANDREA</t>
  </si>
  <si>
    <t>POD. LIPPO-CALDERARA</t>
  </si>
  <si>
    <t>TAYLOR KATE</t>
  </si>
  <si>
    <t>NEUMANN KLAUS</t>
  </si>
  <si>
    <t>RADFORD PAUL</t>
  </si>
  <si>
    <t>VIC RUNNERS CLUB</t>
  </si>
  <si>
    <t>COENRAETS GILLES</t>
  </si>
  <si>
    <t>LETIZIA FRANCESCO</t>
  </si>
  <si>
    <t>ATL. SAN NICOLA</t>
  </si>
  <si>
    <t>CAPECCI FRANCESCO</t>
  </si>
  <si>
    <t>MARATONETI RIUNITI S. BENEDETTO</t>
  </si>
  <si>
    <t>PERITO STEFANO</t>
  </si>
  <si>
    <t>CASELLI GIANNA</t>
  </si>
  <si>
    <t>G.P. I CAGNON</t>
  </si>
  <si>
    <t>DI MARTINO DINO</t>
  </si>
  <si>
    <t>VAN PARYS ANNI</t>
  </si>
  <si>
    <t>PAGANUCCI SARA</t>
  </si>
  <si>
    <t>G.S. ORECCHIELLA GARFAGNANA</t>
  </si>
  <si>
    <t>SHALMON ARIK</t>
  </si>
  <si>
    <t>ROSETTI MARTINO</t>
  </si>
  <si>
    <t>ADANTI ANDREA</t>
  </si>
  <si>
    <t>CRISPIANO MARATHON CLUB</t>
  </si>
  <si>
    <t>SCACCIAFRATTE TONINO</t>
  </si>
  <si>
    <t>LAMBERTUCCI ULDERICO</t>
  </si>
  <si>
    <t>VACCARINI PATRIZIA</t>
  </si>
  <si>
    <t>FRISETTI MARIO</t>
  </si>
  <si>
    <t>ROSOLIN ALBERTO STEFANO</t>
  </si>
  <si>
    <t>CALZOLAI DAVID</t>
  </si>
  <si>
    <t>IL PONTE SCANDICCI</t>
  </si>
  <si>
    <t>NISTRI ALESSIO</t>
  </si>
  <si>
    <t>DE ANGELIS PATRIZIA</t>
  </si>
  <si>
    <t>CAIOTTI EGLE</t>
  </si>
  <si>
    <t>GIRELLI LUCIO</t>
  </si>
  <si>
    <t>TOGNI ENRICO</t>
  </si>
  <si>
    <t>SARGOLINI AMEDEO</t>
  </si>
  <si>
    <t>G.P. MONTI D. TOLFA L'AIRONE</t>
  </si>
  <si>
    <t>CHIPI BRUNO</t>
  </si>
  <si>
    <t>MERLUZZI SIMONE</t>
  </si>
  <si>
    <t>LAVALLE MARIA GRAZIA</t>
  </si>
  <si>
    <t>ROMA ECO MARATONA</t>
  </si>
  <si>
    <t>MENCONI ANTONELLO</t>
  </si>
  <si>
    <t>FALCHETTI ANNA MARIA</t>
  </si>
  <si>
    <t>MILLERI GILBERTO</t>
  </si>
  <si>
    <t>DI COSTANZO GIOVANNI</t>
  </si>
  <si>
    <t>IACOPONI STEFANO</t>
  </si>
  <si>
    <t>MORICI ALBERTO</t>
  </si>
  <si>
    <t>BURCHIANTI GIULIA</t>
  </si>
  <si>
    <t>SCALA ANTONIETTA</t>
  </si>
  <si>
    <t>LENTO FRANCESCA</t>
  </si>
  <si>
    <t>STRINATI ALDO</t>
  </si>
  <si>
    <t>MARINELLI MICHELE</t>
  </si>
  <si>
    <t>DEL ZINGARO CARLO</t>
  </si>
  <si>
    <t>POD. AVIS FUSIGNANO</t>
  </si>
  <si>
    <t>PAGLIONE ENZO</t>
  </si>
  <si>
    <t>RANZUGLIA GIULIA</t>
  </si>
  <si>
    <t>UISP MACERATA</t>
  </si>
  <si>
    <t>CADAU ANTONIO</t>
  </si>
  <si>
    <t>GENTILUOMO MARIO</t>
  </si>
  <si>
    <t>ARISTEI ROBERTO</t>
  </si>
  <si>
    <t>JOE KELBEL</t>
  </si>
  <si>
    <t>FREE RUNNER</t>
  </si>
  <si>
    <t>MORETTI ADONELLA</t>
  </si>
  <si>
    <t>RIECKS ERIKA</t>
  </si>
  <si>
    <t>MEISTERLING-RIECKS BERND</t>
  </si>
  <si>
    <t>TONI CRISTINA</t>
  </si>
  <si>
    <t>PAGNANO VINCENZO</t>
  </si>
  <si>
    <t>OLIMPIC MARINA</t>
  </si>
  <si>
    <t>VERECKT MARJORIE</t>
  </si>
  <si>
    <t>LICHERI ANTONELLA</t>
  </si>
  <si>
    <t>PACE FRANCO</t>
  </si>
  <si>
    <t>RICCI ANGELO MICHELE</t>
  </si>
  <si>
    <t>LOMBARDI TEA</t>
  </si>
  <si>
    <t>GOLDEN CLUB RIMINI</t>
  </si>
  <si>
    <t>ROCCHETTI DEVIS</t>
  </si>
  <si>
    <t>MARIANECCI FABIO</t>
  </si>
  <si>
    <t>ZANABONI MARIA RITA</t>
  </si>
  <si>
    <t>AMICI DELLO SPORT BRIOSCO</t>
  </si>
  <si>
    <t>FRANCIOSO GIOVANNI BATTISTA</t>
  </si>
  <si>
    <t>MARATHON MASSAFRA</t>
  </si>
  <si>
    <t>GAMBELLI FERDINANDO</t>
  </si>
  <si>
    <t>S.E.F. STAMURA ANCONA</t>
  </si>
  <si>
    <t>MALDERA GIUSEPPE</t>
  </si>
  <si>
    <t>GEMMA LORENZO</t>
  </si>
  <si>
    <t>MANCINELLI LAURA</t>
  </si>
  <si>
    <t>PACINOTTI PIERPAOLO</t>
  </si>
  <si>
    <t>LA STANCA VALENZATICO</t>
  </si>
  <si>
    <t>ZOLI DANIELE</t>
  </si>
  <si>
    <t>GPA LUGHESINA</t>
  </si>
  <si>
    <t>AVOLIO NUNZIA</t>
  </si>
  <si>
    <t>FRANCESCHINI CHIARA</t>
  </si>
  <si>
    <t>PAMPALONI BARBARA</t>
  </si>
  <si>
    <t>ZIMBARDI MASSIMILIANO</t>
  </si>
  <si>
    <t>ONORATI ALDO</t>
  </si>
  <si>
    <t>PETRELLA EMILIO</t>
  </si>
  <si>
    <t>4° STORMO</t>
  </si>
  <si>
    <t>CARONTI IVANO</t>
  </si>
  <si>
    <t>SQUITIERI GIOVANNA</t>
  </si>
  <si>
    <t>BERODE JEROME</t>
  </si>
  <si>
    <t>DUMOULIN JEAN LUC</t>
  </si>
  <si>
    <t>GIULI ANDREA</t>
  </si>
  <si>
    <t>FILIPPONE ROSSANA</t>
  </si>
  <si>
    <t>SETTONCE STEFANO</t>
  </si>
  <si>
    <t>CASTELLI LUCIANO</t>
  </si>
  <si>
    <t>LUCARINI ROBERTO</t>
  </si>
  <si>
    <t>GIABBANI ANGIOLO</t>
  </si>
  <si>
    <t>CAIMMI STEFANIA</t>
  </si>
  <si>
    <t>UISP FORLI'-CESENA</t>
  </si>
  <si>
    <t>VECCHI BRUNO</t>
  </si>
  <si>
    <t>CIRC.RIC. CITTANOVA</t>
  </si>
  <si>
    <t>CELIA MAGNO MARIA</t>
  </si>
  <si>
    <t>UGOLINI MAURO</t>
  </si>
  <si>
    <t>AURELI MAURO</t>
  </si>
  <si>
    <t>COLUMPSI TERESA</t>
  </si>
  <si>
    <t>STEFANINI ANNA RITA</t>
  </si>
  <si>
    <t>SANFILIPPO PAOLA</t>
  </si>
  <si>
    <t>POD. MARE DI ROMA</t>
  </si>
  <si>
    <t>CALANDRA ANTONIO</t>
  </si>
  <si>
    <t>ZERBINATI LIBERO</t>
  </si>
  <si>
    <t>RAZZOLINI ILARIA</t>
  </si>
  <si>
    <t>TRANQUILLI GIOVANNA</t>
  </si>
  <si>
    <t>PANDOLFI CHIARA</t>
  </si>
  <si>
    <t>MENGHINI STEFANO</t>
  </si>
  <si>
    <t>ANCORA VITO PIERO</t>
  </si>
  <si>
    <t>PRO PATRIA CUS MILANO</t>
  </si>
  <si>
    <t>GENNARI GIULIANO</t>
  </si>
  <si>
    <t>SILVERIO STEFANIA</t>
  </si>
  <si>
    <t>AGABITI CAROLINA</t>
  </si>
  <si>
    <t>MASCOLO GIOVANNI</t>
  </si>
  <si>
    <t>POD. SANNICANDRO</t>
  </si>
  <si>
    <t>NARDELLA FILOMENA</t>
  </si>
  <si>
    <t>ARENA MARCELLO</t>
  </si>
  <si>
    <t>DI PIETRANTONIO CRISTIANA</t>
  </si>
  <si>
    <t>FAILLI LAURA</t>
  </si>
  <si>
    <t>CIOCCHETTI SILVANA</t>
  </si>
  <si>
    <t>PINO DOMENICO</t>
  </si>
  <si>
    <t>POL. MONTE SAN PIETRO</t>
  </si>
  <si>
    <t>WETSCHER GABI</t>
  </si>
  <si>
    <t>GALLO ALDO</t>
  </si>
  <si>
    <t>MARATHON CLUB ARIANO IRPINO</t>
  </si>
  <si>
    <t>META ALBERTO</t>
  </si>
  <si>
    <t>SIMONAZZI MARCO</t>
  </si>
  <si>
    <t>TOSCHI GIANFRANCO</t>
  </si>
  <si>
    <t>MEZZALIRA VALTER</t>
  </si>
  <si>
    <t>DAL PRA LUCA</t>
  </si>
  <si>
    <t>VENICEMARATHON CLUB</t>
  </si>
  <si>
    <t>PETRELLI MARCELLA</t>
  </si>
  <si>
    <t>POD. OSTIA</t>
  </si>
  <si>
    <t>VECCHI GRAZIA</t>
  </si>
  <si>
    <t>GINO PAOLO FRANCESCO</t>
  </si>
  <si>
    <t>GS CASTELLANIA GOZZANO</t>
  </si>
  <si>
    <t>DELBECQ LUDOVIC</t>
  </si>
  <si>
    <t>PATRUNO NUNZIA</t>
  </si>
  <si>
    <t>DI GIULIO COSIMO</t>
  </si>
  <si>
    <t>INTILLA ANNA MARIA</t>
  </si>
  <si>
    <t>MARATHON CLUB LIVIGNO</t>
  </si>
  <si>
    <t>REGNI MIRCO</t>
  </si>
  <si>
    <t>BRECCIA DARIO</t>
  </si>
  <si>
    <t>VERMO GIUSEPPE</t>
  </si>
  <si>
    <t>GRAMACCIONI TARCISIO</t>
  </si>
  <si>
    <t>TAMBURINI GIOVANNI</t>
  </si>
  <si>
    <t>DRAICCHIO FRANCO</t>
  </si>
  <si>
    <t>GIULIANI PASQUALE</t>
  </si>
  <si>
    <t>G.S. ATL. STRACAGNANO</t>
  </si>
  <si>
    <t>FALEO MASSIMO</t>
  </si>
  <si>
    <t>CORSI TOMMASO</t>
  </si>
  <si>
    <t>CADORIN EDI</t>
  </si>
  <si>
    <t>ATL. MIRAFIORI</t>
  </si>
  <si>
    <t>GIGLIONI LUCA</t>
  </si>
  <si>
    <t>MENS SANA SIENA</t>
  </si>
  <si>
    <t>VECERRICA GUIDO</t>
  </si>
  <si>
    <t>FARES SIMONA</t>
  </si>
  <si>
    <t>INTROCASO ISABELLA</t>
  </si>
  <si>
    <t>BUSSA VITO</t>
  </si>
  <si>
    <t>FRANCESCHELLI ELISABETTA</t>
  </si>
  <si>
    <t>DELL'AIA SALVATORE</t>
  </si>
  <si>
    <t>IADEVAIA GIACOMO</t>
  </si>
  <si>
    <t>MANCINI GABRIELE</t>
  </si>
  <si>
    <t>POLIDORI ALFIO</t>
  </si>
  <si>
    <t>RICCIONE CORRE</t>
  </si>
  <si>
    <t>BIAGINI ALFIO</t>
  </si>
  <si>
    <t>BOBBONI LUCA</t>
  </si>
  <si>
    <t>DI GREGORIO ENRICO</t>
  </si>
  <si>
    <t>DE ANGELIS FABRIZIO</t>
  </si>
  <si>
    <t>HANSQUINE MURIEL</t>
  </si>
  <si>
    <t>COPPE STEPHANE</t>
  </si>
  <si>
    <t>USBW</t>
  </si>
  <si>
    <t>PASTORELLO GIANGUIDO</t>
  </si>
  <si>
    <t>G.P. VIRGILIANO</t>
  </si>
  <si>
    <t>BORGONCINO MARIA CRISTINA</t>
  </si>
  <si>
    <t>ATHLETIC VENTO MEDICEO</t>
  </si>
  <si>
    <t>BELOTTI GASPARE</t>
  </si>
  <si>
    <t>DI PASTENA VINCENZO</t>
  </si>
  <si>
    <t>MOCELLIN MARINA</t>
  </si>
  <si>
    <t>GAVAZZENI GIOV.CARLA</t>
  </si>
  <si>
    <t>CLUB PANTERA ROSA</t>
  </si>
  <si>
    <t>Maratona di San Valentino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</si>
</sst>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0" fillId="35" borderId="19" xfId="0" applyFont="1" applyFill="1" applyBorder="1" applyAlignment="1">
      <alignment vertical="center"/>
    </xf>
    <xf numFmtId="0" fontId="50" fillId="35" borderId="21" xfId="0" applyFont="1" applyFill="1" applyBorder="1" applyAlignment="1">
      <alignment vertical="center"/>
    </xf>
    <xf numFmtId="171" fontId="50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59" sqref="E159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44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967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134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135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42.195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8" t="s">
        <v>136</v>
      </c>
      <c r="C5" s="41"/>
      <c r="D5" s="11" t="s">
        <v>30</v>
      </c>
      <c r="E5" s="24" t="s">
        <v>137</v>
      </c>
      <c r="F5" s="35">
        <v>0.09642361111111113</v>
      </c>
      <c r="G5" s="35">
        <v>0.09642361111111113</v>
      </c>
      <c r="H5" s="11" t="str">
        <f>TEXT(INT((HOUR(G5)*3600+MINUTE(G5)*60+SECOND(G5))/$J$3/60),"0")&amp;"."&amp;TEXT(MOD((HOUR(G5)*3600+MINUTE(G5)*60+SECOND(G5))/$J$3,60),"00")&amp;"/km"</f>
        <v>3.17/km</v>
      </c>
      <c r="I5" s="17">
        <f>G5-$G$5</f>
        <v>0</v>
      </c>
      <c r="J5" s="17">
        <f>G5-INDEX($G$5:$G$680,MATCH(D5,$D$5:$D$680,0))</f>
        <v>0</v>
      </c>
    </row>
    <row r="6" spans="1:10" s="10" customFormat="1" ht="15" customHeight="1">
      <c r="A6" s="12">
        <v>2</v>
      </c>
      <c r="B6" s="39" t="s">
        <v>138</v>
      </c>
      <c r="C6" s="42"/>
      <c r="D6" s="12" t="s">
        <v>31</v>
      </c>
      <c r="E6" s="15" t="s">
        <v>139</v>
      </c>
      <c r="F6" s="36">
        <v>0.09719907407407408</v>
      </c>
      <c r="G6" s="36">
        <v>0.09719907407407408</v>
      </c>
      <c r="H6" s="12" t="str">
        <f>TEXT(INT((HOUR(G6)*3600+MINUTE(G6)*60+SECOND(G6))/$J$3/60),"0")&amp;"."&amp;TEXT(MOD((HOUR(G6)*3600+MINUTE(G6)*60+SECOND(G6))/$J$3,60),"00")&amp;"/km"</f>
        <v>3.19/km</v>
      </c>
      <c r="I6" s="13">
        <f>G6-$G$5</f>
        <v>0.00077546296296295</v>
      </c>
      <c r="J6" s="13">
        <f>G6-INDEX($G$5:$G$680,MATCH(D6,$D$5:$D$680,0))</f>
        <v>0</v>
      </c>
    </row>
    <row r="7" spans="1:10" s="10" customFormat="1" ht="15" customHeight="1">
      <c r="A7" s="12">
        <v>3</v>
      </c>
      <c r="B7" s="39" t="s">
        <v>140</v>
      </c>
      <c r="C7" s="42"/>
      <c r="D7" s="12" t="s">
        <v>31</v>
      </c>
      <c r="E7" s="15" t="s">
        <v>141</v>
      </c>
      <c r="F7" s="36">
        <v>0.09758101851851853</v>
      </c>
      <c r="G7" s="36">
        <v>0.09758101851851853</v>
      </c>
      <c r="H7" s="12" t="str">
        <f>TEXT(INT((HOUR(G7)*3600+MINUTE(G7)*60+SECOND(G7))/$J$3/60),"0")&amp;"."&amp;TEXT(MOD((HOUR(G7)*3600+MINUTE(G7)*60+SECOND(G7))/$J$3,60),"00")&amp;"/km"</f>
        <v>3.20/km</v>
      </c>
      <c r="I7" s="13">
        <f>G7-$G$5</f>
        <v>0.0011574074074073987</v>
      </c>
      <c r="J7" s="13">
        <f>G7-INDEX($G$5:$G$680,MATCH(D7,$D$5:$D$680,0))</f>
        <v>0.00038194444444444864</v>
      </c>
    </row>
    <row r="8" spans="1:10" s="10" customFormat="1" ht="15" customHeight="1">
      <c r="A8" s="12">
        <v>4</v>
      </c>
      <c r="B8" s="39" t="s">
        <v>142</v>
      </c>
      <c r="C8" s="42"/>
      <c r="D8" s="12" t="s">
        <v>31</v>
      </c>
      <c r="E8" s="15" t="s">
        <v>143</v>
      </c>
      <c r="F8" s="36">
        <v>0.0983101851851852</v>
      </c>
      <c r="G8" s="36">
        <v>0.0983101851851852</v>
      </c>
      <c r="H8" s="12" t="str">
        <f>TEXT(INT((HOUR(G8)*3600+MINUTE(G8)*60+SECOND(G8))/$J$3/60),"0")&amp;"."&amp;TEXT(MOD((HOUR(G8)*3600+MINUTE(G8)*60+SECOND(G8))/$J$3,60),"00")&amp;"/km"</f>
        <v>3.21/km</v>
      </c>
      <c r="I8" s="13">
        <f>G8-$G$5</f>
        <v>0.0018865740740740683</v>
      </c>
      <c r="J8" s="13">
        <f>G8-INDEX($G$5:$G$680,MATCH(D8,$D$5:$D$680,0))</f>
        <v>0.0011111111111111183</v>
      </c>
    </row>
    <row r="9" spans="1:10" s="10" customFormat="1" ht="15" customHeight="1">
      <c r="A9" s="12">
        <v>5</v>
      </c>
      <c r="B9" s="39" t="s">
        <v>144</v>
      </c>
      <c r="C9" s="42"/>
      <c r="D9" s="12" t="s">
        <v>35</v>
      </c>
      <c r="E9" s="15" t="s">
        <v>65</v>
      </c>
      <c r="F9" s="36">
        <v>0.10783564814814815</v>
      </c>
      <c r="G9" s="36">
        <v>0.10783564814814815</v>
      </c>
      <c r="H9" s="12" t="str">
        <f>TEXT(INT((HOUR(G9)*3600+MINUTE(G9)*60+SECOND(G9))/$J$3/60),"0")&amp;"."&amp;TEXT(MOD((HOUR(G9)*3600+MINUTE(G9)*60+SECOND(G9))/$J$3,60),"00")&amp;"/km"</f>
        <v>3.41/km</v>
      </c>
      <c r="I9" s="13">
        <f>G9-$G$5</f>
        <v>0.011412037037037026</v>
      </c>
      <c r="J9" s="13">
        <f>G9-INDEX($G$5:$G$680,MATCH(D9,$D$5:$D$680,0))</f>
        <v>0</v>
      </c>
    </row>
    <row r="10" spans="1:10" s="10" customFormat="1" ht="15" customHeight="1">
      <c r="A10" s="12">
        <v>6</v>
      </c>
      <c r="B10" s="39" t="s">
        <v>145</v>
      </c>
      <c r="C10" s="42"/>
      <c r="D10" s="12" t="s">
        <v>30</v>
      </c>
      <c r="E10" s="15" t="s">
        <v>146</v>
      </c>
      <c r="F10" s="36">
        <v>0.10855324074074074</v>
      </c>
      <c r="G10" s="36">
        <v>0.10855324074074074</v>
      </c>
      <c r="H10" s="12" t="str">
        <f>TEXT(INT((HOUR(G10)*3600+MINUTE(G10)*60+SECOND(G10))/$J$3/60),"0")&amp;"."&amp;TEXT(MOD((HOUR(G10)*3600+MINUTE(G10)*60+SECOND(G10))/$J$3,60),"00")&amp;"/km"</f>
        <v>3.42/km</v>
      </c>
      <c r="I10" s="13">
        <f>G10-$G$5</f>
        <v>0.012129629629629615</v>
      </c>
      <c r="J10" s="13">
        <f>G10-INDEX($G$5:$G$680,MATCH(D10,$D$5:$D$680,0))</f>
        <v>0.012129629629629615</v>
      </c>
    </row>
    <row r="11" spans="1:10" s="10" customFormat="1" ht="15" customHeight="1">
      <c r="A11" s="12">
        <v>7</v>
      </c>
      <c r="B11" s="39" t="s">
        <v>147</v>
      </c>
      <c r="C11" s="42"/>
      <c r="D11" s="12" t="s">
        <v>35</v>
      </c>
      <c r="E11" s="15" t="s">
        <v>148</v>
      </c>
      <c r="F11" s="36">
        <v>0.10906249999999999</v>
      </c>
      <c r="G11" s="36">
        <v>0.10906249999999999</v>
      </c>
      <c r="H11" s="12" t="str">
        <f>TEXT(INT((HOUR(G11)*3600+MINUTE(G11)*60+SECOND(G11))/$J$3/60),"0")&amp;"."&amp;TEXT(MOD((HOUR(G11)*3600+MINUTE(G11)*60+SECOND(G11))/$J$3,60),"00")&amp;"/km"</f>
        <v>3.43/km</v>
      </c>
      <c r="I11" s="13">
        <f>G11-$G$5</f>
        <v>0.012638888888888866</v>
      </c>
      <c r="J11" s="13">
        <f>G11-INDEX($G$5:$G$680,MATCH(D11,$D$5:$D$680,0))</f>
        <v>0.00122685185185184</v>
      </c>
    </row>
    <row r="12" spans="1:10" s="10" customFormat="1" ht="15" customHeight="1">
      <c r="A12" s="12">
        <v>8</v>
      </c>
      <c r="B12" s="39" t="s">
        <v>149</v>
      </c>
      <c r="C12" s="42"/>
      <c r="D12" s="12" t="s">
        <v>35</v>
      </c>
      <c r="E12" s="15" t="s">
        <v>150</v>
      </c>
      <c r="F12" s="36">
        <v>0.11171296296296296</v>
      </c>
      <c r="G12" s="36">
        <v>0.11171296296296296</v>
      </c>
      <c r="H12" s="12" t="str">
        <f>TEXT(INT((HOUR(G12)*3600+MINUTE(G12)*60+SECOND(G12))/$J$3/60),"0")&amp;"."&amp;TEXT(MOD((HOUR(G12)*3600+MINUTE(G12)*60+SECOND(G12))/$J$3,60),"00")&amp;"/km"</f>
        <v>3.49/km</v>
      </c>
      <c r="I12" s="13">
        <f>G12-$G$5</f>
        <v>0.015289351851851832</v>
      </c>
      <c r="J12" s="13">
        <f>G12-INDEX($G$5:$G$680,MATCH(D12,$D$5:$D$680,0))</f>
        <v>0.0038773148148148057</v>
      </c>
    </row>
    <row r="13" spans="1:10" s="10" customFormat="1" ht="15" customHeight="1">
      <c r="A13" s="12">
        <v>9</v>
      </c>
      <c r="B13" s="39" t="s">
        <v>151</v>
      </c>
      <c r="C13" s="42"/>
      <c r="D13" s="12" t="s">
        <v>32</v>
      </c>
      <c r="E13" s="15" t="s">
        <v>152</v>
      </c>
      <c r="F13" s="36">
        <v>0.1129976851851852</v>
      </c>
      <c r="G13" s="36">
        <v>0.1129976851851852</v>
      </c>
      <c r="H13" s="12" t="str">
        <f>TEXT(INT((HOUR(G13)*3600+MINUTE(G13)*60+SECOND(G13))/$J$3/60),"0")&amp;"."&amp;TEXT(MOD((HOUR(G13)*3600+MINUTE(G13)*60+SECOND(G13))/$J$3,60),"00")&amp;"/km"</f>
        <v>3.51/km</v>
      </c>
      <c r="I13" s="13">
        <f>G13-$G$5</f>
        <v>0.016574074074074074</v>
      </c>
      <c r="J13" s="13">
        <f>G13-INDEX($G$5:$G$680,MATCH(D13,$D$5:$D$680,0))</f>
        <v>0</v>
      </c>
    </row>
    <row r="14" spans="1:10" s="10" customFormat="1" ht="15" customHeight="1">
      <c r="A14" s="12">
        <v>10</v>
      </c>
      <c r="B14" s="39" t="s">
        <v>153</v>
      </c>
      <c r="C14" s="42"/>
      <c r="D14" s="12" t="s">
        <v>31</v>
      </c>
      <c r="E14" s="15" t="s">
        <v>99</v>
      </c>
      <c r="F14" s="36">
        <v>0.11314814814814815</v>
      </c>
      <c r="G14" s="36">
        <v>0.11314814814814815</v>
      </c>
      <c r="H14" s="12" t="str">
        <f>TEXT(INT((HOUR(G14)*3600+MINUTE(G14)*60+SECOND(G14))/$J$3/60),"0")&amp;"."&amp;TEXT(MOD((HOUR(G14)*3600+MINUTE(G14)*60+SECOND(G14))/$J$3,60),"00")&amp;"/km"</f>
        <v>3.52/km</v>
      </c>
      <c r="I14" s="13">
        <f>G14-$G$5</f>
        <v>0.016724537037037024</v>
      </c>
      <c r="J14" s="13">
        <f>G14-INDEX($G$5:$G$680,MATCH(D14,$D$5:$D$680,0))</f>
        <v>0.015949074074074074</v>
      </c>
    </row>
    <row r="15" spans="1:10" s="10" customFormat="1" ht="15" customHeight="1">
      <c r="A15" s="12">
        <v>11</v>
      </c>
      <c r="B15" s="39" t="s">
        <v>154</v>
      </c>
      <c r="C15" s="42"/>
      <c r="D15" s="12" t="s">
        <v>30</v>
      </c>
      <c r="E15" s="15" t="s">
        <v>155</v>
      </c>
      <c r="F15" s="36">
        <v>0.11412037037037037</v>
      </c>
      <c r="G15" s="36">
        <v>0.11412037037037037</v>
      </c>
      <c r="H15" s="12" t="str">
        <f>TEXT(INT((HOUR(G15)*3600+MINUTE(G15)*60+SECOND(G15))/$J$3/60),"0")&amp;"."&amp;TEXT(MOD((HOUR(G15)*3600+MINUTE(G15)*60+SECOND(G15))/$J$3,60),"00")&amp;"/km"</f>
        <v>3.54/km</v>
      </c>
      <c r="I15" s="13">
        <f>G15-$G$5</f>
        <v>0.017696759259259245</v>
      </c>
      <c r="J15" s="13">
        <f>G15-INDEX($G$5:$G$680,MATCH(D15,$D$5:$D$680,0))</f>
        <v>0.017696759259259245</v>
      </c>
    </row>
    <row r="16" spans="1:10" s="10" customFormat="1" ht="15" customHeight="1">
      <c r="A16" s="12">
        <v>12</v>
      </c>
      <c r="B16" s="39" t="s">
        <v>156</v>
      </c>
      <c r="C16" s="42"/>
      <c r="D16" s="12" t="s">
        <v>32</v>
      </c>
      <c r="E16" s="15" t="s">
        <v>157</v>
      </c>
      <c r="F16" s="36">
        <v>0.11540509259259259</v>
      </c>
      <c r="G16" s="36">
        <v>0.11539351851851852</v>
      </c>
      <c r="H16" s="12" t="str">
        <f>TEXT(INT((HOUR(G16)*3600+MINUTE(G16)*60+SECOND(G16))/$J$3/60),"0")&amp;"."&amp;TEXT(MOD((HOUR(G16)*3600+MINUTE(G16)*60+SECOND(G16))/$J$3,60),"00")&amp;"/km"</f>
        <v>3.56/km</v>
      </c>
      <c r="I16" s="13">
        <f>G16-$G$5</f>
        <v>0.018969907407407394</v>
      </c>
      <c r="J16" s="13">
        <f>G16-INDEX($G$5:$G$680,MATCH(D16,$D$5:$D$680,0))</f>
        <v>0.0023958333333333193</v>
      </c>
    </row>
    <row r="17" spans="1:10" s="10" customFormat="1" ht="15" customHeight="1">
      <c r="A17" s="12">
        <v>13</v>
      </c>
      <c r="B17" s="39" t="s">
        <v>158</v>
      </c>
      <c r="C17" s="42"/>
      <c r="D17" s="12" t="s">
        <v>35</v>
      </c>
      <c r="E17" s="15" t="s">
        <v>93</v>
      </c>
      <c r="F17" s="36">
        <v>0.11583333333333333</v>
      </c>
      <c r="G17" s="36">
        <v>0.1154513888888889</v>
      </c>
      <c r="H17" s="12" t="str">
        <f>TEXT(INT((HOUR(G17)*3600+MINUTE(G17)*60+SECOND(G17))/$J$3/60),"0")&amp;"."&amp;TEXT(MOD((HOUR(G17)*3600+MINUTE(G17)*60+SECOND(G17))/$J$3,60),"00")&amp;"/km"</f>
        <v>3.56/km</v>
      </c>
      <c r="I17" s="13">
        <f>G17-$G$5</f>
        <v>0.01902777777777777</v>
      </c>
      <c r="J17" s="13">
        <f>G17-INDEX($G$5:$G$680,MATCH(D17,$D$5:$D$680,0))</f>
        <v>0.007615740740740742</v>
      </c>
    </row>
    <row r="18" spans="1:10" s="10" customFormat="1" ht="15" customHeight="1">
      <c r="A18" s="12">
        <v>14</v>
      </c>
      <c r="B18" s="39" t="s">
        <v>159</v>
      </c>
      <c r="C18" s="42"/>
      <c r="D18" s="12" t="s">
        <v>32</v>
      </c>
      <c r="E18" s="15" t="s">
        <v>39</v>
      </c>
      <c r="F18" s="36">
        <v>0.11592592592592592</v>
      </c>
      <c r="G18" s="36">
        <v>0.11591435185185185</v>
      </c>
      <c r="H18" s="12" t="str">
        <f>TEXT(INT((HOUR(G18)*3600+MINUTE(G18)*60+SECOND(G18))/$J$3/60),"0")&amp;"."&amp;TEXT(MOD((HOUR(G18)*3600+MINUTE(G18)*60+SECOND(G18))/$J$3,60),"00")&amp;"/km"</f>
        <v>3.57/km</v>
      </c>
      <c r="I18" s="13">
        <f>G18-$G$5</f>
        <v>0.019490740740740725</v>
      </c>
      <c r="J18" s="13">
        <f>G18-INDEX($G$5:$G$680,MATCH(D18,$D$5:$D$680,0))</f>
        <v>0.0029166666666666508</v>
      </c>
    </row>
    <row r="19" spans="1:10" s="10" customFormat="1" ht="15" customHeight="1">
      <c r="A19" s="12">
        <v>15</v>
      </c>
      <c r="B19" s="39" t="s">
        <v>160</v>
      </c>
      <c r="C19" s="42"/>
      <c r="D19" s="12" t="s">
        <v>35</v>
      </c>
      <c r="E19" s="15" t="s">
        <v>161</v>
      </c>
      <c r="F19" s="36">
        <v>0.11628472222222223</v>
      </c>
      <c r="G19" s="36">
        <v>0.11625</v>
      </c>
      <c r="H19" s="12" t="str">
        <f>TEXT(INT((HOUR(G19)*3600+MINUTE(G19)*60+SECOND(G19))/$J$3/60),"0")&amp;"."&amp;TEXT(MOD((HOUR(G19)*3600+MINUTE(G19)*60+SECOND(G19))/$J$3,60),"00")&amp;"/km"</f>
        <v>3.58/km</v>
      </c>
      <c r="I19" s="13">
        <f>G19-$G$5</f>
        <v>0.01982638888888888</v>
      </c>
      <c r="J19" s="13">
        <f>G19-INDEX($G$5:$G$680,MATCH(D19,$D$5:$D$680,0))</f>
        <v>0.008414351851851853</v>
      </c>
    </row>
    <row r="20" spans="1:10" s="10" customFormat="1" ht="15" customHeight="1">
      <c r="A20" s="12">
        <v>16</v>
      </c>
      <c r="B20" s="39" t="s">
        <v>162</v>
      </c>
      <c r="C20" s="42"/>
      <c r="D20" s="12" t="s">
        <v>30</v>
      </c>
      <c r="E20" s="15" t="s">
        <v>163</v>
      </c>
      <c r="F20" s="36">
        <v>0.11706018518518518</v>
      </c>
      <c r="G20" s="36">
        <v>0.11706018518518518</v>
      </c>
      <c r="H20" s="12" t="str">
        <f>TEXT(INT((HOUR(G20)*3600+MINUTE(G20)*60+SECOND(G20))/$J$3/60),"0")&amp;"."&amp;TEXT(MOD((HOUR(G20)*3600+MINUTE(G20)*60+SECOND(G20))/$J$3,60),"00")&amp;"/km"</f>
        <v>3.60/km</v>
      </c>
      <c r="I20" s="13">
        <f>G20-$G$5</f>
        <v>0.020636574074074057</v>
      </c>
      <c r="J20" s="13">
        <f>G20-INDEX($G$5:$G$680,MATCH(D20,$D$5:$D$680,0))</f>
        <v>0.020636574074074057</v>
      </c>
    </row>
    <row r="21" spans="1:10" ht="15" customHeight="1">
      <c r="A21" s="12">
        <v>17</v>
      </c>
      <c r="B21" s="39" t="s">
        <v>164</v>
      </c>
      <c r="C21" s="42"/>
      <c r="D21" s="12" t="s">
        <v>35</v>
      </c>
      <c r="E21" s="15" t="s">
        <v>165</v>
      </c>
      <c r="F21" s="36">
        <v>0.11731481481481482</v>
      </c>
      <c r="G21" s="36">
        <v>0.11728009259259259</v>
      </c>
      <c r="H21" s="12" t="str">
        <f>TEXT(INT((HOUR(G21)*3600+MINUTE(G21)*60+SECOND(G21))/$J$3/60),"0")&amp;"."&amp;TEXT(MOD((HOUR(G21)*3600+MINUTE(G21)*60+SECOND(G21))/$J$3,60),"00")&amp;"/km"</f>
        <v>4.00/km</v>
      </c>
      <c r="I21" s="13">
        <f>G21-$G$5</f>
        <v>0.020856481481481462</v>
      </c>
      <c r="J21" s="13">
        <f>G21-INDEX($G$5:$G$680,MATCH(D21,$D$5:$D$680,0))</f>
        <v>0.009444444444444436</v>
      </c>
    </row>
    <row r="22" spans="1:10" ht="15" customHeight="1">
      <c r="A22" s="12">
        <v>18</v>
      </c>
      <c r="B22" s="39" t="s">
        <v>166</v>
      </c>
      <c r="C22" s="42"/>
      <c r="D22" s="12" t="s">
        <v>30</v>
      </c>
      <c r="E22" s="15" t="s">
        <v>167</v>
      </c>
      <c r="F22" s="36">
        <v>0.11761574074074073</v>
      </c>
      <c r="G22" s="36">
        <v>0.11761574074074073</v>
      </c>
      <c r="H22" s="12" t="str">
        <f>TEXT(INT((HOUR(G22)*3600+MINUTE(G22)*60+SECOND(G22))/$J$3/60),"0")&amp;"."&amp;TEXT(MOD((HOUR(G22)*3600+MINUTE(G22)*60+SECOND(G22))/$J$3,60),"00")&amp;"/km"</f>
        <v>4.01/km</v>
      </c>
      <c r="I22" s="13">
        <f>G22-$G$5</f>
        <v>0.021192129629629602</v>
      </c>
      <c r="J22" s="13">
        <f>G22-INDEX($G$5:$G$680,MATCH(D22,$D$5:$D$680,0))</f>
        <v>0.021192129629629602</v>
      </c>
    </row>
    <row r="23" spans="1:10" ht="15" customHeight="1">
      <c r="A23" s="12">
        <v>19</v>
      </c>
      <c r="B23" s="39" t="s">
        <v>168</v>
      </c>
      <c r="C23" s="42"/>
      <c r="D23" s="12" t="s">
        <v>35</v>
      </c>
      <c r="E23" s="15" t="s">
        <v>88</v>
      </c>
      <c r="F23" s="36">
        <v>0.11791666666666667</v>
      </c>
      <c r="G23" s="36">
        <v>0.11790509259259259</v>
      </c>
      <c r="H23" s="12" t="str">
        <f>TEXT(INT((HOUR(G23)*3600+MINUTE(G23)*60+SECOND(G23))/$J$3/60),"0")&amp;"."&amp;TEXT(MOD((HOUR(G23)*3600+MINUTE(G23)*60+SECOND(G23))/$J$3,60),"00")&amp;"/km"</f>
        <v>4.01/km</v>
      </c>
      <c r="I23" s="13">
        <f>G23-$G$5</f>
        <v>0.021481481481481463</v>
      </c>
      <c r="J23" s="13">
        <f>G23-INDEX($G$5:$G$680,MATCH(D23,$D$5:$D$680,0))</f>
        <v>0.010069444444444436</v>
      </c>
    </row>
    <row r="24" spans="1:10" ht="15" customHeight="1">
      <c r="A24" s="12">
        <v>20</v>
      </c>
      <c r="B24" s="39" t="s">
        <v>169</v>
      </c>
      <c r="C24" s="42"/>
      <c r="D24" s="12" t="s">
        <v>30</v>
      </c>
      <c r="E24" s="15" t="s">
        <v>54</v>
      </c>
      <c r="F24" s="36">
        <v>0.11850694444444444</v>
      </c>
      <c r="G24" s="36">
        <v>0.11844907407407408</v>
      </c>
      <c r="H24" s="12" t="str">
        <f>TEXT(INT((HOUR(G24)*3600+MINUTE(G24)*60+SECOND(G24))/$J$3/60),"0")&amp;"."&amp;TEXT(MOD((HOUR(G24)*3600+MINUTE(G24)*60+SECOND(G24))/$J$3,60),"00")&amp;"/km"</f>
        <v>4.03/km</v>
      </c>
      <c r="I24" s="13">
        <f>G24-$G$5</f>
        <v>0.022025462962962955</v>
      </c>
      <c r="J24" s="13">
        <f>G24-INDEX($G$5:$G$680,MATCH(D24,$D$5:$D$680,0))</f>
        <v>0.022025462962962955</v>
      </c>
    </row>
    <row r="25" spans="1:10" ht="15" customHeight="1">
      <c r="A25" s="12">
        <v>21</v>
      </c>
      <c r="B25" s="39" t="s">
        <v>170</v>
      </c>
      <c r="C25" s="42"/>
      <c r="D25" s="12" t="s">
        <v>32</v>
      </c>
      <c r="E25" s="15" t="s">
        <v>171</v>
      </c>
      <c r="F25" s="36">
        <v>0.11859953703703703</v>
      </c>
      <c r="G25" s="36">
        <v>0.11813657407407407</v>
      </c>
      <c r="H25" s="12" t="str">
        <f>TEXT(INT((HOUR(G25)*3600+MINUTE(G25)*60+SECOND(G25))/$J$3/60),"0")&amp;"."&amp;TEXT(MOD((HOUR(G25)*3600+MINUTE(G25)*60+SECOND(G25))/$J$3,60),"00")&amp;"/km"</f>
        <v>4.02/km</v>
      </c>
      <c r="I25" s="13">
        <f>G25-$G$5</f>
        <v>0.021712962962962948</v>
      </c>
      <c r="J25" s="13">
        <f>G25-INDEX($G$5:$G$680,MATCH(D25,$D$5:$D$680,0))</f>
        <v>0.005138888888888873</v>
      </c>
    </row>
    <row r="26" spans="1:10" ht="15" customHeight="1">
      <c r="A26" s="12">
        <v>22</v>
      </c>
      <c r="B26" s="39" t="s">
        <v>172</v>
      </c>
      <c r="C26" s="42"/>
      <c r="D26" s="12" t="s">
        <v>35</v>
      </c>
      <c r="E26" s="15" t="s">
        <v>173</v>
      </c>
      <c r="F26" s="36">
        <v>0.11912037037037038</v>
      </c>
      <c r="G26" s="36">
        <v>0.11912037037037038</v>
      </c>
      <c r="H26" s="12" t="str">
        <f>TEXT(INT((HOUR(G26)*3600+MINUTE(G26)*60+SECOND(G26))/$J$3/60),"0")&amp;"."&amp;TEXT(MOD((HOUR(G26)*3600+MINUTE(G26)*60+SECOND(G26))/$J$3,60),"00")&amp;"/km"</f>
        <v>4.04/km</v>
      </c>
      <c r="I26" s="13">
        <f>G26-$G$5</f>
        <v>0.02269675925925925</v>
      </c>
      <c r="J26" s="13">
        <f>G26-INDEX($G$5:$G$680,MATCH(D26,$D$5:$D$680,0))</f>
        <v>0.011284722222222224</v>
      </c>
    </row>
    <row r="27" spans="1:10" ht="15" customHeight="1">
      <c r="A27" s="12">
        <v>23</v>
      </c>
      <c r="B27" s="39" t="s">
        <v>174</v>
      </c>
      <c r="C27" s="42"/>
      <c r="D27" s="12" t="s">
        <v>31</v>
      </c>
      <c r="E27" s="15" t="s">
        <v>175</v>
      </c>
      <c r="F27" s="36">
        <v>0.1208449074074074</v>
      </c>
      <c r="G27" s="36">
        <v>0.12083333333333333</v>
      </c>
      <c r="H27" s="12" t="str">
        <f>TEXT(INT((HOUR(G27)*3600+MINUTE(G27)*60+SECOND(G27))/$J$3/60),"0")&amp;"."&amp;TEXT(MOD((HOUR(G27)*3600+MINUTE(G27)*60+SECOND(G27))/$J$3,60),"00")&amp;"/km"</f>
        <v>4.07/km</v>
      </c>
      <c r="I27" s="13">
        <f>G27-$G$5</f>
        <v>0.024409722222222208</v>
      </c>
      <c r="J27" s="13">
        <f>G27-INDEX($G$5:$G$680,MATCH(D27,$D$5:$D$680,0))</f>
        <v>0.023634259259259258</v>
      </c>
    </row>
    <row r="28" spans="1:10" ht="15" customHeight="1">
      <c r="A28" s="12">
        <v>24</v>
      </c>
      <c r="B28" s="39" t="s">
        <v>176</v>
      </c>
      <c r="C28" s="42"/>
      <c r="D28" s="12" t="s">
        <v>28</v>
      </c>
      <c r="E28" s="15" t="s">
        <v>177</v>
      </c>
      <c r="F28" s="36">
        <v>0.12177083333333333</v>
      </c>
      <c r="G28" s="36">
        <v>0.12177083333333333</v>
      </c>
      <c r="H28" s="12" t="str">
        <f>TEXT(INT((HOUR(G28)*3600+MINUTE(G28)*60+SECOND(G28))/$J$3/60),"0")&amp;"."&amp;TEXT(MOD((HOUR(G28)*3600+MINUTE(G28)*60+SECOND(G28))/$J$3,60),"00")&amp;"/km"</f>
        <v>4.09/km</v>
      </c>
      <c r="I28" s="13">
        <f>G28-$G$5</f>
        <v>0.0253472222222222</v>
      </c>
      <c r="J28" s="13">
        <f>G28-INDEX($G$5:$G$680,MATCH(D28,$D$5:$D$680,0))</f>
        <v>0</v>
      </c>
    </row>
    <row r="29" spans="1:10" ht="15" customHeight="1">
      <c r="A29" s="12">
        <v>25</v>
      </c>
      <c r="B29" s="39" t="s">
        <v>178</v>
      </c>
      <c r="C29" s="42"/>
      <c r="D29" s="12" t="s">
        <v>28</v>
      </c>
      <c r="E29" s="15" t="s">
        <v>14</v>
      </c>
      <c r="F29" s="36">
        <v>0.12353009259259258</v>
      </c>
      <c r="G29" s="36">
        <v>0.12295138888888889</v>
      </c>
      <c r="H29" s="12" t="str">
        <f>TEXT(INT((HOUR(G29)*3600+MINUTE(G29)*60+SECOND(G29))/$J$3/60),"0")&amp;"."&amp;TEXT(MOD((HOUR(G29)*3600+MINUTE(G29)*60+SECOND(G29))/$J$3,60),"00")&amp;"/km"</f>
        <v>4.12/km</v>
      </c>
      <c r="I29" s="13">
        <f>G29-$G$5</f>
        <v>0.02652777777777776</v>
      </c>
      <c r="J29" s="13">
        <f>G29-INDEX($G$5:$G$680,MATCH(D29,$D$5:$D$680,0))</f>
        <v>0.0011805555555555597</v>
      </c>
    </row>
    <row r="30" spans="1:10" ht="15" customHeight="1">
      <c r="A30" s="12">
        <v>26</v>
      </c>
      <c r="B30" s="39" t="s">
        <v>179</v>
      </c>
      <c r="C30" s="42"/>
      <c r="D30" s="12" t="s">
        <v>60</v>
      </c>
      <c r="E30" s="15" t="s">
        <v>39</v>
      </c>
      <c r="F30" s="36">
        <v>0.12368055555555556</v>
      </c>
      <c r="G30" s="36">
        <v>0.12368055555555556</v>
      </c>
      <c r="H30" s="12" t="str">
        <f>TEXT(INT((HOUR(G30)*3600+MINUTE(G30)*60+SECOND(G30))/$J$3/60),"0")&amp;"."&amp;TEXT(MOD((HOUR(G30)*3600+MINUTE(G30)*60+SECOND(G30))/$J$3,60),"00")&amp;"/km"</f>
        <v>4.13/km</v>
      </c>
      <c r="I30" s="13">
        <f>G30-$G$5</f>
        <v>0.02725694444444443</v>
      </c>
      <c r="J30" s="13">
        <f>G30-INDEX($G$5:$G$680,MATCH(D30,$D$5:$D$680,0))</f>
        <v>0</v>
      </c>
    </row>
    <row r="31" spans="1:10" ht="15" customHeight="1">
      <c r="A31" s="12">
        <v>27</v>
      </c>
      <c r="B31" s="39" t="s">
        <v>180</v>
      </c>
      <c r="C31" s="42"/>
      <c r="D31" s="12" t="s">
        <v>32</v>
      </c>
      <c r="E31" s="15" t="s">
        <v>181</v>
      </c>
      <c r="F31" s="36">
        <v>0.12373842592592592</v>
      </c>
      <c r="G31" s="36">
        <v>0.12333333333333334</v>
      </c>
      <c r="H31" s="12" t="str">
        <f>TEXT(INT((HOUR(G31)*3600+MINUTE(G31)*60+SECOND(G31))/$J$3/60),"0")&amp;"."&amp;TEXT(MOD((HOUR(G31)*3600+MINUTE(G31)*60+SECOND(G31))/$J$3,60),"00")&amp;"/km"</f>
        <v>4.13/km</v>
      </c>
      <c r="I31" s="13">
        <f>G31-$G$5</f>
        <v>0.02690972222222221</v>
      </c>
      <c r="J31" s="13">
        <f>G31-INDEX($G$5:$G$680,MATCH(D31,$D$5:$D$680,0))</f>
        <v>0.010335648148148135</v>
      </c>
    </row>
    <row r="32" spans="1:10" ht="15" customHeight="1">
      <c r="A32" s="12">
        <v>28</v>
      </c>
      <c r="B32" s="39" t="s">
        <v>182</v>
      </c>
      <c r="C32" s="42"/>
      <c r="D32" s="12" t="s">
        <v>53</v>
      </c>
      <c r="E32" s="15" t="s">
        <v>113</v>
      </c>
      <c r="F32" s="36">
        <v>0.12376157407407407</v>
      </c>
      <c r="G32" s="36">
        <v>0.12335648148148148</v>
      </c>
      <c r="H32" s="12" t="str">
        <f>TEXT(INT((HOUR(G32)*3600+MINUTE(G32)*60+SECOND(G32))/$J$3/60),"0")&amp;"."&amp;TEXT(MOD((HOUR(G32)*3600+MINUTE(G32)*60+SECOND(G32))/$J$3,60),"00")&amp;"/km"</f>
        <v>4.13/km</v>
      </c>
      <c r="I32" s="13">
        <f>G32-$G$5</f>
        <v>0.026932870370370357</v>
      </c>
      <c r="J32" s="13">
        <f>G32-INDEX($G$5:$G$680,MATCH(D32,$D$5:$D$680,0))</f>
        <v>0</v>
      </c>
    </row>
    <row r="33" spans="1:10" ht="15" customHeight="1">
      <c r="A33" s="12">
        <v>29</v>
      </c>
      <c r="B33" s="39" t="s">
        <v>183</v>
      </c>
      <c r="C33" s="42"/>
      <c r="D33" s="12" t="s">
        <v>53</v>
      </c>
      <c r="E33" s="15" t="s">
        <v>39</v>
      </c>
      <c r="F33" s="36">
        <v>0.12377314814814815</v>
      </c>
      <c r="G33" s="36">
        <v>0.12376157407407407</v>
      </c>
      <c r="H33" s="12" t="str">
        <f>TEXT(INT((HOUR(G33)*3600+MINUTE(G33)*60+SECOND(G33))/$J$3/60),"0")&amp;"."&amp;TEXT(MOD((HOUR(G33)*3600+MINUTE(G33)*60+SECOND(G33))/$J$3,60),"00")&amp;"/km"</f>
        <v>4.13/km</v>
      </c>
      <c r="I33" s="13">
        <f>G33-$G$5</f>
        <v>0.02733796296296294</v>
      </c>
      <c r="J33" s="13">
        <f>G33-INDEX($G$5:$G$680,MATCH(D33,$D$5:$D$680,0))</f>
        <v>0.0004050925925925819</v>
      </c>
    </row>
    <row r="34" spans="1:10" ht="15" customHeight="1">
      <c r="A34" s="12">
        <v>30</v>
      </c>
      <c r="B34" s="39" t="s">
        <v>184</v>
      </c>
      <c r="C34" s="42"/>
      <c r="D34" s="12" t="s">
        <v>35</v>
      </c>
      <c r="E34" s="15" t="s">
        <v>17</v>
      </c>
      <c r="F34" s="36">
        <v>0.1240162037037037</v>
      </c>
      <c r="G34" s="36">
        <v>0.1240162037037037</v>
      </c>
      <c r="H34" s="12" t="str">
        <f>TEXT(INT((HOUR(G34)*3600+MINUTE(G34)*60+SECOND(G34))/$J$3/60),"0")&amp;"."&amp;TEXT(MOD((HOUR(G34)*3600+MINUTE(G34)*60+SECOND(G34))/$J$3,60),"00")&amp;"/km"</f>
        <v>4.14/km</v>
      </c>
      <c r="I34" s="13">
        <f>G34-$G$5</f>
        <v>0.02759259259259257</v>
      </c>
      <c r="J34" s="13">
        <f>G34-INDEX($G$5:$G$680,MATCH(D34,$D$5:$D$680,0))</f>
        <v>0.016180555555555545</v>
      </c>
    </row>
    <row r="35" spans="1:10" ht="15" customHeight="1">
      <c r="A35" s="12">
        <v>31</v>
      </c>
      <c r="B35" s="39" t="s">
        <v>185</v>
      </c>
      <c r="C35" s="42"/>
      <c r="D35" s="12" t="s">
        <v>35</v>
      </c>
      <c r="E35" s="15" t="s">
        <v>59</v>
      </c>
      <c r="F35" s="36">
        <v>0.12438657407407407</v>
      </c>
      <c r="G35" s="36">
        <v>0.124375</v>
      </c>
      <c r="H35" s="12" t="str">
        <f>TEXT(INT((HOUR(G35)*3600+MINUTE(G35)*60+SECOND(G35))/$J$3/60),"0")&amp;"."&amp;TEXT(MOD((HOUR(G35)*3600+MINUTE(G35)*60+SECOND(G35))/$J$3,60),"00")&amp;"/km"</f>
        <v>4.15/km</v>
      </c>
      <c r="I35" s="13">
        <f>G35-$G$5</f>
        <v>0.027951388888888873</v>
      </c>
      <c r="J35" s="13">
        <f>G35-INDEX($G$5:$G$680,MATCH(D35,$D$5:$D$680,0))</f>
        <v>0.016539351851851847</v>
      </c>
    </row>
    <row r="36" spans="1:10" ht="15" customHeight="1">
      <c r="A36" s="12">
        <v>32</v>
      </c>
      <c r="B36" s="39" t="s">
        <v>186</v>
      </c>
      <c r="C36" s="42"/>
      <c r="D36" s="12" t="s">
        <v>35</v>
      </c>
      <c r="E36" s="15" t="s">
        <v>187</v>
      </c>
      <c r="F36" s="36">
        <v>0.12524305555555557</v>
      </c>
      <c r="G36" s="36">
        <v>0.12515046296296298</v>
      </c>
      <c r="H36" s="12" t="str">
        <f>TEXT(INT((HOUR(G36)*3600+MINUTE(G36)*60+SECOND(G36))/$J$3/60),"0")&amp;"."&amp;TEXT(MOD((HOUR(G36)*3600+MINUTE(G36)*60+SECOND(G36))/$J$3,60),"00")&amp;"/km"</f>
        <v>4.16/km</v>
      </c>
      <c r="I36" s="13">
        <f>G36-$G$5</f>
        <v>0.02872685185185185</v>
      </c>
      <c r="J36" s="13">
        <f>G36-INDEX($G$5:$G$680,MATCH(D36,$D$5:$D$680,0))</f>
        <v>0.017314814814814825</v>
      </c>
    </row>
    <row r="37" spans="1:10" ht="15" customHeight="1">
      <c r="A37" s="12">
        <v>33</v>
      </c>
      <c r="B37" s="39" t="s">
        <v>188</v>
      </c>
      <c r="C37" s="42"/>
      <c r="D37" s="12" t="s">
        <v>35</v>
      </c>
      <c r="E37" s="15" t="s">
        <v>189</v>
      </c>
      <c r="F37" s="36">
        <v>0.12547453703703704</v>
      </c>
      <c r="G37" s="36">
        <v>0.12542824074074074</v>
      </c>
      <c r="H37" s="12" t="str">
        <f>TEXT(INT((HOUR(G37)*3600+MINUTE(G37)*60+SECOND(G37))/$J$3/60),"0")&amp;"."&amp;TEXT(MOD((HOUR(G37)*3600+MINUTE(G37)*60+SECOND(G37))/$J$3,60),"00")&amp;"/km"</f>
        <v>4.17/km</v>
      </c>
      <c r="I37" s="13">
        <f>G37-$G$5</f>
        <v>0.029004629629629616</v>
      </c>
      <c r="J37" s="13">
        <f>G37-INDEX($G$5:$G$680,MATCH(D37,$D$5:$D$680,0))</f>
        <v>0.01759259259259259</v>
      </c>
    </row>
    <row r="38" spans="1:10" ht="15" customHeight="1">
      <c r="A38" s="12">
        <v>34</v>
      </c>
      <c r="B38" s="39" t="s">
        <v>190</v>
      </c>
      <c r="C38" s="42"/>
      <c r="D38" s="12" t="s">
        <v>28</v>
      </c>
      <c r="E38" s="15" t="s">
        <v>148</v>
      </c>
      <c r="F38" s="36">
        <v>0.12547453703703704</v>
      </c>
      <c r="G38" s="36">
        <v>0.12538194444444445</v>
      </c>
      <c r="H38" s="12" t="str">
        <f>TEXT(INT((HOUR(G38)*3600+MINUTE(G38)*60+SECOND(G38))/$J$3/60),"0")&amp;"."&amp;TEXT(MOD((HOUR(G38)*3600+MINUTE(G38)*60+SECOND(G38))/$J$3,60),"00")&amp;"/km"</f>
        <v>4.17/km</v>
      </c>
      <c r="I38" s="13">
        <f>G38-$G$5</f>
        <v>0.028958333333333322</v>
      </c>
      <c r="J38" s="13">
        <f>G38-INDEX($G$5:$G$680,MATCH(D38,$D$5:$D$680,0))</f>
        <v>0.0036111111111111205</v>
      </c>
    </row>
    <row r="39" spans="1:10" ht="15" customHeight="1">
      <c r="A39" s="12">
        <v>35</v>
      </c>
      <c r="B39" s="39" t="s">
        <v>191</v>
      </c>
      <c r="C39" s="42"/>
      <c r="D39" s="12" t="s">
        <v>30</v>
      </c>
      <c r="E39" s="15" t="s">
        <v>49</v>
      </c>
      <c r="F39" s="36">
        <v>0.12596064814814814</v>
      </c>
      <c r="G39" s="36">
        <v>0.1258101851851852</v>
      </c>
      <c r="H39" s="12" t="str">
        <f>TEXT(INT((HOUR(G39)*3600+MINUTE(G39)*60+SECOND(G39))/$J$3/60),"0")&amp;"."&amp;TEXT(MOD((HOUR(G39)*3600+MINUTE(G39)*60+SECOND(G39))/$J$3,60),"00")&amp;"/km"</f>
        <v>4.18/km</v>
      </c>
      <c r="I39" s="13">
        <f>G39-$G$5</f>
        <v>0.029386574074074065</v>
      </c>
      <c r="J39" s="13">
        <f>G39-INDEX($G$5:$G$680,MATCH(D39,$D$5:$D$680,0))</f>
        <v>0.029386574074074065</v>
      </c>
    </row>
    <row r="40" spans="1:10" ht="15" customHeight="1">
      <c r="A40" s="12">
        <v>36</v>
      </c>
      <c r="B40" s="39" t="s">
        <v>192</v>
      </c>
      <c r="C40" s="42"/>
      <c r="D40" s="12" t="s">
        <v>32</v>
      </c>
      <c r="E40" s="15" t="s">
        <v>120</v>
      </c>
      <c r="F40" s="36">
        <v>0.12614583333333332</v>
      </c>
      <c r="G40" s="36">
        <v>0.1259375</v>
      </c>
      <c r="H40" s="12" t="str">
        <f>TEXT(INT((HOUR(G40)*3600+MINUTE(G40)*60+SECOND(G40))/$J$3/60),"0")&amp;"."&amp;TEXT(MOD((HOUR(G40)*3600+MINUTE(G40)*60+SECOND(G40))/$J$3,60),"00")&amp;"/km"</f>
        <v>4.18/km</v>
      </c>
      <c r="I40" s="13">
        <f>G40-$G$5</f>
        <v>0.02951388888888888</v>
      </c>
      <c r="J40" s="13">
        <f>G40-INDEX($G$5:$G$680,MATCH(D40,$D$5:$D$680,0))</f>
        <v>0.012939814814814807</v>
      </c>
    </row>
    <row r="41" spans="1:10" ht="15" customHeight="1">
      <c r="A41" s="12">
        <v>37</v>
      </c>
      <c r="B41" s="39" t="s">
        <v>193</v>
      </c>
      <c r="C41" s="42"/>
      <c r="D41" s="12" t="s">
        <v>35</v>
      </c>
      <c r="E41" s="15" t="s">
        <v>194</v>
      </c>
      <c r="F41" s="36">
        <v>0.1270949074074074</v>
      </c>
      <c r="G41" s="36">
        <v>0.12707175925925926</v>
      </c>
      <c r="H41" s="12" t="str">
        <f>TEXT(INT((HOUR(G41)*3600+MINUTE(G41)*60+SECOND(G41))/$J$3/60),"0")&amp;"."&amp;TEXT(MOD((HOUR(G41)*3600+MINUTE(G41)*60+SECOND(G41))/$J$3,60),"00")&amp;"/km"</f>
        <v>4.20/km</v>
      </c>
      <c r="I41" s="13">
        <f>G41-$G$5</f>
        <v>0.030648148148148133</v>
      </c>
      <c r="J41" s="13">
        <f>G41-INDEX($G$5:$G$680,MATCH(D41,$D$5:$D$680,0))</f>
        <v>0.019236111111111107</v>
      </c>
    </row>
    <row r="42" spans="1:10" ht="15" customHeight="1">
      <c r="A42" s="12">
        <v>38</v>
      </c>
      <c r="B42" s="39" t="s">
        <v>195</v>
      </c>
      <c r="C42" s="42"/>
      <c r="D42" s="12" t="s">
        <v>32</v>
      </c>
      <c r="E42" s="15" t="s">
        <v>196</v>
      </c>
      <c r="F42" s="36">
        <v>0.1270949074074074</v>
      </c>
      <c r="G42" s="36">
        <v>0.12684027777777776</v>
      </c>
      <c r="H42" s="12" t="str">
        <f>TEXT(INT((HOUR(G42)*3600+MINUTE(G42)*60+SECOND(G42))/$J$3/60),"0")&amp;"."&amp;TEXT(MOD((HOUR(G42)*3600+MINUTE(G42)*60+SECOND(G42))/$J$3,60),"00")&amp;"/km"</f>
        <v>4.20/km</v>
      </c>
      <c r="I42" s="13">
        <f>G42-$G$5</f>
        <v>0.030416666666666634</v>
      </c>
      <c r="J42" s="13">
        <f>G42-INDEX($G$5:$G$680,MATCH(D42,$D$5:$D$680,0))</f>
        <v>0.01384259259259256</v>
      </c>
    </row>
    <row r="43" spans="1:10" ht="15" customHeight="1">
      <c r="A43" s="12">
        <v>39</v>
      </c>
      <c r="B43" s="39" t="s">
        <v>197</v>
      </c>
      <c r="C43" s="42"/>
      <c r="D43" s="12" t="s">
        <v>95</v>
      </c>
      <c r="E43" s="15" t="s">
        <v>198</v>
      </c>
      <c r="F43" s="36">
        <v>0.1274421296296296</v>
      </c>
      <c r="G43" s="36">
        <v>0.1274421296296296</v>
      </c>
      <c r="H43" s="12" t="str">
        <f>TEXT(INT((HOUR(G43)*3600+MINUTE(G43)*60+SECOND(G43))/$J$3/60),"0")&amp;"."&amp;TEXT(MOD((HOUR(G43)*3600+MINUTE(G43)*60+SECOND(G43))/$J$3,60),"00")&amp;"/km"</f>
        <v>4.21/km</v>
      </c>
      <c r="I43" s="13">
        <f>G43-$G$5</f>
        <v>0.031018518518518487</v>
      </c>
      <c r="J43" s="13">
        <f>G43-INDEX($G$5:$G$680,MATCH(D43,$D$5:$D$680,0))</f>
        <v>0</v>
      </c>
    </row>
    <row r="44" spans="1:10" ht="15" customHeight="1">
      <c r="A44" s="12">
        <v>40</v>
      </c>
      <c r="B44" s="39" t="s">
        <v>199</v>
      </c>
      <c r="C44" s="42"/>
      <c r="D44" s="12" t="s">
        <v>35</v>
      </c>
      <c r="E44" s="15" t="s">
        <v>200</v>
      </c>
      <c r="F44" s="36">
        <v>0.1279398148148148</v>
      </c>
      <c r="G44" s="36">
        <v>0.1279398148148148</v>
      </c>
      <c r="H44" s="12" t="str">
        <f>TEXT(INT((HOUR(G44)*3600+MINUTE(G44)*60+SECOND(G44))/$J$3/60),"0")&amp;"."&amp;TEXT(MOD((HOUR(G44)*3600+MINUTE(G44)*60+SECOND(G44))/$J$3,60),"00")&amp;"/km"</f>
        <v>4.22/km</v>
      </c>
      <c r="I44" s="13">
        <f>G44-$G$5</f>
        <v>0.031516203703703685</v>
      </c>
      <c r="J44" s="13">
        <f>G44-INDEX($G$5:$G$680,MATCH(D44,$D$5:$D$680,0))</f>
        <v>0.02010416666666666</v>
      </c>
    </row>
    <row r="45" spans="1:10" ht="15" customHeight="1">
      <c r="A45" s="12">
        <v>41</v>
      </c>
      <c r="B45" s="39" t="s">
        <v>201</v>
      </c>
      <c r="C45" s="42"/>
      <c r="D45" s="12" t="s">
        <v>32</v>
      </c>
      <c r="E45" s="15" t="s">
        <v>59</v>
      </c>
      <c r="F45" s="36">
        <v>0.12826388888888887</v>
      </c>
      <c r="G45" s="36">
        <v>0.12822916666666667</v>
      </c>
      <c r="H45" s="12" t="str">
        <f>TEXT(INT((HOUR(G45)*3600+MINUTE(G45)*60+SECOND(G45))/$J$3/60),"0")&amp;"."&amp;TEXT(MOD((HOUR(G45)*3600+MINUTE(G45)*60+SECOND(G45))/$J$3,60),"00")&amp;"/km"</f>
        <v>4.23/km</v>
      </c>
      <c r="I45" s="13">
        <f>G45-$G$5</f>
        <v>0.031805555555555545</v>
      </c>
      <c r="J45" s="13">
        <f>G45-INDEX($G$5:$G$680,MATCH(D45,$D$5:$D$680,0))</f>
        <v>0.01523148148148147</v>
      </c>
    </row>
    <row r="46" spans="1:10" ht="15" customHeight="1">
      <c r="A46" s="12">
        <v>42</v>
      </c>
      <c r="B46" s="39" t="s">
        <v>202</v>
      </c>
      <c r="C46" s="42"/>
      <c r="D46" s="12" t="s">
        <v>25</v>
      </c>
      <c r="E46" s="15" t="s">
        <v>203</v>
      </c>
      <c r="F46" s="36">
        <v>0.12875</v>
      </c>
      <c r="G46" s="36">
        <v>0.1287037037037037</v>
      </c>
      <c r="H46" s="12" t="str">
        <f>TEXT(INT((HOUR(G46)*3600+MINUTE(G46)*60+SECOND(G46))/$J$3/60),"0")&amp;"."&amp;TEXT(MOD((HOUR(G46)*3600+MINUTE(G46)*60+SECOND(G46))/$J$3,60),"00")&amp;"/km"</f>
        <v>4.24/km</v>
      </c>
      <c r="I46" s="13">
        <f>G46-$G$5</f>
        <v>0.03228009259259258</v>
      </c>
      <c r="J46" s="13">
        <f>G46-INDEX($G$5:$G$680,MATCH(D46,$D$5:$D$680,0))</f>
        <v>0</v>
      </c>
    </row>
    <row r="47" spans="1:10" ht="15" customHeight="1">
      <c r="A47" s="12">
        <v>43</v>
      </c>
      <c r="B47" s="39" t="s">
        <v>204</v>
      </c>
      <c r="C47" s="42"/>
      <c r="D47" s="12" t="s">
        <v>30</v>
      </c>
      <c r="E47" s="15" t="s">
        <v>39</v>
      </c>
      <c r="F47" s="36">
        <v>0.12895833333333334</v>
      </c>
      <c r="G47" s="36">
        <v>0.12869212962962964</v>
      </c>
      <c r="H47" s="12" t="str">
        <f>TEXT(INT((HOUR(G47)*3600+MINUTE(G47)*60+SECOND(G47))/$J$3/60),"0")&amp;"."&amp;TEXT(MOD((HOUR(G47)*3600+MINUTE(G47)*60+SECOND(G47))/$J$3,60),"00")&amp;"/km"</f>
        <v>4.24/km</v>
      </c>
      <c r="I47" s="13">
        <f>G47-$G$5</f>
        <v>0.032268518518518516</v>
      </c>
      <c r="J47" s="13">
        <f>G47-INDEX($G$5:$G$680,MATCH(D47,$D$5:$D$680,0))</f>
        <v>0.032268518518518516</v>
      </c>
    </row>
    <row r="48" spans="1:10" ht="15" customHeight="1">
      <c r="A48" s="12">
        <v>44</v>
      </c>
      <c r="B48" s="39" t="s">
        <v>205</v>
      </c>
      <c r="C48" s="42"/>
      <c r="D48" s="12" t="s">
        <v>31</v>
      </c>
      <c r="E48" s="15" t="s">
        <v>61</v>
      </c>
      <c r="F48" s="36">
        <v>0.12925925925925927</v>
      </c>
      <c r="G48" s="36">
        <v>0.12891203703703705</v>
      </c>
      <c r="H48" s="12" t="str">
        <f>TEXT(INT((HOUR(G48)*3600+MINUTE(G48)*60+SECOND(G48))/$J$3/60),"0")&amp;"."&amp;TEXT(MOD((HOUR(G48)*3600+MINUTE(G48)*60+SECOND(G48))/$J$3,60),"00")&amp;"/km"</f>
        <v>4.24/km</v>
      </c>
      <c r="I48" s="13">
        <f>G48-$G$5</f>
        <v>0.03248842592592592</v>
      </c>
      <c r="J48" s="13">
        <f>G48-INDEX($G$5:$G$680,MATCH(D48,$D$5:$D$680,0))</f>
        <v>0.03171296296296297</v>
      </c>
    </row>
    <row r="49" spans="1:10" ht="15" customHeight="1">
      <c r="A49" s="12">
        <v>45</v>
      </c>
      <c r="B49" s="39" t="s">
        <v>206</v>
      </c>
      <c r="C49" s="42"/>
      <c r="D49" s="12" t="s">
        <v>25</v>
      </c>
      <c r="E49" s="15" t="s">
        <v>207</v>
      </c>
      <c r="F49" s="36">
        <v>0.1296064814814815</v>
      </c>
      <c r="G49" s="36">
        <v>0.12916666666666668</v>
      </c>
      <c r="H49" s="12" t="str">
        <f>TEXT(INT((HOUR(G49)*3600+MINUTE(G49)*60+SECOND(G49))/$J$3/60),"0")&amp;"."&amp;TEXT(MOD((HOUR(G49)*3600+MINUTE(G49)*60+SECOND(G49))/$J$3,60),"00")&amp;"/km"</f>
        <v>4.24/km</v>
      </c>
      <c r="I49" s="13">
        <f>G49-$G$5</f>
        <v>0.03274305555555555</v>
      </c>
      <c r="J49" s="13">
        <f>G49-INDEX($G$5:$G$680,MATCH(D49,$D$5:$D$680,0))</f>
        <v>0.00046296296296297057</v>
      </c>
    </row>
    <row r="50" spans="1:10" ht="15" customHeight="1">
      <c r="A50" s="12">
        <v>46</v>
      </c>
      <c r="B50" s="39" t="s">
        <v>208</v>
      </c>
      <c r="C50" s="42"/>
      <c r="D50" s="12" t="s">
        <v>35</v>
      </c>
      <c r="E50" s="15" t="s">
        <v>209</v>
      </c>
      <c r="F50" s="36">
        <v>0.12961805555555556</v>
      </c>
      <c r="G50" s="36">
        <v>0.1296064814814815</v>
      </c>
      <c r="H50" s="12" t="str">
        <f>TEXT(INT((HOUR(G50)*3600+MINUTE(G50)*60+SECOND(G50))/$J$3/60),"0")&amp;"."&amp;TEXT(MOD((HOUR(G50)*3600+MINUTE(G50)*60+SECOND(G50))/$J$3,60),"00")&amp;"/km"</f>
        <v>4.25/km</v>
      </c>
      <c r="I50" s="13">
        <f>G50-$G$5</f>
        <v>0.03318287037037036</v>
      </c>
      <c r="J50" s="13">
        <f>G50-INDEX($G$5:$G$680,MATCH(D50,$D$5:$D$680,0))</f>
        <v>0.021770833333333336</v>
      </c>
    </row>
    <row r="51" spans="1:10" ht="15" customHeight="1">
      <c r="A51" s="12">
        <v>47</v>
      </c>
      <c r="B51" s="39" t="s">
        <v>210</v>
      </c>
      <c r="C51" s="42"/>
      <c r="D51" s="12" t="s">
        <v>30</v>
      </c>
      <c r="E51" s="15" t="s">
        <v>211</v>
      </c>
      <c r="F51" s="36">
        <v>0.12975694444444444</v>
      </c>
      <c r="G51" s="36">
        <v>0.12968749999999998</v>
      </c>
      <c r="H51" s="12" t="str">
        <f>TEXT(INT((HOUR(G51)*3600+MINUTE(G51)*60+SECOND(G51))/$J$3/60),"0")&amp;"."&amp;TEXT(MOD((HOUR(G51)*3600+MINUTE(G51)*60+SECOND(G51))/$J$3,60),"00")&amp;"/km"</f>
        <v>4.26/km</v>
      </c>
      <c r="I51" s="13">
        <f>G51-$G$5</f>
        <v>0.03326388888888886</v>
      </c>
      <c r="J51" s="13">
        <f>G51-INDEX($G$5:$G$680,MATCH(D51,$D$5:$D$680,0))</f>
        <v>0.03326388888888886</v>
      </c>
    </row>
    <row r="52" spans="1:10" ht="15" customHeight="1">
      <c r="A52" s="12">
        <v>48</v>
      </c>
      <c r="B52" s="39" t="s">
        <v>212</v>
      </c>
      <c r="C52" s="42"/>
      <c r="D52" s="12" t="s">
        <v>53</v>
      </c>
      <c r="E52" s="15" t="s">
        <v>114</v>
      </c>
      <c r="F52" s="36">
        <v>0.13010416666666666</v>
      </c>
      <c r="G52" s="36">
        <v>0.13006944444444443</v>
      </c>
      <c r="H52" s="12" t="str">
        <f>TEXT(INT((HOUR(G52)*3600+MINUTE(G52)*60+SECOND(G52))/$J$3/60),"0")&amp;"."&amp;TEXT(MOD((HOUR(G52)*3600+MINUTE(G52)*60+SECOND(G52))/$J$3,60),"00")&amp;"/km"</f>
        <v>4.26/km</v>
      </c>
      <c r="I52" s="13">
        <f>G52-$G$5</f>
        <v>0.033645833333333305</v>
      </c>
      <c r="J52" s="13">
        <f>G52-INDEX($G$5:$G$680,MATCH(D52,$D$5:$D$680,0))</f>
        <v>0.006712962962962948</v>
      </c>
    </row>
    <row r="53" spans="1:10" ht="15" customHeight="1">
      <c r="A53" s="12">
        <v>49</v>
      </c>
      <c r="B53" s="39" t="s">
        <v>213</v>
      </c>
      <c r="C53" s="42"/>
      <c r="D53" s="12" t="s">
        <v>35</v>
      </c>
      <c r="E53" s="15" t="s">
        <v>52</v>
      </c>
      <c r="F53" s="36">
        <v>0.13017361111111111</v>
      </c>
      <c r="G53" s="36">
        <v>0.1300462962962963</v>
      </c>
      <c r="H53" s="12" t="str">
        <f>TEXT(INT((HOUR(G53)*3600+MINUTE(G53)*60+SECOND(G53))/$J$3/60),"0")&amp;"."&amp;TEXT(MOD((HOUR(G53)*3600+MINUTE(G53)*60+SECOND(G53))/$J$3,60),"00")&amp;"/km"</f>
        <v>4.26/km</v>
      </c>
      <c r="I53" s="13">
        <f>G53-$G$5</f>
        <v>0.03362268518518517</v>
      </c>
      <c r="J53" s="13">
        <f>G53-INDEX($G$5:$G$680,MATCH(D53,$D$5:$D$680,0))</f>
        <v>0.022210648148148146</v>
      </c>
    </row>
    <row r="54" spans="1:10" ht="15" customHeight="1">
      <c r="A54" s="12">
        <v>50</v>
      </c>
      <c r="B54" s="39" t="s">
        <v>214</v>
      </c>
      <c r="C54" s="42"/>
      <c r="D54" s="12" t="s">
        <v>30</v>
      </c>
      <c r="E54" s="15" t="s">
        <v>215</v>
      </c>
      <c r="F54" s="36">
        <v>0.13061342592592592</v>
      </c>
      <c r="G54" s="36">
        <v>0.1304050925925926</v>
      </c>
      <c r="H54" s="12" t="str">
        <f>TEXT(INT((HOUR(G54)*3600+MINUTE(G54)*60+SECOND(G54))/$J$3/60),"0")&amp;"."&amp;TEXT(MOD((HOUR(G54)*3600+MINUTE(G54)*60+SECOND(G54))/$J$3,60),"00")&amp;"/km"</f>
        <v>4.27/km</v>
      </c>
      <c r="I54" s="13">
        <f>G54-$G$5</f>
        <v>0.03398148148148146</v>
      </c>
      <c r="J54" s="13">
        <f>G54-INDEX($G$5:$G$680,MATCH(D54,$D$5:$D$680,0))</f>
        <v>0.03398148148148146</v>
      </c>
    </row>
    <row r="55" spans="1:10" ht="15" customHeight="1">
      <c r="A55" s="12">
        <v>51</v>
      </c>
      <c r="B55" s="39" t="s">
        <v>216</v>
      </c>
      <c r="C55" s="42"/>
      <c r="D55" s="12" t="s">
        <v>31</v>
      </c>
      <c r="E55" s="15" t="s">
        <v>61</v>
      </c>
      <c r="F55" s="36">
        <v>0.1310763888888889</v>
      </c>
      <c r="G55" s="36">
        <v>0.1307060185185185</v>
      </c>
      <c r="H55" s="12" t="str">
        <f>TEXT(INT((HOUR(G55)*3600+MINUTE(G55)*60+SECOND(G55))/$J$3/60),"0")&amp;"."&amp;TEXT(MOD((HOUR(G55)*3600+MINUTE(G55)*60+SECOND(G55))/$J$3,60),"00")&amp;"/km"</f>
        <v>4.28/km</v>
      </c>
      <c r="I55" s="13">
        <f>G55-$G$5</f>
        <v>0.034282407407407386</v>
      </c>
      <c r="J55" s="13">
        <f>G55-INDEX($G$5:$G$680,MATCH(D55,$D$5:$D$680,0))</f>
        <v>0.033506944444444436</v>
      </c>
    </row>
    <row r="56" spans="1:10" ht="15" customHeight="1">
      <c r="A56" s="12">
        <v>52</v>
      </c>
      <c r="B56" s="39" t="s">
        <v>217</v>
      </c>
      <c r="C56" s="42"/>
      <c r="D56" s="12" t="s">
        <v>35</v>
      </c>
      <c r="E56" s="15" t="s">
        <v>48</v>
      </c>
      <c r="F56" s="36">
        <v>0.1312384259259259</v>
      </c>
      <c r="G56" s="36">
        <v>0.1304861111111111</v>
      </c>
      <c r="H56" s="12" t="str">
        <f>TEXT(INT((HOUR(G56)*3600+MINUTE(G56)*60+SECOND(G56))/$J$3/60),"0")&amp;"."&amp;TEXT(MOD((HOUR(G56)*3600+MINUTE(G56)*60+SECOND(G56))/$J$3,60),"00")&amp;"/km"</f>
        <v>4.27/km</v>
      </c>
      <c r="I56" s="13">
        <f>G56-$G$5</f>
        <v>0.03406249999999998</v>
      </c>
      <c r="J56" s="13">
        <f>G56-INDEX($G$5:$G$680,MATCH(D56,$D$5:$D$680,0))</f>
        <v>0.022650462962962956</v>
      </c>
    </row>
    <row r="57" spans="1:10" ht="15" customHeight="1">
      <c r="A57" s="12">
        <v>53</v>
      </c>
      <c r="B57" s="39" t="s">
        <v>218</v>
      </c>
      <c r="C57" s="42"/>
      <c r="D57" s="12" t="s">
        <v>32</v>
      </c>
      <c r="E57" s="15" t="s">
        <v>39</v>
      </c>
      <c r="F57" s="36">
        <v>0.13130787037037037</v>
      </c>
      <c r="G57" s="36">
        <v>0.1312384259259259</v>
      </c>
      <c r="H57" s="12" t="str">
        <f>TEXT(INT((HOUR(G57)*3600+MINUTE(G57)*60+SECOND(G57))/$J$3/60),"0")&amp;"."&amp;TEXT(MOD((HOUR(G57)*3600+MINUTE(G57)*60+SECOND(G57))/$J$3,60),"00")&amp;"/km"</f>
        <v>4.29/km</v>
      </c>
      <c r="I57" s="13">
        <f>G57-$G$5</f>
        <v>0.034814814814814785</v>
      </c>
      <c r="J57" s="13">
        <f>G57-INDEX($G$5:$G$680,MATCH(D57,$D$5:$D$680,0))</f>
        <v>0.01824074074074071</v>
      </c>
    </row>
    <row r="58" spans="1:10" ht="15" customHeight="1">
      <c r="A58" s="12">
        <v>54</v>
      </c>
      <c r="B58" s="39" t="s">
        <v>219</v>
      </c>
      <c r="C58" s="42"/>
      <c r="D58" s="12" t="s">
        <v>31</v>
      </c>
      <c r="E58" s="15" t="s">
        <v>71</v>
      </c>
      <c r="F58" s="36">
        <v>0.13143518518518518</v>
      </c>
      <c r="G58" s="36">
        <v>0.13125</v>
      </c>
      <c r="H58" s="12" t="str">
        <f>TEXT(INT((HOUR(G58)*3600+MINUTE(G58)*60+SECOND(G58))/$J$3/60),"0")&amp;"."&amp;TEXT(MOD((HOUR(G58)*3600+MINUTE(G58)*60+SECOND(G58))/$J$3,60),"00")&amp;"/km"</f>
        <v>4.29/km</v>
      </c>
      <c r="I58" s="13">
        <f>G58-$G$5</f>
        <v>0.03482638888888888</v>
      </c>
      <c r="J58" s="13">
        <f>G58-INDEX($G$5:$G$680,MATCH(D58,$D$5:$D$680,0))</f>
        <v>0.03405092592592593</v>
      </c>
    </row>
    <row r="59" spans="1:10" ht="15" customHeight="1">
      <c r="A59" s="12">
        <v>55</v>
      </c>
      <c r="B59" s="39" t="s">
        <v>220</v>
      </c>
      <c r="C59" s="42"/>
      <c r="D59" s="12" t="s">
        <v>28</v>
      </c>
      <c r="E59" s="15" t="s">
        <v>51</v>
      </c>
      <c r="F59" s="36">
        <v>0.1316550925925926</v>
      </c>
      <c r="G59" s="36">
        <v>0.13162037037037036</v>
      </c>
      <c r="H59" s="12" t="str">
        <f>TEXT(INT((HOUR(G59)*3600+MINUTE(G59)*60+SECOND(G59))/$J$3/60),"0")&amp;"."&amp;TEXT(MOD((HOUR(G59)*3600+MINUTE(G59)*60+SECOND(G59))/$J$3,60),"00")&amp;"/km"</f>
        <v>4.30/km</v>
      </c>
      <c r="I59" s="13">
        <f>G59-$G$5</f>
        <v>0.03519675925925923</v>
      </c>
      <c r="J59" s="13">
        <f>G59-INDEX($G$5:$G$680,MATCH(D59,$D$5:$D$680,0))</f>
        <v>0.009849537037037032</v>
      </c>
    </row>
    <row r="60" spans="1:10" ht="15" customHeight="1">
      <c r="A60" s="12">
        <v>56</v>
      </c>
      <c r="B60" s="39" t="s">
        <v>221</v>
      </c>
      <c r="C60" s="42"/>
      <c r="D60" s="12" t="s">
        <v>32</v>
      </c>
      <c r="E60" s="15" t="s">
        <v>83</v>
      </c>
      <c r="F60" s="36">
        <v>0.13195601851851851</v>
      </c>
      <c r="G60" s="36">
        <v>0.13192129629629631</v>
      </c>
      <c r="H60" s="12" t="str">
        <f>TEXT(INT((HOUR(G60)*3600+MINUTE(G60)*60+SECOND(G60))/$J$3/60),"0")&amp;"."&amp;TEXT(MOD((HOUR(G60)*3600+MINUTE(G60)*60+SECOND(G60))/$J$3,60),"00")&amp;"/km"</f>
        <v>4.30/km</v>
      </c>
      <c r="I60" s="13">
        <f>G60-$G$5</f>
        <v>0.03549768518518519</v>
      </c>
      <c r="J60" s="13">
        <f>G60-INDEX($G$5:$G$680,MATCH(D60,$D$5:$D$680,0))</f>
        <v>0.018923611111111113</v>
      </c>
    </row>
    <row r="61" spans="1:10" ht="15" customHeight="1">
      <c r="A61" s="12">
        <v>57</v>
      </c>
      <c r="B61" s="39" t="s">
        <v>222</v>
      </c>
      <c r="C61" s="42"/>
      <c r="D61" s="12" t="s">
        <v>53</v>
      </c>
      <c r="E61" s="15" t="s">
        <v>223</v>
      </c>
      <c r="F61" s="36">
        <v>0.13202546296296297</v>
      </c>
      <c r="G61" s="36">
        <v>0.13162037037037036</v>
      </c>
      <c r="H61" s="12" t="str">
        <f>TEXT(INT((HOUR(G61)*3600+MINUTE(G61)*60+SECOND(G61))/$J$3/60),"0")&amp;"."&amp;TEXT(MOD((HOUR(G61)*3600+MINUTE(G61)*60+SECOND(G61))/$J$3,60),"00")&amp;"/km"</f>
        <v>4.30/km</v>
      </c>
      <c r="I61" s="13">
        <f>G61-$G$5</f>
        <v>0.03519675925925923</v>
      </c>
      <c r="J61" s="13">
        <f>G61-INDEX($G$5:$G$680,MATCH(D61,$D$5:$D$680,0))</f>
        <v>0.008263888888888876</v>
      </c>
    </row>
    <row r="62" spans="1:10" ht="15" customHeight="1">
      <c r="A62" s="12">
        <v>58</v>
      </c>
      <c r="B62" s="39" t="s">
        <v>224</v>
      </c>
      <c r="C62" s="42"/>
      <c r="D62" s="12" t="s">
        <v>32</v>
      </c>
      <c r="E62" s="15" t="s">
        <v>110</v>
      </c>
      <c r="F62" s="36">
        <v>0.13224537037037037</v>
      </c>
      <c r="G62" s="36">
        <v>0.1320949074074074</v>
      </c>
      <c r="H62" s="12" t="str">
        <f>TEXT(INT((HOUR(G62)*3600+MINUTE(G62)*60+SECOND(G62))/$J$3/60),"0")&amp;"."&amp;TEXT(MOD((HOUR(G62)*3600+MINUTE(G62)*60+SECOND(G62))/$J$3,60),"00")&amp;"/km"</f>
        <v>4.30/km</v>
      </c>
      <c r="I62" s="13">
        <f>G62-$G$5</f>
        <v>0.03567129629629627</v>
      </c>
      <c r="J62" s="13">
        <f>G62-INDEX($G$5:$G$680,MATCH(D62,$D$5:$D$680,0))</f>
        <v>0.019097222222222196</v>
      </c>
    </row>
    <row r="63" spans="1:10" ht="15" customHeight="1">
      <c r="A63" s="12">
        <v>59</v>
      </c>
      <c r="B63" s="39" t="s">
        <v>225</v>
      </c>
      <c r="C63" s="42"/>
      <c r="D63" s="12" t="s">
        <v>35</v>
      </c>
      <c r="E63" s="15" t="s">
        <v>16</v>
      </c>
      <c r="F63" s="36">
        <v>0.13247685185185185</v>
      </c>
      <c r="G63" s="36">
        <v>0.1317824074074074</v>
      </c>
      <c r="H63" s="12" t="str">
        <f>TEXT(INT((HOUR(G63)*3600+MINUTE(G63)*60+SECOND(G63))/$J$3/60),"0")&amp;"."&amp;TEXT(MOD((HOUR(G63)*3600+MINUTE(G63)*60+SECOND(G63))/$J$3,60),"00")&amp;"/km"</f>
        <v>4.30/km</v>
      </c>
      <c r="I63" s="13">
        <f>G63-$G$5</f>
        <v>0.03535879629629628</v>
      </c>
      <c r="J63" s="13">
        <f>G63-INDEX($G$5:$G$680,MATCH(D63,$D$5:$D$680,0))</f>
        <v>0.02394675925925925</v>
      </c>
    </row>
    <row r="64" spans="1:10" ht="15" customHeight="1">
      <c r="A64" s="12">
        <v>60</v>
      </c>
      <c r="B64" s="39" t="s">
        <v>226</v>
      </c>
      <c r="C64" s="42"/>
      <c r="D64" s="12" t="s">
        <v>32</v>
      </c>
      <c r="E64" s="15" t="s">
        <v>227</v>
      </c>
      <c r="F64" s="36">
        <v>0.13267361111111112</v>
      </c>
      <c r="G64" s="36">
        <v>0.13265046296296296</v>
      </c>
      <c r="H64" s="12" t="str">
        <f>TEXT(INT((HOUR(G64)*3600+MINUTE(G64)*60+SECOND(G64))/$J$3/60),"0")&amp;"."&amp;TEXT(MOD((HOUR(G64)*3600+MINUTE(G64)*60+SECOND(G64))/$J$3,60),"00")&amp;"/km"</f>
        <v>4.32/km</v>
      </c>
      <c r="I64" s="13">
        <f>G64-$G$5</f>
        <v>0.03622685185185183</v>
      </c>
      <c r="J64" s="13">
        <f>G64-INDEX($G$5:$G$680,MATCH(D64,$D$5:$D$680,0))</f>
        <v>0.019652777777777755</v>
      </c>
    </row>
    <row r="65" spans="1:10" ht="15" customHeight="1">
      <c r="A65" s="12">
        <v>61</v>
      </c>
      <c r="B65" s="39" t="s">
        <v>228</v>
      </c>
      <c r="C65" s="42"/>
      <c r="D65" s="12" t="s">
        <v>53</v>
      </c>
      <c r="E65" s="15" t="s">
        <v>12</v>
      </c>
      <c r="F65" s="36">
        <v>0.13280092592592593</v>
      </c>
      <c r="G65" s="36">
        <v>0.13270833333333334</v>
      </c>
      <c r="H65" s="12" t="str">
        <f>TEXT(INT((HOUR(G65)*3600+MINUTE(G65)*60+SECOND(G65))/$J$3/60),"0")&amp;"."&amp;TEXT(MOD((HOUR(G65)*3600+MINUTE(G65)*60+SECOND(G65))/$J$3,60),"00")&amp;"/km"</f>
        <v>4.32/km</v>
      </c>
      <c r="I65" s="13">
        <f>G65-$G$5</f>
        <v>0.03628472222222222</v>
      </c>
      <c r="J65" s="13">
        <f>G65-INDEX($G$5:$G$680,MATCH(D65,$D$5:$D$680,0))</f>
        <v>0.009351851851851861</v>
      </c>
    </row>
    <row r="66" spans="1:10" ht="15" customHeight="1">
      <c r="A66" s="16">
        <v>62</v>
      </c>
      <c r="B66" s="45" t="s">
        <v>229</v>
      </c>
      <c r="C66" s="46"/>
      <c r="D66" s="16" t="s">
        <v>32</v>
      </c>
      <c r="E66" s="26" t="s">
        <v>13</v>
      </c>
      <c r="F66" s="47">
        <v>0.13288194444444443</v>
      </c>
      <c r="G66" s="47">
        <v>0.13274305555555557</v>
      </c>
      <c r="H66" s="16" t="str">
        <f>TEXT(INT((HOUR(G66)*3600+MINUTE(G66)*60+SECOND(G66))/$J$3/60),"0")&amp;"."&amp;TEXT(MOD((HOUR(G66)*3600+MINUTE(G66)*60+SECOND(G66))/$J$3,60),"00")&amp;"/km"</f>
        <v>4.32/km</v>
      </c>
      <c r="I66" s="21">
        <f>G66-$G$5</f>
        <v>0.036319444444444446</v>
      </c>
      <c r="J66" s="21">
        <f>G66-INDEX($G$5:$G$680,MATCH(D66,$D$5:$D$680,0))</f>
        <v>0.01974537037037037</v>
      </c>
    </row>
    <row r="67" spans="1:10" ht="15" customHeight="1">
      <c r="A67" s="12">
        <v>63</v>
      </c>
      <c r="B67" s="39" t="s">
        <v>230</v>
      </c>
      <c r="C67" s="42"/>
      <c r="D67" s="12" t="s">
        <v>28</v>
      </c>
      <c r="E67" s="15" t="s">
        <v>231</v>
      </c>
      <c r="F67" s="36">
        <v>0.13296296296296298</v>
      </c>
      <c r="G67" s="36">
        <v>0.13296296296296298</v>
      </c>
      <c r="H67" s="12" t="str">
        <f>TEXT(INT((HOUR(G67)*3600+MINUTE(G67)*60+SECOND(G67))/$J$3/60),"0")&amp;"."&amp;TEXT(MOD((HOUR(G67)*3600+MINUTE(G67)*60+SECOND(G67))/$J$3,60),"00")&amp;"/km"</f>
        <v>4.32/km</v>
      </c>
      <c r="I67" s="13">
        <f>G67-$G$5</f>
        <v>0.03653935185185185</v>
      </c>
      <c r="J67" s="13">
        <f>G67-INDEX($G$5:$G$680,MATCH(D67,$D$5:$D$680,0))</f>
        <v>0.011192129629629649</v>
      </c>
    </row>
    <row r="68" spans="1:10" ht="15" customHeight="1">
      <c r="A68" s="12">
        <v>64</v>
      </c>
      <c r="B68" s="39" t="s">
        <v>232</v>
      </c>
      <c r="C68" s="42"/>
      <c r="D68" s="12" t="s">
        <v>32</v>
      </c>
      <c r="E68" s="15" t="s">
        <v>233</v>
      </c>
      <c r="F68" s="36">
        <v>0.13297453703703704</v>
      </c>
      <c r="G68" s="36">
        <v>0.1327662037037037</v>
      </c>
      <c r="H68" s="12" t="str">
        <f>TEXT(INT((HOUR(G68)*3600+MINUTE(G68)*60+SECOND(G68))/$J$3/60),"0")&amp;"."&amp;TEXT(MOD((HOUR(G68)*3600+MINUTE(G68)*60+SECOND(G68))/$J$3,60),"00")&amp;"/km"</f>
        <v>4.32/km</v>
      </c>
      <c r="I68" s="13">
        <f>G68-$G$5</f>
        <v>0.03634259259259258</v>
      </c>
      <c r="J68" s="13">
        <f>G68-INDEX($G$5:$G$680,MATCH(D68,$D$5:$D$680,0))</f>
        <v>0.019768518518518505</v>
      </c>
    </row>
    <row r="69" spans="1:10" ht="15" customHeight="1">
      <c r="A69" s="12">
        <v>65</v>
      </c>
      <c r="B69" s="39" t="s">
        <v>234</v>
      </c>
      <c r="C69" s="42"/>
      <c r="D69" s="12" t="s">
        <v>31</v>
      </c>
      <c r="E69" s="15" t="s">
        <v>235</v>
      </c>
      <c r="F69" s="36">
        <v>0.13341435185185185</v>
      </c>
      <c r="G69" s="36">
        <v>0.13336805555555556</v>
      </c>
      <c r="H69" s="12" t="str">
        <f>TEXT(INT((HOUR(G69)*3600+MINUTE(G69)*60+SECOND(G69))/$J$3/60),"0")&amp;"."&amp;TEXT(MOD((HOUR(G69)*3600+MINUTE(G69)*60+SECOND(G69))/$J$3,60),"00")&amp;"/km"</f>
        <v>4.33/km</v>
      </c>
      <c r="I69" s="13">
        <f>G69-$G$5</f>
        <v>0.03694444444444443</v>
      </c>
      <c r="J69" s="13">
        <f>G69-INDEX($G$5:$G$680,MATCH(D69,$D$5:$D$680,0))</f>
        <v>0.03616898148148148</v>
      </c>
    </row>
    <row r="70" spans="1:10" ht="15" customHeight="1">
      <c r="A70" s="12">
        <v>66</v>
      </c>
      <c r="B70" s="39" t="s">
        <v>236</v>
      </c>
      <c r="C70" s="42"/>
      <c r="D70" s="12" t="s">
        <v>30</v>
      </c>
      <c r="E70" s="15" t="s">
        <v>237</v>
      </c>
      <c r="F70" s="36">
        <v>0.13350694444444444</v>
      </c>
      <c r="G70" s="36">
        <v>0.13318287037037038</v>
      </c>
      <c r="H70" s="12" t="str">
        <f>TEXT(INT((HOUR(G70)*3600+MINUTE(G70)*60+SECOND(G70))/$J$3/60),"0")&amp;"."&amp;TEXT(MOD((HOUR(G70)*3600+MINUTE(G70)*60+SECOND(G70))/$J$3,60),"00")&amp;"/km"</f>
        <v>4.33/km</v>
      </c>
      <c r="I70" s="13">
        <f>G70-$G$5</f>
        <v>0.036759259259259255</v>
      </c>
      <c r="J70" s="13">
        <f>G70-INDEX($G$5:$G$680,MATCH(D70,$D$5:$D$680,0))</f>
        <v>0.036759259259259255</v>
      </c>
    </row>
    <row r="71" spans="1:10" ht="15" customHeight="1">
      <c r="A71" s="12">
        <v>67</v>
      </c>
      <c r="B71" s="39" t="s">
        <v>238</v>
      </c>
      <c r="C71" s="42"/>
      <c r="D71" s="12" t="s">
        <v>31</v>
      </c>
      <c r="E71" s="15" t="s">
        <v>239</v>
      </c>
      <c r="F71" s="36">
        <v>0.13356481481481483</v>
      </c>
      <c r="G71" s="36">
        <v>0.133125</v>
      </c>
      <c r="H71" s="12" t="str">
        <f>TEXT(INT((HOUR(G71)*3600+MINUTE(G71)*60+SECOND(G71))/$J$3/60),"0")&amp;"."&amp;TEXT(MOD((HOUR(G71)*3600+MINUTE(G71)*60+SECOND(G71))/$J$3,60),"00")&amp;"/km"</f>
        <v>4.33/km</v>
      </c>
      <c r="I71" s="13">
        <f>G71-$G$5</f>
        <v>0.03670138888888887</v>
      </c>
      <c r="J71" s="13">
        <f>G71-INDEX($G$5:$G$680,MATCH(D71,$D$5:$D$680,0))</f>
        <v>0.03592592592592592</v>
      </c>
    </row>
    <row r="72" spans="1:10" ht="15" customHeight="1">
      <c r="A72" s="12">
        <v>68</v>
      </c>
      <c r="B72" s="39" t="s">
        <v>240</v>
      </c>
      <c r="C72" s="42"/>
      <c r="D72" s="12" t="s">
        <v>35</v>
      </c>
      <c r="E72" s="15" t="s">
        <v>104</v>
      </c>
      <c r="F72" s="36">
        <v>0.1335763888888889</v>
      </c>
      <c r="G72" s="36">
        <v>0.13348379629629628</v>
      </c>
      <c r="H72" s="12" t="str">
        <f>TEXT(INT((HOUR(G72)*3600+MINUTE(G72)*60+SECOND(G72))/$J$3/60),"0")&amp;"."&amp;TEXT(MOD((HOUR(G72)*3600+MINUTE(G72)*60+SECOND(G72))/$J$3,60),"00")&amp;"/km"</f>
        <v>4.33/km</v>
      </c>
      <c r="I72" s="13">
        <f>G72-$G$5</f>
        <v>0.037060185185185154</v>
      </c>
      <c r="J72" s="13">
        <f>G72-INDEX($G$5:$G$680,MATCH(D72,$D$5:$D$680,0))</f>
        <v>0.02564814814814813</v>
      </c>
    </row>
    <row r="73" spans="1:10" ht="15" customHeight="1">
      <c r="A73" s="16">
        <v>69</v>
      </c>
      <c r="B73" s="45" t="s">
        <v>241</v>
      </c>
      <c r="C73" s="46"/>
      <c r="D73" s="16" t="s">
        <v>60</v>
      </c>
      <c r="E73" s="26" t="s">
        <v>13</v>
      </c>
      <c r="F73" s="47">
        <v>0.13381944444444444</v>
      </c>
      <c r="G73" s="47">
        <v>0.13344907407407408</v>
      </c>
      <c r="H73" s="16" t="str">
        <f>TEXT(INT((HOUR(G73)*3600+MINUTE(G73)*60+SECOND(G73))/$J$3/60),"0")&amp;"."&amp;TEXT(MOD((HOUR(G73)*3600+MINUTE(G73)*60+SECOND(G73))/$J$3,60),"00")&amp;"/km"</f>
        <v>4.33/km</v>
      </c>
      <c r="I73" s="21">
        <f>G73-$G$5</f>
        <v>0.037025462962962954</v>
      </c>
      <c r="J73" s="21">
        <f>G73-INDEX($G$5:$G$680,MATCH(D73,$D$5:$D$680,0))</f>
        <v>0.009768518518518524</v>
      </c>
    </row>
    <row r="74" spans="1:10" ht="15" customHeight="1">
      <c r="A74" s="16">
        <v>70</v>
      </c>
      <c r="B74" s="45" t="s">
        <v>242</v>
      </c>
      <c r="C74" s="46"/>
      <c r="D74" s="16" t="s">
        <v>35</v>
      </c>
      <c r="E74" s="26" t="s">
        <v>13</v>
      </c>
      <c r="F74" s="47">
        <v>0.13405092592592593</v>
      </c>
      <c r="G74" s="47">
        <v>0.13390046296296296</v>
      </c>
      <c r="H74" s="16" t="str">
        <f>TEXT(INT((HOUR(G74)*3600+MINUTE(G74)*60+SECOND(G74))/$J$3/60),"0")&amp;"."&amp;TEXT(MOD((HOUR(G74)*3600+MINUTE(G74)*60+SECOND(G74))/$J$3,60),"00")&amp;"/km"</f>
        <v>4.34/km</v>
      </c>
      <c r="I74" s="21">
        <f>G74-$G$5</f>
        <v>0.03747685185185183</v>
      </c>
      <c r="J74" s="21">
        <f>G74-INDEX($G$5:$G$680,MATCH(D74,$D$5:$D$680,0))</f>
        <v>0.026064814814814805</v>
      </c>
    </row>
    <row r="75" spans="1:10" ht="15" customHeight="1">
      <c r="A75" s="12">
        <v>71</v>
      </c>
      <c r="B75" s="39" t="s">
        <v>243</v>
      </c>
      <c r="C75" s="42"/>
      <c r="D75" s="12" t="s">
        <v>31</v>
      </c>
      <c r="E75" s="15" t="s">
        <v>244</v>
      </c>
      <c r="F75" s="36">
        <v>0.1341550925925926</v>
      </c>
      <c r="G75" s="36">
        <v>0.13412037037037036</v>
      </c>
      <c r="H75" s="12" t="str">
        <f>TEXT(INT((HOUR(G75)*3600+MINUTE(G75)*60+SECOND(G75))/$J$3/60),"0")&amp;"."&amp;TEXT(MOD((HOUR(G75)*3600+MINUTE(G75)*60+SECOND(G75))/$J$3,60),"00")&amp;"/km"</f>
        <v>4.35/km</v>
      </c>
      <c r="I75" s="13">
        <f>G75-$G$5</f>
        <v>0.037696759259259235</v>
      </c>
      <c r="J75" s="13">
        <f>G75-INDEX($G$5:$G$680,MATCH(D75,$D$5:$D$680,0))</f>
        <v>0.036921296296296285</v>
      </c>
    </row>
    <row r="76" spans="1:10" ht="15" customHeight="1">
      <c r="A76" s="12">
        <v>72</v>
      </c>
      <c r="B76" s="39" t="s">
        <v>245</v>
      </c>
      <c r="C76" s="42"/>
      <c r="D76" s="12" t="s">
        <v>35</v>
      </c>
      <c r="E76" s="15" t="s">
        <v>215</v>
      </c>
      <c r="F76" s="36">
        <v>0.13435185185185186</v>
      </c>
      <c r="G76" s="36">
        <v>0.13414351851851852</v>
      </c>
      <c r="H76" s="12" t="str">
        <f>TEXT(INT((HOUR(G76)*3600+MINUTE(G76)*60+SECOND(G76))/$J$3/60),"0")&amp;"."&amp;TEXT(MOD((HOUR(G76)*3600+MINUTE(G76)*60+SECOND(G76))/$J$3,60),"00")&amp;"/km"</f>
        <v>4.35/km</v>
      </c>
      <c r="I76" s="13">
        <f>G76-$G$5</f>
        <v>0.037719907407407396</v>
      </c>
      <c r="J76" s="13">
        <f>G76-INDEX($G$5:$G$680,MATCH(D76,$D$5:$D$680,0))</f>
        <v>0.02630787037037037</v>
      </c>
    </row>
    <row r="77" spans="1:10" ht="15" customHeight="1">
      <c r="A77" s="12">
        <v>73</v>
      </c>
      <c r="B77" s="39" t="s">
        <v>246</v>
      </c>
      <c r="C77" s="42"/>
      <c r="D77" s="12" t="s">
        <v>53</v>
      </c>
      <c r="E77" s="15" t="s">
        <v>45</v>
      </c>
      <c r="F77" s="36">
        <v>0.13474537037037038</v>
      </c>
      <c r="G77" s="36">
        <v>0.1347337962962963</v>
      </c>
      <c r="H77" s="12" t="str">
        <f>TEXT(INT((HOUR(G77)*3600+MINUTE(G77)*60+SECOND(G77))/$J$3/60),"0")&amp;"."&amp;TEXT(MOD((HOUR(G77)*3600+MINUTE(G77)*60+SECOND(G77))/$J$3,60),"00")&amp;"/km"</f>
        <v>4.36/km</v>
      </c>
      <c r="I77" s="13">
        <f>G77-$G$5</f>
        <v>0.03831018518518518</v>
      </c>
      <c r="J77" s="13">
        <f>G77-INDEX($G$5:$G$680,MATCH(D77,$D$5:$D$680,0))</f>
        <v>0.011377314814814826</v>
      </c>
    </row>
    <row r="78" spans="1:10" ht="15" customHeight="1">
      <c r="A78" s="12">
        <v>74</v>
      </c>
      <c r="B78" s="39" t="s">
        <v>247</v>
      </c>
      <c r="C78" s="42"/>
      <c r="D78" s="12" t="s">
        <v>30</v>
      </c>
      <c r="E78" s="15" t="s">
        <v>37</v>
      </c>
      <c r="F78" s="36">
        <v>0.13475694444444444</v>
      </c>
      <c r="G78" s="36">
        <v>0.13425925925925927</v>
      </c>
      <c r="H78" s="12" t="str">
        <f>TEXT(INT((HOUR(G78)*3600+MINUTE(G78)*60+SECOND(G78))/$J$3/60),"0")&amp;"."&amp;TEXT(MOD((HOUR(G78)*3600+MINUTE(G78)*60+SECOND(G78))/$J$3,60),"00")&amp;"/km"</f>
        <v>4.35/km</v>
      </c>
      <c r="I78" s="13">
        <f>G78-$G$5</f>
        <v>0.037835648148148146</v>
      </c>
      <c r="J78" s="13">
        <f>G78-INDEX($G$5:$G$680,MATCH(D78,$D$5:$D$680,0))</f>
        <v>0.037835648148148146</v>
      </c>
    </row>
    <row r="79" spans="1:10" ht="15" customHeight="1">
      <c r="A79" s="12">
        <v>75</v>
      </c>
      <c r="B79" s="39" t="s">
        <v>77</v>
      </c>
      <c r="C79" s="42"/>
      <c r="D79" s="12" t="s">
        <v>32</v>
      </c>
      <c r="E79" s="15" t="s">
        <v>36</v>
      </c>
      <c r="F79" s="36">
        <v>0.13483796296296297</v>
      </c>
      <c r="G79" s="36">
        <v>0.1347685185185185</v>
      </c>
      <c r="H79" s="12" t="str">
        <f>TEXT(INT((HOUR(G79)*3600+MINUTE(G79)*60+SECOND(G79))/$J$3/60),"0")&amp;"."&amp;TEXT(MOD((HOUR(G79)*3600+MINUTE(G79)*60+SECOND(G79))/$J$3,60),"00")&amp;"/km"</f>
        <v>4.36/km</v>
      </c>
      <c r="I79" s="13">
        <f>G79-$G$5</f>
        <v>0.03834490740740738</v>
      </c>
      <c r="J79" s="13">
        <f>G79-INDEX($G$5:$G$680,MATCH(D79,$D$5:$D$680,0))</f>
        <v>0.02177083333333331</v>
      </c>
    </row>
    <row r="80" spans="1:10" ht="15" customHeight="1">
      <c r="A80" s="12">
        <v>76</v>
      </c>
      <c r="B80" s="39" t="s">
        <v>248</v>
      </c>
      <c r="C80" s="42"/>
      <c r="D80" s="12" t="s">
        <v>35</v>
      </c>
      <c r="E80" s="15" t="s">
        <v>46</v>
      </c>
      <c r="F80" s="36">
        <v>0.1349189814814815</v>
      </c>
      <c r="G80" s="36">
        <v>0.13458333333333333</v>
      </c>
      <c r="H80" s="12" t="str">
        <f>TEXT(INT((HOUR(G80)*3600+MINUTE(G80)*60+SECOND(G80))/$J$3/60),"0")&amp;"."&amp;TEXT(MOD((HOUR(G80)*3600+MINUTE(G80)*60+SECOND(G80))/$J$3,60),"00")&amp;"/km"</f>
        <v>4.36/km</v>
      </c>
      <c r="I80" s="13">
        <f>G80-$G$5</f>
        <v>0.038159722222222206</v>
      </c>
      <c r="J80" s="13">
        <f>G80-INDEX($G$5:$G$680,MATCH(D80,$D$5:$D$680,0))</f>
        <v>0.02674768518518518</v>
      </c>
    </row>
    <row r="81" spans="1:10" ht="15" customHeight="1">
      <c r="A81" s="12">
        <v>77</v>
      </c>
      <c r="B81" s="39" t="s">
        <v>249</v>
      </c>
      <c r="C81" s="42"/>
      <c r="D81" s="12" t="s">
        <v>32</v>
      </c>
      <c r="E81" s="15" t="s">
        <v>113</v>
      </c>
      <c r="F81" s="36">
        <v>0.13498842592592594</v>
      </c>
      <c r="G81" s="36">
        <v>0.13498842592592594</v>
      </c>
      <c r="H81" s="12" t="str">
        <f>TEXT(INT((HOUR(G81)*3600+MINUTE(G81)*60+SECOND(G81))/$J$3/60),"0")&amp;"."&amp;TEXT(MOD((HOUR(G81)*3600+MINUTE(G81)*60+SECOND(G81))/$J$3,60),"00")&amp;"/km"</f>
        <v>4.36/km</v>
      </c>
      <c r="I81" s="13">
        <f>G81-$G$5</f>
        <v>0.038564814814814816</v>
      </c>
      <c r="J81" s="13">
        <f>G81-INDEX($G$5:$G$680,MATCH(D81,$D$5:$D$680,0))</f>
        <v>0.02199074074074074</v>
      </c>
    </row>
    <row r="82" spans="1:10" ht="15" customHeight="1">
      <c r="A82" s="12">
        <v>78</v>
      </c>
      <c r="B82" s="39" t="s">
        <v>250</v>
      </c>
      <c r="C82" s="42"/>
      <c r="D82" s="12" t="s">
        <v>35</v>
      </c>
      <c r="E82" s="15" t="s">
        <v>120</v>
      </c>
      <c r="F82" s="36">
        <v>0.1350347222222222</v>
      </c>
      <c r="G82" s="36">
        <v>0.1350347222222222</v>
      </c>
      <c r="H82" s="12" t="str">
        <f>TEXT(INT((HOUR(G82)*3600+MINUTE(G82)*60+SECOND(G82))/$J$3/60),"0")&amp;"."&amp;TEXT(MOD((HOUR(G82)*3600+MINUTE(G82)*60+SECOND(G82))/$J$3,60),"00")&amp;"/km"</f>
        <v>4.37/km</v>
      </c>
      <c r="I82" s="13">
        <f>G82-$G$5</f>
        <v>0.03861111111111108</v>
      </c>
      <c r="J82" s="13">
        <f>G82-INDEX($G$5:$G$680,MATCH(D82,$D$5:$D$680,0))</f>
        <v>0.027199074074074056</v>
      </c>
    </row>
    <row r="83" spans="1:10" ht="15" customHeight="1">
      <c r="A83" s="12">
        <v>79</v>
      </c>
      <c r="B83" s="39" t="s">
        <v>251</v>
      </c>
      <c r="C83" s="42"/>
      <c r="D83" s="12" t="s">
        <v>32</v>
      </c>
      <c r="E83" s="15" t="s">
        <v>252</v>
      </c>
      <c r="F83" s="36">
        <v>0.13516203703703702</v>
      </c>
      <c r="G83" s="36">
        <v>0.1350462962962963</v>
      </c>
      <c r="H83" s="12" t="str">
        <f>TEXT(INT((HOUR(G83)*3600+MINUTE(G83)*60+SECOND(G83))/$J$3/60),"0")&amp;"."&amp;TEXT(MOD((HOUR(G83)*3600+MINUTE(G83)*60+SECOND(G83))/$J$3,60),"00")&amp;"/km"</f>
        <v>4.37/km</v>
      </c>
      <c r="I83" s="13">
        <f>G83-$G$5</f>
        <v>0.03862268518518518</v>
      </c>
      <c r="J83" s="13">
        <f>G83-INDEX($G$5:$G$680,MATCH(D83,$D$5:$D$680,0))</f>
        <v>0.022048611111111102</v>
      </c>
    </row>
    <row r="84" spans="1:10" ht="15" customHeight="1">
      <c r="A84" s="12">
        <v>80</v>
      </c>
      <c r="B84" s="39" t="s">
        <v>253</v>
      </c>
      <c r="C84" s="42"/>
      <c r="D84" s="12" t="s">
        <v>32</v>
      </c>
      <c r="E84" s="15" t="s">
        <v>254</v>
      </c>
      <c r="F84" s="36">
        <v>0.13516203703703702</v>
      </c>
      <c r="G84" s="36">
        <v>0.13502314814814814</v>
      </c>
      <c r="H84" s="12" t="str">
        <f>TEXT(INT((HOUR(G84)*3600+MINUTE(G84)*60+SECOND(G84))/$J$3/60),"0")&amp;"."&amp;TEXT(MOD((HOUR(G84)*3600+MINUTE(G84)*60+SECOND(G84))/$J$3,60),"00")&amp;"/km"</f>
        <v>4.36/km</v>
      </c>
      <c r="I84" s="13">
        <f>G84-$G$5</f>
        <v>0.038599537037037016</v>
      </c>
      <c r="J84" s="13">
        <f>G84-INDEX($G$5:$G$680,MATCH(D84,$D$5:$D$680,0))</f>
        <v>0.02202546296296294</v>
      </c>
    </row>
    <row r="85" spans="1:10" ht="15" customHeight="1">
      <c r="A85" s="12">
        <v>81</v>
      </c>
      <c r="B85" s="39" t="s">
        <v>255</v>
      </c>
      <c r="C85" s="42"/>
      <c r="D85" s="12" t="s">
        <v>32</v>
      </c>
      <c r="E85" s="15" t="s">
        <v>65</v>
      </c>
      <c r="F85" s="36">
        <v>0.13517361111111112</v>
      </c>
      <c r="G85" s="36">
        <v>0.13510416666666666</v>
      </c>
      <c r="H85" s="12" t="str">
        <f>TEXT(INT((HOUR(G85)*3600+MINUTE(G85)*60+SECOND(G85))/$J$3/60),"0")&amp;"."&amp;TEXT(MOD((HOUR(G85)*3600+MINUTE(G85)*60+SECOND(G85))/$J$3,60),"00")&amp;"/km"</f>
        <v>4.37/km</v>
      </c>
      <c r="I85" s="13">
        <f>G85-$G$5</f>
        <v>0.03868055555555554</v>
      </c>
      <c r="J85" s="13">
        <f>G85-INDEX($G$5:$G$680,MATCH(D85,$D$5:$D$680,0))</f>
        <v>0.022106481481481463</v>
      </c>
    </row>
    <row r="86" spans="1:10" ht="15" customHeight="1">
      <c r="A86" s="12">
        <v>82</v>
      </c>
      <c r="B86" s="39" t="s">
        <v>256</v>
      </c>
      <c r="C86" s="42"/>
      <c r="D86" s="12" t="s">
        <v>53</v>
      </c>
      <c r="E86" s="15" t="s">
        <v>91</v>
      </c>
      <c r="F86" s="36">
        <v>0.13517361111111112</v>
      </c>
      <c r="G86" s="36">
        <v>0.13510416666666666</v>
      </c>
      <c r="H86" s="12" t="str">
        <f>TEXT(INT((HOUR(G86)*3600+MINUTE(G86)*60+SECOND(G86))/$J$3/60),"0")&amp;"."&amp;TEXT(MOD((HOUR(G86)*3600+MINUTE(G86)*60+SECOND(G86))/$J$3,60),"00")&amp;"/km"</f>
        <v>4.37/km</v>
      </c>
      <c r="I86" s="13">
        <f>G86-$G$5</f>
        <v>0.03868055555555554</v>
      </c>
      <c r="J86" s="13">
        <f>G86-INDEX($G$5:$G$680,MATCH(D86,$D$5:$D$680,0))</f>
        <v>0.01174768518518518</v>
      </c>
    </row>
    <row r="87" spans="1:10" ht="15" customHeight="1">
      <c r="A87" s="12">
        <v>83</v>
      </c>
      <c r="B87" s="39" t="s">
        <v>257</v>
      </c>
      <c r="C87" s="42"/>
      <c r="D87" s="12" t="s">
        <v>32</v>
      </c>
      <c r="E87" s="15" t="s">
        <v>258</v>
      </c>
      <c r="F87" s="36">
        <v>0.13532407407407407</v>
      </c>
      <c r="G87" s="36">
        <v>0.1352546296296296</v>
      </c>
      <c r="H87" s="12" t="str">
        <f>TEXT(INT((HOUR(G87)*3600+MINUTE(G87)*60+SECOND(G87))/$J$3/60),"0")&amp;"."&amp;TEXT(MOD((HOUR(G87)*3600+MINUTE(G87)*60+SECOND(G87))/$J$3,60),"00")&amp;"/km"</f>
        <v>4.37/km</v>
      </c>
      <c r="I87" s="13">
        <f>G87-$G$5</f>
        <v>0.03883101851851849</v>
      </c>
      <c r="J87" s="13">
        <f>G87-INDEX($G$5:$G$680,MATCH(D87,$D$5:$D$680,0))</f>
        <v>0.022256944444444413</v>
      </c>
    </row>
    <row r="88" spans="1:10" ht="15" customHeight="1">
      <c r="A88" s="12">
        <v>84</v>
      </c>
      <c r="B88" s="39" t="s">
        <v>259</v>
      </c>
      <c r="C88" s="42"/>
      <c r="D88" s="12" t="s">
        <v>31</v>
      </c>
      <c r="E88" s="15" t="s">
        <v>260</v>
      </c>
      <c r="F88" s="36">
        <v>0.1356712962962963</v>
      </c>
      <c r="G88" s="36">
        <v>0.13475694444444444</v>
      </c>
      <c r="H88" s="12" t="str">
        <f>TEXT(INT((HOUR(G88)*3600+MINUTE(G88)*60+SECOND(G88))/$J$3/60),"0")&amp;"."&amp;TEXT(MOD((HOUR(G88)*3600+MINUTE(G88)*60+SECOND(G88))/$J$3,60),"00")&amp;"/km"</f>
        <v>4.36/km</v>
      </c>
      <c r="I88" s="13">
        <f>G88-$G$5</f>
        <v>0.038333333333333316</v>
      </c>
      <c r="J88" s="13">
        <f>G88-INDEX($G$5:$G$680,MATCH(D88,$D$5:$D$680,0))</f>
        <v>0.037557870370370366</v>
      </c>
    </row>
    <row r="89" spans="1:10" ht="15" customHeight="1">
      <c r="A89" s="12">
        <v>85</v>
      </c>
      <c r="B89" s="39" t="s">
        <v>261</v>
      </c>
      <c r="C89" s="42"/>
      <c r="D89" s="12" t="s">
        <v>30</v>
      </c>
      <c r="E89" s="15" t="s">
        <v>71</v>
      </c>
      <c r="F89" s="36">
        <v>0.1359027777777778</v>
      </c>
      <c r="G89" s="36">
        <v>0.13572916666666665</v>
      </c>
      <c r="H89" s="12" t="str">
        <f>TEXT(INT((HOUR(G89)*3600+MINUTE(G89)*60+SECOND(G89))/$J$3/60),"0")&amp;"."&amp;TEXT(MOD((HOUR(G89)*3600+MINUTE(G89)*60+SECOND(G89))/$J$3,60),"00")&amp;"/km"</f>
        <v>4.38/km</v>
      </c>
      <c r="I89" s="13">
        <f>G89-$G$5</f>
        <v>0.039305555555555524</v>
      </c>
      <c r="J89" s="13">
        <f>G89-INDEX($G$5:$G$680,MATCH(D89,$D$5:$D$680,0))</f>
        <v>0.039305555555555524</v>
      </c>
    </row>
    <row r="90" spans="1:10" ht="15" customHeight="1">
      <c r="A90" s="12">
        <v>86</v>
      </c>
      <c r="B90" s="39" t="s">
        <v>262</v>
      </c>
      <c r="C90" s="42"/>
      <c r="D90" s="12" t="s">
        <v>30</v>
      </c>
      <c r="E90" s="15" t="s">
        <v>109</v>
      </c>
      <c r="F90" s="36">
        <v>0.13618055555555555</v>
      </c>
      <c r="G90" s="36">
        <v>0.13598379629629628</v>
      </c>
      <c r="H90" s="12" t="str">
        <f>TEXT(INT((HOUR(G90)*3600+MINUTE(G90)*60+SECOND(G90))/$J$3/60),"0")&amp;"."&amp;TEXT(MOD((HOUR(G90)*3600+MINUTE(G90)*60+SECOND(G90))/$J$3,60),"00")&amp;"/km"</f>
        <v>4.38/km</v>
      </c>
      <c r="I90" s="13">
        <f>G90-$G$5</f>
        <v>0.03956018518518516</v>
      </c>
      <c r="J90" s="13">
        <f>G90-INDEX($G$5:$G$680,MATCH(D90,$D$5:$D$680,0))</f>
        <v>0.03956018518518516</v>
      </c>
    </row>
    <row r="91" spans="1:10" ht="15" customHeight="1">
      <c r="A91" s="12">
        <v>87</v>
      </c>
      <c r="B91" s="39" t="s">
        <v>263</v>
      </c>
      <c r="C91" s="42"/>
      <c r="D91" s="12" t="s">
        <v>53</v>
      </c>
      <c r="E91" s="15" t="s">
        <v>91</v>
      </c>
      <c r="F91" s="36">
        <v>0.13625</v>
      </c>
      <c r="G91" s="36">
        <v>0.13578703703703704</v>
      </c>
      <c r="H91" s="12" t="str">
        <f>TEXT(INT((HOUR(G91)*3600+MINUTE(G91)*60+SECOND(G91))/$J$3/60),"0")&amp;"."&amp;TEXT(MOD((HOUR(G91)*3600+MINUTE(G91)*60+SECOND(G91))/$J$3,60),"00")&amp;"/km"</f>
        <v>4.38/km</v>
      </c>
      <c r="I91" s="13">
        <f>G91-$G$5</f>
        <v>0.03936342592592591</v>
      </c>
      <c r="J91" s="13">
        <f>G91-INDEX($G$5:$G$680,MATCH(D91,$D$5:$D$680,0))</f>
        <v>0.012430555555555556</v>
      </c>
    </row>
    <row r="92" spans="1:10" ht="15" customHeight="1">
      <c r="A92" s="12">
        <v>88</v>
      </c>
      <c r="B92" s="39" t="s">
        <v>264</v>
      </c>
      <c r="C92" s="42"/>
      <c r="D92" s="12" t="s">
        <v>32</v>
      </c>
      <c r="E92" s="15" t="s">
        <v>80</v>
      </c>
      <c r="F92" s="36">
        <v>0.13636574074074073</v>
      </c>
      <c r="G92" s="36">
        <v>0.1361111111111111</v>
      </c>
      <c r="H92" s="12" t="str">
        <f>TEXT(INT((HOUR(G92)*3600+MINUTE(G92)*60+SECOND(G92))/$J$3/60),"0")&amp;"."&amp;TEXT(MOD((HOUR(G92)*3600+MINUTE(G92)*60+SECOND(G92))/$J$3,60),"00")&amp;"/km"</f>
        <v>4.39/km</v>
      </c>
      <c r="I92" s="13">
        <f>G92-$G$5</f>
        <v>0.03968749999999997</v>
      </c>
      <c r="J92" s="13">
        <f>G92-INDEX($G$5:$G$680,MATCH(D92,$D$5:$D$680,0))</f>
        <v>0.0231134259259259</v>
      </c>
    </row>
    <row r="93" spans="1:10" ht="15" customHeight="1">
      <c r="A93" s="12">
        <v>89</v>
      </c>
      <c r="B93" s="39" t="s">
        <v>265</v>
      </c>
      <c r="C93" s="42"/>
      <c r="D93" s="12" t="s">
        <v>30</v>
      </c>
      <c r="E93" s="15" t="s">
        <v>266</v>
      </c>
      <c r="F93" s="36">
        <v>0.13640046296296296</v>
      </c>
      <c r="G93" s="36">
        <v>0.13630787037037037</v>
      </c>
      <c r="H93" s="12" t="str">
        <f>TEXT(INT((HOUR(G93)*3600+MINUTE(G93)*60+SECOND(G93))/$J$3/60),"0")&amp;"."&amp;TEXT(MOD((HOUR(G93)*3600+MINUTE(G93)*60+SECOND(G93))/$J$3,60),"00")&amp;"/km"</f>
        <v>4.39/km</v>
      </c>
      <c r="I93" s="13">
        <f>G93-$G$5</f>
        <v>0.039884259259259244</v>
      </c>
      <c r="J93" s="13">
        <f>G93-INDEX($G$5:$G$680,MATCH(D93,$D$5:$D$680,0))</f>
        <v>0.039884259259259244</v>
      </c>
    </row>
    <row r="94" spans="1:10" ht="15" customHeight="1">
      <c r="A94" s="12">
        <v>90</v>
      </c>
      <c r="B94" s="39" t="s">
        <v>267</v>
      </c>
      <c r="C94" s="42"/>
      <c r="D94" s="12" t="s">
        <v>35</v>
      </c>
      <c r="E94" s="15" t="s">
        <v>36</v>
      </c>
      <c r="F94" s="36">
        <v>0.13642361111111112</v>
      </c>
      <c r="G94" s="36">
        <v>0.13635416666666667</v>
      </c>
      <c r="H94" s="12" t="str">
        <f>TEXT(INT((HOUR(G94)*3600+MINUTE(G94)*60+SECOND(G94))/$J$3/60),"0")&amp;"."&amp;TEXT(MOD((HOUR(G94)*3600+MINUTE(G94)*60+SECOND(G94))/$J$3,60),"00")&amp;"/km"</f>
        <v>4.39/km</v>
      </c>
      <c r="I94" s="13">
        <f>G94-$G$5</f>
        <v>0.03993055555555554</v>
      </c>
      <c r="J94" s="13">
        <f>G94-INDEX($G$5:$G$680,MATCH(D94,$D$5:$D$680,0))</f>
        <v>0.028518518518518512</v>
      </c>
    </row>
    <row r="95" spans="1:10" ht="15" customHeight="1">
      <c r="A95" s="12">
        <v>91</v>
      </c>
      <c r="B95" s="39" t="s">
        <v>268</v>
      </c>
      <c r="C95" s="42"/>
      <c r="D95" s="12" t="s">
        <v>32</v>
      </c>
      <c r="E95" s="15" t="s">
        <v>39</v>
      </c>
      <c r="F95" s="36">
        <v>0.1364351851851852</v>
      </c>
      <c r="G95" s="36">
        <v>0.13636574074074073</v>
      </c>
      <c r="H95" s="12" t="str">
        <f>TEXT(INT((HOUR(G95)*3600+MINUTE(G95)*60+SECOND(G95))/$J$3/60),"0")&amp;"."&amp;TEXT(MOD((HOUR(G95)*3600+MINUTE(G95)*60+SECOND(G95))/$J$3,60),"00")&amp;"/km"</f>
        <v>4.39/km</v>
      </c>
      <c r="I95" s="13">
        <f>G95-$G$5</f>
        <v>0.039942129629629605</v>
      </c>
      <c r="J95" s="13">
        <f>G95-INDEX($G$5:$G$680,MATCH(D95,$D$5:$D$680,0))</f>
        <v>0.02336805555555553</v>
      </c>
    </row>
    <row r="96" spans="1:10" ht="15" customHeight="1">
      <c r="A96" s="12">
        <v>92</v>
      </c>
      <c r="B96" s="39" t="s">
        <v>269</v>
      </c>
      <c r="C96" s="42"/>
      <c r="D96" s="12" t="s">
        <v>60</v>
      </c>
      <c r="E96" s="15" t="s">
        <v>270</v>
      </c>
      <c r="F96" s="36">
        <v>0.13646990740740741</v>
      </c>
      <c r="G96" s="36">
        <v>0.1360185185185185</v>
      </c>
      <c r="H96" s="12" t="str">
        <f>TEXT(INT((HOUR(G96)*3600+MINUTE(G96)*60+SECOND(G96))/$J$3/60),"0")&amp;"."&amp;TEXT(MOD((HOUR(G96)*3600+MINUTE(G96)*60+SECOND(G96))/$J$3,60),"00")&amp;"/km"</f>
        <v>4.39/km</v>
      </c>
      <c r="I96" s="13">
        <f>G96-$G$5</f>
        <v>0.039594907407407384</v>
      </c>
      <c r="J96" s="13">
        <f>G96-INDEX($G$5:$G$680,MATCH(D96,$D$5:$D$680,0))</f>
        <v>0.012337962962962953</v>
      </c>
    </row>
    <row r="97" spans="1:10" ht="15" customHeight="1">
      <c r="A97" s="12">
        <v>93</v>
      </c>
      <c r="B97" s="39" t="s">
        <v>271</v>
      </c>
      <c r="C97" s="42"/>
      <c r="D97" s="12" t="s">
        <v>32</v>
      </c>
      <c r="E97" s="15" t="s">
        <v>19</v>
      </c>
      <c r="F97" s="36">
        <v>0.13653935185185184</v>
      </c>
      <c r="G97" s="36">
        <v>0.1363425925925926</v>
      </c>
      <c r="H97" s="12" t="str">
        <f>TEXT(INT((HOUR(G97)*3600+MINUTE(G97)*60+SECOND(G97))/$J$3/60),"0")&amp;"."&amp;TEXT(MOD((HOUR(G97)*3600+MINUTE(G97)*60+SECOND(G97))/$J$3,60),"00")&amp;"/km"</f>
        <v>4.39/km</v>
      </c>
      <c r="I97" s="13">
        <f>G97-$G$5</f>
        <v>0.03991898148148147</v>
      </c>
      <c r="J97" s="13">
        <f>G97-INDEX($G$5:$G$680,MATCH(D97,$D$5:$D$680,0))</f>
        <v>0.023344907407407398</v>
      </c>
    </row>
    <row r="98" spans="1:10" ht="15" customHeight="1">
      <c r="A98" s="12">
        <v>94</v>
      </c>
      <c r="B98" s="39" t="s">
        <v>272</v>
      </c>
      <c r="C98" s="42"/>
      <c r="D98" s="12" t="s">
        <v>53</v>
      </c>
      <c r="E98" s="15" t="s">
        <v>93</v>
      </c>
      <c r="F98" s="36">
        <v>0.13690972222222222</v>
      </c>
      <c r="G98" s="36">
        <v>0.13679398148148147</v>
      </c>
      <c r="H98" s="12" t="str">
        <f>TEXT(INT((HOUR(G98)*3600+MINUTE(G98)*60+SECOND(G98))/$J$3/60),"0")&amp;"."&amp;TEXT(MOD((HOUR(G98)*3600+MINUTE(G98)*60+SECOND(G98))/$J$3,60),"00")&amp;"/km"</f>
        <v>4.40/km</v>
      </c>
      <c r="I98" s="13">
        <f>G98-$G$5</f>
        <v>0.04037037037037035</v>
      </c>
      <c r="J98" s="13">
        <f>G98-INDEX($G$5:$G$680,MATCH(D98,$D$5:$D$680,0))</f>
        <v>0.013437499999999991</v>
      </c>
    </row>
    <row r="99" spans="1:10" ht="15" customHeight="1">
      <c r="A99" s="12">
        <v>95</v>
      </c>
      <c r="B99" s="39" t="s">
        <v>273</v>
      </c>
      <c r="C99" s="42"/>
      <c r="D99" s="12" t="s">
        <v>32</v>
      </c>
      <c r="E99" s="15" t="s">
        <v>39</v>
      </c>
      <c r="F99" s="36">
        <v>0.13751157407407408</v>
      </c>
      <c r="G99" s="36">
        <v>0.13744212962962962</v>
      </c>
      <c r="H99" s="12" t="str">
        <f>TEXT(INT((HOUR(G99)*3600+MINUTE(G99)*60+SECOND(G99))/$J$3/60),"0")&amp;"."&amp;TEXT(MOD((HOUR(G99)*3600+MINUTE(G99)*60+SECOND(G99))/$J$3,60),"00")&amp;"/km"</f>
        <v>4.41/km</v>
      </c>
      <c r="I99" s="13">
        <f>G99-$G$5</f>
        <v>0.041018518518518496</v>
      </c>
      <c r="J99" s="13">
        <f>G99-INDEX($G$5:$G$680,MATCH(D99,$D$5:$D$680,0))</f>
        <v>0.02444444444444442</v>
      </c>
    </row>
    <row r="100" spans="1:10" ht="15" customHeight="1">
      <c r="A100" s="12">
        <v>96</v>
      </c>
      <c r="B100" s="39" t="s">
        <v>274</v>
      </c>
      <c r="C100" s="42"/>
      <c r="D100" s="12" t="s">
        <v>35</v>
      </c>
      <c r="E100" s="15" t="s">
        <v>70</v>
      </c>
      <c r="F100" s="36">
        <v>0.1376273148148148</v>
      </c>
      <c r="G100" s="36">
        <v>0.13719907407407408</v>
      </c>
      <c r="H100" s="12" t="str">
        <f>TEXT(INT((HOUR(G100)*3600+MINUTE(G100)*60+SECOND(G100))/$J$3/60),"0")&amp;"."&amp;TEXT(MOD((HOUR(G100)*3600+MINUTE(G100)*60+SECOND(G100))/$J$3,60),"00")&amp;"/km"</f>
        <v>4.41/km</v>
      </c>
      <c r="I100" s="13">
        <f>G100-$G$5</f>
        <v>0.04077546296296296</v>
      </c>
      <c r="J100" s="13">
        <f>G100-INDEX($G$5:$G$680,MATCH(D100,$D$5:$D$680,0))</f>
        <v>0.02936342592592593</v>
      </c>
    </row>
    <row r="101" spans="1:10" ht="15" customHeight="1">
      <c r="A101" s="12">
        <v>97</v>
      </c>
      <c r="B101" s="39" t="s">
        <v>275</v>
      </c>
      <c r="C101" s="42"/>
      <c r="D101" s="12" t="s">
        <v>32</v>
      </c>
      <c r="E101" s="15" t="s">
        <v>276</v>
      </c>
      <c r="F101" s="36">
        <v>0.13789351851851853</v>
      </c>
      <c r="G101" s="36">
        <v>0.13774305555555555</v>
      </c>
      <c r="H101" s="12" t="str">
        <f>TEXT(INT((HOUR(G101)*3600+MINUTE(G101)*60+SECOND(G101))/$J$3/60),"0")&amp;"."&amp;TEXT(MOD((HOUR(G101)*3600+MINUTE(G101)*60+SECOND(G101))/$J$3,60),"00")&amp;"/km"</f>
        <v>4.42/km</v>
      </c>
      <c r="I101" s="13">
        <f>G101-$G$5</f>
        <v>0.04131944444444442</v>
      </c>
      <c r="J101" s="13">
        <f>G101-INDEX($G$5:$G$680,MATCH(D101,$D$5:$D$680,0))</f>
        <v>0.024745370370370348</v>
      </c>
    </row>
    <row r="102" spans="1:10" ht="15" customHeight="1">
      <c r="A102" s="12">
        <v>98</v>
      </c>
      <c r="B102" s="39" t="s">
        <v>277</v>
      </c>
      <c r="C102" s="42"/>
      <c r="D102" s="12" t="s">
        <v>67</v>
      </c>
      <c r="E102" s="15" t="s">
        <v>278</v>
      </c>
      <c r="F102" s="36">
        <v>0.13802083333333334</v>
      </c>
      <c r="G102" s="36">
        <v>0.13730324074074074</v>
      </c>
      <c r="H102" s="12" t="str">
        <f>TEXT(INT((HOUR(G102)*3600+MINUTE(G102)*60+SECOND(G102))/$J$3/60),"0")&amp;"."&amp;TEXT(MOD((HOUR(G102)*3600+MINUTE(G102)*60+SECOND(G102))/$J$3,60),"00")&amp;"/km"</f>
        <v>4.41/km</v>
      </c>
      <c r="I102" s="13">
        <f>G102-$G$5</f>
        <v>0.04087962962962961</v>
      </c>
      <c r="J102" s="13">
        <f>G102-INDEX($G$5:$G$680,MATCH(D102,$D$5:$D$680,0))</f>
        <v>0</v>
      </c>
    </row>
    <row r="103" spans="1:10" ht="15" customHeight="1">
      <c r="A103" s="12">
        <v>99</v>
      </c>
      <c r="B103" s="39" t="s">
        <v>279</v>
      </c>
      <c r="C103" s="42"/>
      <c r="D103" s="12" t="s">
        <v>30</v>
      </c>
      <c r="E103" s="15" t="s">
        <v>280</v>
      </c>
      <c r="F103" s="36">
        <v>0.1380902777777778</v>
      </c>
      <c r="G103" s="36">
        <v>0.13805555555555557</v>
      </c>
      <c r="H103" s="12" t="str">
        <f>TEXT(INT((HOUR(G103)*3600+MINUTE(G103)*60+SECOND(G103))/$J$3/60),"0")&amp;"."&amp;TEXT(MOD((HOUR(G103)*3600+MINUTE(G103)*60+SECOND(G103))/$J$3,60),"00")&amp;"/km"</f>
        <v>4.43/km</v>
      </c>
      <c r="I103" s="13">
        <f>G103-$G$5</f>
        <v>0.041631944444444444</v>
      </c>
      <c r="J103" s="13">
        <f>G103-INDEX($G$5:$G$680,MATCH(D103,$D$5:$D$680,0))</f>
        <v>0.041631944444444444</v>
      </c>
    </row>
    <row r="104" spans="1:10" ht="15" customHeight="1">
      <c r="A104" s="12">
        <v>100</v>
      </c>
      <c r="B104" s="39" t="s">
        <v>281</v>
      </c>
      <c r="C104" s="42"/>
      <c r="D104" s="12" t="s">
        <v>32</v>
      </c>
      <c r="E104" s="15" t="s">
        <v>39</v>
      </c>
      <c r="F104" s="36">
        <v>0.1382175925925926</v>
      </c>
      <c r="G104" s="36">
        <v>0.1378587962962963</v>
      </c>
      <c r="H104" s="12" t="str">
        <f>TEXT(INT((HOUR(G104)*3600+MINUTE(G104)*60+SECOND(G104))/$J$3/60),"0")&amp;"."&amp;TEXT(MOD((HOUR(G104)*3600+MINUTE(G104)*60+SECOND(G104))/$J$3,60),"00")&amp;"/km"</f>
        <v>4.42/km</v>
      </c>
      <c r="I104" s="13">
        <f>G104-$G$5</f>
        <v>0.04143518518518517</v>
      </c>
      <c r="J104" s="13">
        <f>G104-INDEX($G$5:$G$680,MATCH(D104,$D$5:$D$680,0))</f>
        <v>0.024861111111111098</v>
      </c>
    </row>
    <row r="105" spans="1:10" ht="15" customHeight="1">
      <c r="A105" s="12">
        <v>101</v>
      </c>
      <c r="B105" s="39" t="s">
        <v>282</v>
      </c>
      <c r="C105" s="42"/>
      <c r="D105" s="12" t="s">
        <v>35</v>
      </c>
      <c r="E105" s="15" t="s">
        <v>283</v>
      </c>
      <c r="F105" s="36">
        <v>0.13850694444444445</v>
      </c>
      <c r="G105" s="36">
        <v>0.13810185185185184</v>
      </c>
      <c r="H105" s="12" t="str">
        <f>TEXT(INT((HOUR(G105)*3600+MINUTE(G105)*60+SECOND(G105))/$J$3/60),"0")&amp;"."&amp;TEXT(MOD((HOUR(G105)*3600+MINUTE(G105)*60+SECOND(G105))/$J$3,60),"00")&amp;"/km"</f>
        <v>4.43/km</v>
      </c>
      <c r="I105" s="13">
        <f>G105-$G$5</f>
        <v>0.04167824074074071</v>
      </c>
      <c r="J105" s="13">
        <f>G105-INDEX($G$5:$G$680,MATCH(D105,$D$5:$D$680,0))</f>
        <v>0.030266203703703684</v>
      </c>
    </row>
    <row r="106" spans="1:10" ht="15" customHeight="1">
      <c r="A106" s="12">
        <v>102</v>
      </c>
      <c r="B106" s="39" t="s">
        <v>284</v>
      </c>
      <c r="C106" s="42"/>
      <c r="D106" s="12" t="s">
        <v>35</v>
      </c>
      <c r="E106" s="15" t="s">
        <v>89</v>
      </c>
      <c r="F106" s="36">
        <v>0.1386111111111111</v>
      </c>
      <c r="G106" s="36">
        <v>0.13854166666666667</v>
      </c>
      <c r="H106" s="12" t="str">
        <f>TEXT(INT((HOUR(G106)*3600+MINUTE(G106)*60+SECOND(G106))/$J$3/60),"0")&amp;"."&amp;TEXT(MOD((HOUR(G106)*3600+MINUTE(G106)*60+SECOND(G106))/$J$3,60),"00")&amp;"/km"</f>
        <v>4.44/km</v>
      </c>
      <c r="I106" s="13">
        <f>G106-$G$5</f>
        <v>0.04211805555555555</v>
      </c>
      <c r="J106" s="13">
        <f>G106-INDEX($G$5:$G$680,MATCH(D106,$D$5:$D$680,0))</f>
        <v>0.03070601851851852</v>
      </c>
    </row>
    <row r="107" spans="1:10" ht="15" customHeight="1">
      <c r="A107" s="12">
        <v>103</v>
      </c>
      <c r="B107" s="39" t="s">
        <v>285</v>
      </c>
      <c r="C107" s="42"/>
      <c r="D107" s="12" t="s">
        <v>35</v>
      </c>
      <c r="E107" s="15" t="s">
        <v>100</v>
      </c>
      <c r="F107" s="36">
        <v>0.1386226851851852</v>
      </c>
      <c r="G107" s="36">
        <v>0.13802083333333334</v>
      </c>
      <c r="H107" s="12" t="str">
        <f>TEXT(INT((HOUR(G107)*3600+MINUTE(G107)*60+SECOND(G107))/$J$3/60),"0")&amp;"."&amp;TEXT(MOD((HOUR(G107)*3600+MINUTE(G107)*60+SECOND(G107))/$J$3,60),"00")&amp;"/km"</f>
        <v>4.43/km</v>
      </c>
      <c r="I107" s="13">
        <f>G107-$G$5</f>
        <v>0.041597222222222216</v>
      </c>
      <c r="J107" s="13">
        <f>G107-INDEX($G$5:$G$680,MATCH(D107,$D$5:$D$680,0))</f>
        <v>0.03018518518518519</v>
      </c>
    </row>
    <row r="108" spans="1:10" ht="15" customHeight="1">
      <c r="A108" s="12">
        <v>104</v>
      </c>
      <c r="B108" s="39" t="s">
        <v>286</v>
      </c>
      <c r="C108" s="42"/>
      <c r="D108" s="12" t="s">
        <v>28</v>
      </c>
      <c r="E108" s="15" t="s">
        <v>287</v>
      </c>
      <c r="F108" s="36">
        <v>0.13868055555555556</v>
      </c>
      <c r="G108" s="36">
        <v>0.13859953703703703</v>
      </c>
      <c r="H108" s="12" t="str">
        <f>TEXT(INT((HOUR(G108)*3600+MINUTE(G108)*60+SECOND(G108))/$J$3/60),"0")&amp;"."&amp;TEXT(MOD((HOUR(G108)*3600+MINUTE(G108)*60+SECOND(G108))/$J$3,60),"00")&amp;"/km"</f>
        <v>4.44/km</v>
      </c>
      <c r="I108" s="13">
        <f>G108-$G$5</f>
        <v>0.04217592592592591</v>
      </c>
      <c r="J108" s="13">
        <f>G108-INDEX($G$5:$G$680,MATCH(D108,$D$5:$D$680,0))</f>
        <v>0.016828703703703707</v>
      </c>
    </row>
    <row r="109" spans="1:10" ht="15" customHeight="1">
      <c r="A109" s="12">
        <v>105</v>
      </c>
      <c r="B109" s="39" t="s">
        <v>288</v>
      </c>
      <c r="C109" s="42"/>
      <c r="D109" s="12" t="s">
        <v>32</v>
      </c>
      <c r="E109" s="15" t="s">
        <v>289</v>
      </c>
      <c r="F109" s="36">
        <v>0.13875</v>
      </c>
      <c r="G109" s="36">
        <v>0.13866898148148146</v>
      </c>
      <c r="H109" s="12" t="str">
        <f>TEXT(INT((HOUR(G109)*3600+MINUTE(G109)*60+SECOND(G109))/$J$3/60),"0")&amp;"."&amp;TEXT(MOD((HOUR(G109)*3600+MINUTE(G109)*60+SECOND(G109))/$J$3,60),"00")&amp;"/km"</f>
        <v>4.44/km</v>
      </c>
      <c r="I109" s="13">
        <f>G109-$G$5</f>
        <v>0.042245370370370336</v>
      </c>
      <c r="J109" s="13">
        <f>G109-INDEX($G$5:$G$680,MATCH(D109,$D$5:$D$680,0))</f>
        <v>0.02567129629629626</v>
      </c>
    </row>
    <row r="110" spans="1:10" ht="15" customHeight="1">
      <c r="A110" s="12">
        <v>106</v>
      </c>
      <c r="B110" s="39" t="s">
        <v>290</v>
      </c>
      <c r="C110" s="42"/>
      <c r="D110" s="12" t="s">
        <v>31</v>
      </c>
      <c r="E110" s="15" t="s">
        <v>93</v>
      </c>
      <c r="F110" s="36">
        <v>0.13877314814814815</v>
      </c>
      <c r="G110" s="36">
        <v>0.13865740740740742</v>
      </c>
      <c r="H110" s="12" t="str">
        <f>TEXT(INT((HOUR(G110)*3600+MINUTE(G110)*60+SECOND(G110))/$J$3/60),"0")&amp;"."&amp;TEXT(MOD((HOUR(G110)*3600+MINUTE(G110)*60+SECOND(G110))/$J$3,60),"00")&amp;"/km"</f>
        <v>4.44/km</v>
      </c>
      <c r="I110" s="13">
        <f>G110-$G$5</f>
        <v>0.0422337962962963</v>
      </c>
      <c r="J110" s="13">
        <f>G110-INDEX($G$5:$G$680,MATCH(D110,$D$5:$D$680,0))</f>
        <v>0.04145833333333335</v>
      </c>
    </row>
    <row r="111" spans="1:10" ht="15" customHeight="1">
      <c r="A111" s="12">
        <v>107</v>
      </c>
      <c r="B111" s="39" t="s">
        <v>291</v>
      </c>
      <c r="C111" s="42"/>
      <c r="D111" s="12" t="s">
        <v>60</v>
      </c>
      <c r="E111" s="15" t="s">
        <v>292</v>
      </c>
      <c r="F111" s="36">
        <v>0.13880787037037037</v>
      </c>
      <c r="G111" s="36">
        <v>0.13864583333333333</v>
      </c>
      <c r="H111" s="12" t="str">
        <f>TEXT(INT((HOUR(G111)*3600+MINUTE(G111)*60+SECOND(G111))/$J$3/60),"0")&amp;"."&amp;TEXT(MOD((HOUR(G111)*3600+MINUTE(G111)*60+SECOND(G111))/$J$3,60),"00")&amp;"/km"</f>
        <v>4.44/km</v>
      </c>
      <c r="I111" s="13">
        <f>G111-$G$5</f>
        <v>0.0422222222222222</v>
      </c>
      <c r="J111" s="13">
        <f>G111-INDEX($G$5:$G$680,MATCH(D111,$D$5:$D$680,0))</f>
        <v>0.014965277777777772</v>
      </c>
    </row>
    <row r="112" spans="1:10" ht="15" customHeight="1">
      <c r="A112" s="12">
        <v>108</v>
      </c>
      <c r="B112" s="39" t="s">
        <v>293</v>
      </c>
      <c r="C112" s="42"/>
      <c r="D112" s="12" t="s">
        <v>53</v>
      </c>
      <c r="E112" s="15" t="s">
        <v>294</v>
      </c>
      <c r="F112" s="36">
        <v>0.13887731481481483</v>
      </c>
      <c r="G112" s="36">
        <v>0.13869212962962962</v>
      </c>
      <c r="H112" s="12" t="str">
        <f>TEXT(INT((HOUR(G112)*3600+MINUTE(G112)*60+SECOND(G112))/$J$3/60),"0")&amp;"."&amp;TEXT(MOD((HOUR(G112)*3600+MINUTE(G112)*60+SECOND(G112))/$J$3,60),"00")&amp;"/km"</f>
        <v>4.44/km</v>
      </c>
      <c r="I112" s="13">
        <f>G112-$G$5</f>
        <v>0.0422685185185185</v>
      </c>
      <c r="J112" s="13">
        <f>G112-INDEX($G$5:$G$680,MATCH(D112,$D$5:$D$680,0))</f>
        <v>0.01533564814814814</v>
      </c>
    </row>
    <row r="113" spans="1:10" ht="15" customHeight="1">
      <c r="A113" s="12">
        <v>109</v>
      </c>
      <c r="B113" s="39" t="s">
        <v>295</v>
      </c>
      <c r="C113" s="42"/>
      <c r="D113" s="12" t="s">
        <v>31</v>
      </c>
      <c r="E113" s="15" t="s">
        <v>112</v>
      </c>
      <c r="F113" s="36">
        <v>0.13890046296296296</v>
      </c>
      <c r="G113" s="36">
        <v>0.13878472222222224</v>
      </c>
      <c r="H113" s="12" t="str">
        <f>TEXT(INT((HOUR(G113)*3600+MINUTE(G113)*60+SECOND(G113))/$J$3/60),"0")&amp;"."&amp;TEXT(MOD((HOUR(G113)*3600+MINUTE(G113)*60+SECOND(G113))/$J$3,60),"00")&amp;"/km"</f>
        <v>4.44/km</v>
      </c>
      <c r="I113" s="13">
        <f>G113-$G$5</f>
        <v>0.04236111111111111</v>
      </c>
      <c r="J113" s="13">
        <f>G113-INDEX($G$5:$G$680,MATCH(D113,$D$5:$D$680,0))</f>
        <v>0.04158564814814816</v>
      </c>
    </row>
    <row r="114" spans="1:10" ht="15" customHeight="1">
      <c r="A114" s="12">
        <v>110</v>
      </c>
      <c r="B114" s="39" t="s">
        <v>296</v>
      </c>
      <c r="C114" s="42"/>
      <c r="D114" s="12" t="s">
        <v>25</v>
      </c>
      <c r="E114" s="15" t="s">
        <v>175</v>
      </c>
      <c r="F114" s="36">
        <v>0.13918981481481482</v>
      </c>
      <c r="G114" s="36">
        <v>0.13916666666666666</v>
      </c>
      <c r="H114" s="12" t="str">
        <f>TEXT(INT((HOUR(G114)*3600+MINUTE(G114)*60+SECOND(G114))/$J$3/60),"0")&amp;"."&amp;TEXT(MOD((HOUR(G114)*3600+MINUTE(G114)*60+SECOND(G114))/$J$3,60),"00")&amp;"/km"</f>
        <v>4.45/km</v>
      </c>
      <c r="I114" s="13">
        <f>G114-$G$5</f>
        <v>0.042743055555555534</v>
      </c>
      <c r="J114" s="13">
        <f>G114-INDEX($G$5:$G$680,MATCH(D114,$D$5:$D$680,0))</f>
        <v>0.010462962962962952</v>
      </c>
    </row>
    <row r="115" spans="1:10" ht="15" customHeight="1">
      <c r="A115" s="12">
        <v>111</v>
      </c>
      <c r="B115" s="39" t="s">
        <v>297</v>
      </c>
      <c r="C115" s="42"/>
      <c r="D115" s="12" t="s">
        <v>31</v>
      </c>
      <c r="E115" s="15" t="s">
        <v>64</v>
      </c>
      <c r="F115" s="36">
        <v>0.13971064814814815</v>
      </c>
      <c r="G115" s="36">
        <v>0.13940972222222223</v>
      </c>
      <c r="H115" s="12" t="str">
        <f>TEXT(INT((HOUR(G115)*3600+MINUTE(G115)*60+SECOND(G115))/$J$3/60),"0")&amp;"."&amp;TEXT(MOD((HOUR(G115)*3600+MINUTE(G115)*60+SECOND(G115))/$J$3,60),"00")&amp;"/km"</f>
        <v>4.45/km</v>
      </c>
      <c r="I115" s="13">
        <f>G115-$G$5</f>
        <v>0.0429861111111111</v>
      </c>
      <c r="J115" s="13">
        <f>G115-INDEX($G$5:$G$680,MATCH(D115,$D$5:$D$680,0))</f>
        <v>0.04221064814814815</v>
      </c>
    </row>
    <row r="116" spans="1:10" ht="15" customHeight="1">
      <c r="A116" s="12">
        <v>112</v>
      </c>
      <c r="B116" s="39" t="s">
        <v>298</v>
      </c>
      <c r="C116" s="42"/>
      <c r="D116" s="12" t="s">
        <v>32</v>
      </c>
      <c r="E116" s="15" t="s">
        <v>299</v>
      </c>
      <c r="F116" s="36">
        <v>0.13973379629629631</v>
      </c>
      <c r="G116" s="36">
        <v>0.13945601851851852</v>
      </c>
      <c r="H116" s="12" t="str">
        <f>TEXT(INT((HOUR(G116)*3600+MINUTE(G116)*60+SECOND(G116))/$J$3/60),"0")&amp;"."&amp;TEXT(MOD((HOUR(G116)*3600+MINUTE(G116)*60+SECOND(G116))/$J$3,60),"00")&amp;"/km"</f>
        <v>4.46/km</v>
      </c>
      <c r="I116" s="13">
        <f>G116-$G$5</f>
        <v>0.043032407407407394</v>
      </c>
      <c r="J116" s="13">
        <f>G116-INDEX($G$5:$G$680,MATCH(D116,$D$5:$D$680,0))</f>
        <v>0.02645833333333332</v>
      </c>
    </row>
    <row r="117" spans="1:10" ht="15" customHeight="1">
      <c r="A117" s="12">
        <v>113</v>
      </c>
      <c r="B117" s="39" t="s">
        <v>300</v>
      </c>
      <c r="C117" s="42"/>
      <c r="D117" s="12" t="s">
        <v>67</v>
      </c>
      <c r="E117" s="15" t="s">
        <v>301</v>
      </c>
      <c r="F117" s="36">
        <v>0.13994212962962962</v>
      </c>
      <c r="G117" s="36">
        <v>0.1396412037037037</v>
      </c>
      <c r="H117" s="12" t="str">
        <f>TEXT(INT((HOUR(G117)*3600+MINUTE(G117)*60+SECOND(G117))/$J$3/60),"0")&amp;"."&amp;TEXT(MOD((HOUR(G117)*3600+MINUTE(G117)*60+SECOND(G117))/$J$3,60),"00")&amp;"/km"</f>
        <v>4.46/km</v>
      </c>
      <c r="I117" s="13">
        <f>G117-$G$5</f>
        <v>0.04321759259259257</v>
      </c>
      <c r="J117" s="13">
        <f>G117-INDEX($G$5:$G$680,MATCH(D117,$D$5:$D$680,0))</f>
        <v>0.0023379629629629584</v>
      </c>
    </row>
    <row r="118" spans="1:10" ht="15" customHeight="1">
      <c r="A118" s="12">
        <v>114</v>
      </c>
      <c r="B118" s="39" t="s">
        <v>302</v>
      </c>
      <c r="C118" s="42"/>
      <c r="D118" s="12" t="s">
        <v>35</v>
      </c>
      <c r="E118" s="15" t="s">
        <v>71</v>
      </c>
      <c r="F118" s="36">
        <v>0.13996527777777779</v>
      </c>
      <c r="G118" s="36">
        <v>0.13978009259259258</v>
      </c>
      <c r="H118" s="12" t="str">
        <f>TEXT(INT((HOUR(G118)*3600+MINUTE(G118)*60+SECOND(G118))/$J$3/60),"0")&amp;"."&amp;TEXT(MOD((HOUR(G118)*3600+MINUTE(G118)*60+SECOND(G118))/$J$3,60),"00")&amp;"/km"</f>
        <v>4.46/km</v>
      </c>
      <c r="I118" s="13">
        <f>G118-$G$5</f>
        <v>0.043356481481481454</v>
      </c>
      <c r="J118" s="13">
        <f>G118-INDEX($G$5:$G$680,MATCH(D118,$D$5:$D$680,0))</f>
        <v>0.03194444444444443</v>
      </c>
    </row>
    <row r="119" spans="1:10" ht="15" customHeight="1">
      <c r="A119" s="12">
        <v>115</v>
      </c>
      <c r="B119" s="39" t="s">
        <v>303</v>
      </c>
      <c r="C119" s="42"/>
      <c r="D119" s="12" t="s">
        <v>32</v>
      </c>
      <c r="E119" s="15" t="s">
        <v>270</v>
      </c>
      <c r="F119" s="36">
        <v>0.14015046296296296</v>
      </c>
      <c r="G119" s="36">
        <v>0.1396875</v>
      </c>
      <c r="H119" s="12" t="str">
        <f>TEXT(INT((HOUR(G119)*3600+MINUTE(G119)*60+SECOND(G119))/$J$3/60),"0")&amp;"."&amp;TEXT(MOD((HOUR(G119)*3600+MINUTE(G119)*60+SECOND(G119))/$J$3,60),"00")&amp;"/km"</f>
        <v>4.46/km</v>
      </c>
      <c r="I119" s="13">
        <f>G119-$G$5</f>
        <v>0.043263888888888866</v>
      </c>
      <c r="J119" s="13">
        <f>G119-INDEX($G$5:$G$680,MATCH(D119,$D$5:$D$680,0))</f>
        <v>0.02668981481481479</v>
      </c>
    </row>
    <row r="120" spans="1:10" ht="15" customHeight="1">
      <c r="A120" s="12">
        <v>116</v>
      </c>
      <c r="B120" s="39" t="s">
        <v>304</v>
      </c>
      <c r="C120" s="42"/>
      <c r="D120" s="12" t="s">
        <v>31</v>
      </c>
      <c r="E120" s="15" t="s">
        <v>305</v>
      </c>
      <c r="F120" s="36">
        <v>0.14033564814814814</v>
      </c>
      <c r="G120" s="36">
        <v>0.14011574074074074</v>
      </c>
      <c r="H120" s="12" t="str">
        <f>TEXT(INT((HOUR(G120)*3600+MINUTE(G120)*60+SECOND(G120))/$J$3/60),"0")&amp;"."&amp;TEXT(MOD((HOUR(G120)*3600+MINUTE(G120)*60+SECOND(G120))/$J$3,60),"00")&amp;"/km"</f>
        <v>4.47/km</v>
      </c>
      <c r="I120" s="13">
        <f>G120-$G$5</f>
        <v>0.04369212962962961</v>
      </c>
      <c r="J120" s="13">
        <f>G120-INDEX($G$5:$G$680,MATCH(D120,$D$5:$D$680,0))</f>
        <v>0.04291666666666666</v>
      </c>
    </row>
    <row r="121" spans="1:10" ht="15" customHeight="1">
      <c r="A121" s="12">
        <v>117</v>
      </c>
      <c r="B121" s="39" t="s">
        <v>306</v>
      </c>
      <c r="C121" s="42"/>
      <c r="D121" s="12" t="s">
        <v>60</v>
      </c>
      <c r="E121" s="15" t="s">
        <v>93</v>
      </c>
      <c r="F121" s="36">
        <v>0.14042824074074076</v>
      </c>
      <c r="G121" s="36">
        <v>0.1403125</v>
      </c>
      <c r="H121" s="12" t="str">
        <f>TEXT(INT((HOUR(G121)*3600+MINUTE(G121)*60+SECOND(G121))/$J$3/60),"0")&amp;"."&amp;TEXT(MOD((HOUR(G121)*3600+MINUTE(G121)*60+SECOND(G121))/$J$3,60),"00")&amp;"/km"</f>
        <v>4.47/km</v>
      </c>
      <c r="I121" s="13">
        <f>G121-$G$5</f>
        <v>0.04388888888888888</v>
      </c>
      <c r="J121" s="13">
        <f>G121-INDEX($G$5:$G$680,MATCH(D121,$D$5:$D$680,0))</f>
        <v>0.01663194444444445</v>
      </c>
    </row>
    <row r="122" spans="1:10" ht="15" customHeight="1">
      <c r="A122" s="12">
        <v>118</v>
      </c>
      <c r="B122" s="39" t="s">
        <v>307</v>
      </c>
      <c r="C122" s="42"/>
      <c r="D122" s="12" t="s">
        <v>31</v>
      </c>
      <c r="E122" s="15" t="s">
        <v>51</v>
      </c>
      <c r="F122" s="36">
        <v>0.14046296296296296</v>
      </c>
      <c r="G122" s="36">
        <v>0.14011574074074074</v>
      </c>
      <c r="H122" s="12" t="str">
        <f>TEXT(INT((HOUR(G122)*3600+MINUTE(G122)*60+SECOND(G122))/$J$3/60),"0")&amp;"."&amp;TEXT(MOD((HOUR(G122)*3600+MINUTE(G122)*60+SECOND(G122))/$J$3,60),"00")&amp;"/km"</f>
        <v>4.47/km</v>
      </c>
      <c r="I122" s="13">
        <f>G122-$G$5</f>
        <v>0.04369212962962961</v>
      </c>
      <c r="J122" s="13">
        <f>G122-INDEX($G$5:$G$680,MATCH(D122,$D$5:$D$680,0))</f>
        <v>0.04291666666666666</v>
      </c>
    </row>
    <row r="123" spans="1:10" ht="15" customHeight="1">
      <c r="A123" s="12">
        <v>119</v>
      </c>
      <c r="B123" s="39" t="s">
        <v>308</v>
      </c>
      <c r="C123" s="42"/>
      <c r="D123" s="12" t="s">
        <v>32</v>
      </c>
      <c r="E123" s="15" t="s">
        <v>51</v>
      </c>
      <c r="F123" s="36">
        <v>0.14049768518518518</v>
      </c>
      <c r="G123" s="36">
        <v>0.14047453703703702</v>
      </c>
      <c r="H123" s="12" t="str">
        <f>TEXT(INT((HOUR(G123)*3600+MINUTE(G123)*60+SECOND(G123))/$J$3/60),"0")&amp;"."&amp;TEXT(MOD((HOUR(G123)*3600+MINUTE(G123)*60+SECOND(G123))/$J$3,60),"00")&amp;"/km"</f>
        <v>4.48/km</v>
      </c>
      <c r="I123" s="13">
        <f>G123-$G$5</f>
        <v>0.044050925925925896</v>
      </c>
      <c r="J123" s="13">
        <f>G123-INDEX($G$5:$G$680,MATCH(D123,$D$5:$D$680,0))</f>
        <v>0.027476851851851822</v>
      </c>
    </row>
    <row r="124" spans="1:10" ht="15" customHeight="1">
      <c r="A124" s="12">
        <v>120</v>
      </c>
      <c r="B124" s="39" t="s">
        <v>309</v>
      </c>
      <c r="C124" s="42"/>
      <c r="D124" s="12" t="s">
        <v>53</v>
      </c>
      <c r="E124" s="15" t="s">
        <v>109</v>
      </c>
      <c r="F124" s="36">
        <v>0.14054398148148148</v>
      </c>
      <c r="G124" s="36">
        <v>0.14028935185185185</v>
      </c>
      <c r="H124" s="12" t="str">
        <f>TEXT(INT((HOUR(G124)*3600+MINUTE(G124)*60+SECOND(G124))/$J$3/60),"0")&amp;"."&amp;TEXT(MOD((HOUR(G124)*3600+MINUTE(G124)*60+SECOND(G124))/$J$3,60),"00")&amp;"/km"</f>
        <v>4.47/km</v>
      </c>
      <c r="I124" s="13">
        <f>G124-$G$5</f>
        <v>0.04386574074074072</v>
      </c>
      <c r="J124" s="13">
        <f>G124-INDEX($G$5:$G$680,MATCH(D124,$D$5:$D$680,0))</f>
        <v>0.016932870370370362</v>
      </c>
    </row>
    <row r="125" spans="1:10" ht="15" customHeight="1">
      <c r="A125" s="12">
        <v>121</v>
      </c>
      <c r="B125" s="39" t="s">
        <v>310</v>
      </c>
      <c r="C125" s="42"/>
      <c r="D125" s="12" t="s">
        <v>35</v>
      </c>
      <c r="E125" s="15" t="s">
        <v>311</v>
      </c>
      <c r="F125" s="36">
        <v>0.14059027777777777</v>
      </c>
      <c r="G125" s="36">
        <v>0.14025462962962962</v>
      </c>
      <c r="H125" s="12" t="str">
        <f>TEXT(INT((HOUR(G125)*3600+MINUTE(G125)*60+SECOND(G125))/$J$3/60),"0")&amp;"."&amp;TEXT(MOD((HOUR(G125)*3600+MINUTE(G125)*60+SECOND(G125))/$J$3,60),"00")&amp;"/km"</f>
        <v>4.47/km</v>
      </c>
      <c r="I125" s="13">
        <f>G125-$G$5</f>
        <v>0.04383101851851849</v>
      </c>
      <c r="J125" s="13">
        <f>G125-INDEX($G$5:$G$680,MATCH(D125,$D$5:$D$680,0))</f>
        <v>0.032418981481481465</v>
      </c>
    </row>
    <row r="126" spans="1:10" ht="15" customHeight="1">
      <c r="A126" s="12">
        <v>122</v>
      </c>
      <c r="B126" s="39" t="s">
        <v>312</v>
      </c>
      <c r="C126" s="42"/>
      <c r="D126" s="12" t="s">
        <v>32</v>
      </c>
      <c r="E126" s="15" t="s">
        <v>59</v>
      </c>
      <c r="F126" s="36">
        <v>0.14082175925925924</v>
      </c>
      <c r="G126" s="36">
        <v>0.1405671296296296</v>
      </c>
      <c r="H126" s="12" t="str">
        <f>TEXT(INT((HOUR(G126)*3600+MINUTE(G126)*60+SECOND(G126))/$J$3/60),"0")&amp;"."&amp;TEXT(MOD((HOUR(G126)*3600+MINUTE(G126)*60+SECOND(G126))/$J$3,60),"00")&amp;"/km"</f>
        <v>4.48/km</v>
      </c>
      <c r="I126" s="13">
        <f>G126-$G$5</f>
        <v>0.044143518518518485</v>
      </c>
      <c r="J126" s="13">
        <f>G126-INDEX($G$5:$G$680,MATCH(D126,$D$5:$D$680,0))</f>
        <v>0.02756944444444441</v>
      </c>
    </row>
    <row r="127" spans="1:10" ht="15" customHeight="1">
      <c r="A127" s="12">
        <v>123</v>
      </c>
      <c r="B127" s="39" t="s">
        <v>313</v>
      </c>
      <c r="C127" s="42"/>
      <c r="D127" s="12" t="s">
        <v>32</v>
      </c>
      <c r="E127" s="15" t="s">
        <v>71</v>
      </c>
      <c r="F127" s="36">
        <v>0.1409027777777778</v>
      </c>
      <c r="G127" s="36">
        <v>0.14043981481481482</v>
      </c>
      <c r="H127" s="12" t="str">
        <f>TEXT(INT((HOUR(G127)*3600+MINUTE(G127)*60+SECOND(G127))/$J$3/60),"0")&amp;"."&amp;TEXT(MOD((HOUR(G127)*3600+MINUTE(G127)*60+SECOND(G127))/$J$3,60),"00")&amp;"/km"</f>
        <v>4.48/km</v>
      </c>
      <c r="I127" s="13">
        <f>G127-$G$5</f>
        <v>0.044016203703703696</v>
      </c>
      <c r="J127" s="13">
        <f>G127-INDEX($G$5:$G$680,MATCH(D127,$D$5:$D$680,0))</f>
        <v>0.027442129629629622</v>
      </c>
    </row>
    <row r="128" spans="1:10" ht="15" customHeight="1">
      <c r="A128" s="12">
        <v>124</v>
      </c>
      <c r="B128" s="39" t="s">
        <v>314</v>
      </c>
      <c r="C128" s="42"/>
      <c r="D128" s="12" t="s">
        <v>53</v>
      </c>
      <c r="E128" s="15" t="s">
        <v>59</v>
      </c>
      <c r="F128" s="36">
        <v>0.14114583333333333</v>
      </c>
      <c r="G128" s="36">
        <v>0.14104166666666665</v>
      </c>
      <c r="H128" s="12" t="str">
        <f>TEXT(INT((HOUR(G128)*3600+MINUTE(G128)*60+SECOND(G128))/$J$3/60),"0")&amp;"."&amp;TEXT(MOD((HOUR(G128)*3600+MINUTE(G128)*60+SECOND(G128))/$J$3,60),"00")&amp;"/km"</f>
        <v>4.49/km</v>
      </c>
      <c r="I128" s="13">
        <f>G128-$G$5</f>
        <v>0.04461805555555552</v>
      </c>
      <c r="J128" s="13">
        <f>G128-INDEX($G$5:$G$680,MATCH(D128,$D$5:$D$680,0))</f>
        <v>0.017685185185185165</v>
      </c>
    </row>
    <row r="129" spans="1:10" ht="15" customHeight="1">
      <c r="A129" s="12">
        <v>125</v>
      </c>
      <c r="B129" s="39" t="s">
        <v>315</v>
      </c>
      <c r="C129" s="42"/>
      <c r="D129" s="12" t="s">
        <v>32</v>
      </c>
      <c r="E129" s="15" t="s">
        <v>101</v>
      </c>
      <c r="F129" s="36">
        <v>0.14141203703703703</v>
      </c>
      <c r="G129" s="36">
        <v>0.14078703703703704</v>
      </c>
      <c r="H129" s="12" t="str">
        <f>TEXT(INT((HOUR(G129)*3600+MINUTE(G129)*60+SECOND(G129))/$J$3/60),"0")&amp;"."&amp;TEXT(MOD((HOUR(G129)*3600+MINUTE(G129)*60+SECOND(G129))/$J$3,60),"00")&amp;"/km"</f>
        <v>4.48/km</v>
      </c>
      <c r="I129" s="13">
        <f>G129-$G$5</f>
        <v>0.04436342592592592</v>
      </c>
      <c r="J129" s="13">
        <f>G129-INDEX($G$5:$G$680,MATCH(D129,$D$5:$D$680,0))</f>
        <v>0.027789351851851843</v>
      </c>
    </row>
    <row r="130" spans="1:10" ht="15" customHeight="1">
      <c r="A130" s="12">
        <v>126</v>
      </c>
      <c r="B130" s="39" t="s">
        <v>316</v>
      </c>
      <c r="C130" s="42"/>
      <c r="D130" s="12" t="s">
        <v>35</v>
      </c>
      <c r="E130" s="15" t="s">
        <v>79</v>
      </c>
      <c r="F130" s="36">
        <v>0.14145833333333332</v>
      </c>
      <c r="G130" s="36">
        <v>0.14118055555555556</v>
      </c>
      <c r="H130" s="12" t="str">
        <f>TEXT(INT((HOUR(G130)*3600+MINUTE(G130)*60+SECOND(G130))/$J$3/60),"0")&amp;"."&amp;TEXT(MOD((HOUR(G130)*3600+MINUTE(G130)*60+SECOND(G130))/$J$3,60),"00")&amp;"/km"</f>
        <v>4.49/km</v>
      </c>
      <c r="I130" s="13">
        <f>G130-$G$5</f>
        <v>0.04475694444444443</v>
      </c>
      <c r="J130" s="13">
        <f>G130-INDEX($G$5:$G$680,MATCH(D130,$D$5:$D$680,0))</f>
        <v>0.033344907407407406</v>
      </c>
    </row>
    <row r="131" spans="1:10" ht="15" customHeight="1">
      <c r="A131" s="12">
        <v>127</v>
      </c>
      <c r="B131" s="39" t="s">
        <v>317</v>
      </c>
      <c r="C131" s="42"/>
      <c r="D131" s="12" t="s">
        <v>32</v>
      </c>
      <c r="E131" s="15" t="s">
        <v>61</v>
      </c>
      <c r="F131" s="36">
        <v>0.14149305555555555</v>
      </c>
      <c r="G131" s="36">
        <v>0.14113425925925926</v>
      </c>
      <c r="H131" s="12" t="str">
        <f>TEXT(INT((HOUR(G131)*3600+MINUTE(G131)*60+SECOND(G131))/$J$3/60),"0")&amp;"."&amp;TEXT(MOD((HOUR(G131)*3600+MINUTE(G131)*60+SECOND(G131))/$J$3,60),"00")&amp;"/km"</f>
        <v>4.49/km</v>
      </c>
      <c r="I131" s="13">
        <f>G131-$G$5</f>
        <v>0.04471064814814814</v>
      </c>
      <c r="J131" s="13">
        <f>G131-INDEX($G$5:$G$680,MATCH(D131,$D$5:$D$680,0))</f>
        <v>0.028136574074074064</v>
      </c>
    </row>
    <row r="132" spans="1:10" ht="15" customHeight="1">
      <c r="A132" s="12">
        <v>128</v>
      </c>
      <c r="B132" s="39" t="s">
        <v>318</v>
      </c>
      <c r="C132" s="42"/>
      <c r="D132" s="12" t="s">
        <v>60</v>
      </c>
      <c r="E132" s="15" t="s">
        <v>319</v>
      </c>
      <c r="F132" s="36">
        <v>0.14158564814814814</v>
      </c>
      <c r="G132" s="36">
        <v>0.1414351851851852</v>
      </c>
      <c r="H132" s="12" t="str">
        <f>TEXT(INT((HOUR(G132)*3600+MINUTE(G132)*60+SECOND(G132))/$J$3/60),"0")&amp;"."&amp;TEXT(MOD((HOUR(G132)*3600+MINUTE(G132)*60+SECOND(G132))/$J$3,60),"00")&amp;"/km"</f>
        <v>4.50/km</v>
      </c>
      <c r="I132" s="13">
        <f>G132-$G$5</f>
        <v>0.045011574074074065</v>
      </c>
      <c r="J132" s="13">
        <f>G132-INDEX($G$5:$G$680,MATCH(D132,$D$5:$D$680,0))</f>
        <v>0.017754629629629634</v>
      </c>
    </row>
    <row r="133" spans="1:10" ht="15" customHeight="1">
      <c r="A133" s="12">
        <v>129</v>
      </c>
      <c r="B133" s="39" t="s">
        <v>320</v>
      </c>
      <c r="C133" s="42"/>
      <c r="D133" s="12" t="s">
        <v>53</v>
      </c>
      <c r="E133" s="15" t="s">
        <v>38</v>
      </c>
      <c r="F133" s="36">
        <v>0.14166666666666666</v>
      </c>
      <c r="G133" s="36">
        <v>0.1416435185185185</v>
      </c>
      <c r="H133" s="12" t="str">
        <f>TEXT(INT((HOUR(G133)*3600+MINUTE(G133)*60+SECOND(G133))/$J$3/60),"0")&amp;"."&amp;TEXT(MOD((HOUR(G133)*3600+MINUTE(G133)*60+SECOND(G133))/$J$3,60),"00")&amp;"/km"</f>
        <v>4.50/km</v>
      </c>
      <c r="I133" s="13">
        <f>G133-$G$5</f>
        <v>0.045219907407407375</v>
      </c>
      <c r="J133" s="13">
        <f>G133-INDEX($G$5:$G$680,MATCH(D133,$D$5:$D$680,0))</f>
        <v>0.01828703703703702</v>
      </c>
    </row>
    <row r="134" spans="1:10" ht="15" customHeight="1">
      <c r="A134" s="12">
        <v>130</v>
      </c>
      <c r="B134" s="39" t="s">
        <v>321</v>
      </c>
      <c r="C134" s="42"/>
      <c r="D134" s="12" t="s">
        <v>53</v>
      </c>
      <c r="E134" s="15" t="s">
        <v>47</v>
      </c>
      <c r="F134" s="36">
        <v>0.14175925925925925</v>
      </c>
      <c r="G134" s="36">
        <v>0.14140046296296296</v>
      </c>
      <c r="H134" s="12" t="str">
        <f>TEXT(INT((HOUR(G134)*3600+MINUTE(G134)*60+SECOND(G134))/$J$3/60),"0")&amp;"."&amp;TEXT(MOD((HOUR(G134)*3600+MINUTE(G134)*60+SECOND(G134))/$J$3,60),"00")&amp;"/km"</f>
        <v>4.50/km</v>
      </c>
      <c r="I134" s="13">
        <f>G134-$G$5</f>
        <v>0.04497685185185184</v>
      </c>
      <c r="J134" s="13">
        <f>G134-INDEX($G$5:$G$680,MATCH(D134,$D$5:$D$680,0))</f>
        <v>0.01804398148148148</v>
      </c>
    </row>
    <row r="135" spans="1:10" ht="15" customHeight="1">
      <c r="A135" s="12">
        <v>131</v>
      </c>
      <c r="B135" s="39" t="s">
        <v>322</v>
      </c>
      <c r="C135" s="42"/>
      <c r="D135" s="12" t="s">
        <v>32</v>
      </c>
      <c r="E135" s="15" t="s">
        <v>128</v>
      </c>
      <c r="F135" s="36">
        <v>0.14207175925925927</v>
      </c>
      <c r="G135" s="36">
        <v>0.14168981481481482</v>
      </c>
      <c r="H135" s="12" t="str">
        <f>TEXT(INT((HOUR(G135)*3600+MINUTE(G135)*60+SECOND(G135))/$J$3/60),"0")&amp;"."&amp;TEXT(MOD((HOUR(G135)*3600+MINUTE(G135)*60+SECOND(G135))/$J$3,60),"00")&amp;"/km"</f>
        <v>4.50/km</v>
      </c>
      <c r="I135" s="13">
        <f>G135-$G$5</f>
        <v>0.0452662037037037</v>
      </c>
      <c r="J135" s="13">
        <f>G135-INDEX($G$5:$G$680,MATCH(D135,$D$5:$D$680,0))</f>
        <v>0.028692129629629623</v>
      </c>
    </row>
    <row r="136" spans="1:10" ht="15" customHeight="1">
      <c r="A136" s="12">
        <v>132</v>
      </c>
      <c r="B136" s="39" t="s">
        <v>323</v>
      </c>
      <c r="C136" s="42"/>
      <c r="D136" s="12" t="s">
        <v>31</v>
      </c>
      <c r="E136" s="15" t="s">
        <v>62</v>
      </c>
      <c r="F136" s="36">
        <v>0.14217592592592593</v>
      </c>
      <c r="G136" s="36">
        <v>0.14175925925925925</v>
      </c>
      <c r="H136" s="12" t="str">
        <f>TEXT(INT((HOUR(G136)*3600+MINUTE(G136)*60+SECOND(G136))/$J$3/60),"0")&amp;"."&amp;TEXT(MOD((HOUR(G136)*3600+MINUTE(G136)*60+SECOND(G136))/$J$3,60),"00")&amp;"/km"</f>
        <v>4.50/km</v>
      </c>
      <c r="I136" s="13">
        <f>G136-$G$5</f>
        <v>0.045335648148148125</v>
      </c>
      <c r="J136" s="13">
        <f>G136-INDEX($G$5:$G$680,MATCH(D136,$D$5:$D$680,0))</f>
        <v>0.044560185185185175</v>
      </c>
    </row>
    <row r="137" spans="1:10" ht="15" customHeight="1">
      <c r="A137" s="12">
        <v>133</v>
      </c>
      <c r="B137" s="39" t="s">
        <v>324</v>
      </c>
      <c r="C137" s="42"/>
      <c r="D137" s="12" t="s">
        <v>53</v>
      </c>
      <c r="E137" s="15" t="s">
        <v>83</v>
      </c>
      <c r="F137" s="36">
        <v>0.14230324074074074</v>
      </c>
      <c r="G137" s="36">
        <v>0.1420949074074074</v>
      </c>
      <c r="H137" s="12" t="str">
        <f>TEXT(INT((HOUR(G137)*3600+MINUTE(G137)*60+SECOND(G137))/$J$3/60),"0")&amp;"."&amp;TEXT(MOD((HOUR(G137)*3600+MINUTE(G137)*60+SECOND(G137))/$J$3,60),"00")&amp;"/km"</f>
        <v>4.51/km</v>
      </c>
      <c r="I137" s="13">
        <f>G137-$G$5</f>
        <v>0.04567129629629628</v>
      </c>
      <c r="J137" s="13">
        <f>G137-INDEX($G$5:$G$680,MATCH(D137,$D$5:$D$680,0))</f>
        <v>0.018738425925925922</v>
      </c>
    </row>
    <row r="138" spans="1:10" ht="15" customHeight="1">
      <c r="A138" s="12">
        <v>134</v>
      </c>
      <c r="B138" s="39" t="s">
        <v>325</v>
      </c>
      <c r="C138" s="42"/>
      <c r="D138" s="12" t="s">
        <v>35</v>
      </c>
      <c r="E138" s="15" t="s">
        <v>326</v>
      </c>
      <c r="F138" s="36">
        <v>0.1423148148148148</v>
      </c>
      <c r="G138" s="36">
        <v>0.14185185185185187</v>
      </c>
      <c r="H138" s="12" t="str">
        <f>TEXT(INT((HOUR(G138)*3600+MINUTE(G138)*60+SECOND(G138))/$J$3/60),"0")&amp;"."&amp;TEXT(MOD((HOUR(G138)*3600+MINUTE(G138)*60+SECOND(G138))/$J$3,60),"00")&amp;"/km"</f>
        <v>4.50/km</v>
      </c>
      <c r="I138" s="13">
        <f>G138-$G$5</f>
        <v>0.04542824074074074</v>
      </c>
      <c r="J138" s="13">
        <f>G138-INDEX($G$5:$G$680,MATCH(D138,$D$5:$D$680,0))</f>
        <v>0.034016203703703715</v>
      </c>
    </row>
    <row r="139" spans="1:10" ht="15" customHeight="1">
      <c r="A139" s="12">
        <v>135</v>
      </c>
      <c r="B139" s="39" t="s">
        <v>327</v>
      </c>
      <c r="C139" s="42"/>
      <c r="D139" s="12" t="s">
        <v>28</v>
      </c>
      <c r="E139" s="15" t="s">
        <v>58</v>
      </c>
      <c r="F139" s="36">
        <v>0.14234953703703704</v>
      </c>
      <c r="G139" s="36">
        <v>0.14221064814814816</v>
      </c>
      <c r="H139" s="12" t="str">
        <f>TEXT(INT((HOUR(G139)*3600+MINUTE(G139)*60+SECOND(G139))/$J$3/60),"0")&amp;"."&amp;TEXT(MOD((HOUR(G139)*3600+MINUTE(G139)*60+SECOND(G139))/$J$3,60),"00")&amp;"/km"</f>
        <v>4.51/km</v>
      </c>
      <c r="I139" s="13">
        <f>G139-$G$5</f>
        <v>0.04578703703703703</v>
      </c>
      <c r="J139" s="13">
        <f>G139-INDEX($G$5:$G$680,MATCH(D139,$D$5:$D$680,0))</f>
        <v>0.020439814814814827</v>
      </c>
    </row>
    <row r="140" spans="1:10" ht="15" customHeight="1">
      <c r="A140" s="12">
        <v>136</v>
      </c>
      <c r="B140" s="39" t="s">
        <v>328</v>
      </c>
      <c r="C140" s="42"/>
      <c r="D140" s="12" t="s">
        <v>53</v>
      </c>
      <c r="E140" s="15" t="s">
        <v>329</v>
      </c>
      <c r="F140" s="36">
        <v>0.1424189814814815</v>
      </c>
      <c r="G140" s="36">
        <v>0.14230324074074074</v>
      </c>
      <c r="H140" s="12" t="str">
        <f>TEXT(INT((HOUR(G140)*3600+MINUTE(G140)*60+SECOND(G140))/$J$3/60),"0")&amp;"."&amp;TEXT(MOD((HOUR(G140)*3600+MINUTE(G140)*60+SECOND(G140))/$J$3,60),"00")&amp;"/km"</f>
        <v>4.51/km</v>
      </c>
      <c r="I140" s="13">
        <f>G140-$G$5</f>
        <v>0.04587962962962962</v>
      </c>
      <c r="J140" s="13">
        <f>G140-INDEX($G$5:$G$680,MATCH(D140,$D$5:$D$680,0))</f>
        <v>0.01894675925925926</v>
      </c>
    </row>
    <row r="141" spans="1:10" ht="15" customHeight="1">
      <c r="A141" s="12">
        <v>137</v>
      </c>
      <c r="B141" s="39" t="s">
        <v>330</v>
      </c>
      <c r="C141" s="42"/>
      <c r="D141" s="12" t="s">
        <v>32</v>
      </c>
      <c r="E141" s="15" t="s">
        <v>252</v>
      </c>
      <c r="F141" s="36">
        <v>0.14266203703703703</v>
      </c>
      <c r="G141" s="36">
        <v>0.14221064814814816</v>
      </c>
      <c r="H141" s="12" t="str">
        <f>TEXT(INT((HOUR(G141)*3600+MINUTE(G141)*60+SECOND(G141))/$J$3/60),"0")&amp;"."&amp;TEXT(MOD((HOUR(G141)*3600+MINUTE(G141)*60+SECOND(G141))/$J$3,60),"00")&amp;"/km"</f>
        <v>4.51/km</v>
      </c>
      <c r="I141" s="13">
        <f>G141-$G$5</f>
        <v>0.04578703703703703</v>
      </c>
      <c r="J141" s="13">
        <f>G141-INDEX($G$5:$G$680,MATCH(D141,$D$5:$D$680,0))</f>
        <v>0.029212962962962954</v>
      </c>
    </row>
    <row r="142" spans="1:10" ht="15" customHeight="1">
      <c r="A142" s="12">
        <v>138</v>
      </c>
      <c r="B142" s="39" t="s">
        <v>331</v>
      </c>
      <c r="C142" s="42"/>
      <c r="D142" s="12" t="s">
        <v>53</v>
      </c>
      <c r="E142" s="15" t="s">
        <v>332</v>
      </c>
      <c r="F142" s="36">
        <v>0.14268518518518516</v>
      </c>
      <c r="G142" s="36">
        <v>0.14226851851851852</v>
      </c>
      <c r="H142" s="12" t="str">
        <f>TEXT(INT((HOUR(G142)*3600+MINUTE(G142)*60+SECOND(G142))/$J$3/60),"0")&amp;"."&amp;TEXT(MOD((HOUR(G142)*3600+MINUTE(G142)*60+SECOND(G142))/$J$3,60),"00")&amp;"/km"</f>
        <v>4.51/km</v>
      </c>
      <c r="I142" s="13">
        <f>G142-$G$5</f>
        <v>0.04584490740740739</v>
      </c>
      <c r="J142" s="13">
        <f>G142-INDEX($G$5:$G$680,MATCH(D142,$D$5:$D$680,0))</f>
        <v>0.018912037037037033</v>
      </c>
    </row>
    <row r="143" spans="1:10" ht="15" customHeight="1">
      <c r="A143" s="12">
        <v>139</v>
      </c>
      <c r="B143" s="39" t="s">
        <v>333</v>
      </c>
      <c r="C143" s="42"/>
      <c r="D143" s="12" t="s">
        <v>31</v>
      </c>
      <c r="E143" s="15" t="s">
        <v>334</v>
      </c>
      <c r="F143" s="36">
        <v>0.14274305555555555</v>
      </c>
      <c r="G143" s="36">
        <v>0.1423148148148148</v>
      </c>
      <c r="H143" s="12" t="str">
        <f>TEXT(INT((HOUR(G143)*3600+MINUTE(G143)*60+SECOND(G143))/$J$3/60),"0")&amp;"."&amp;TEXT(MOD((HOUR(G143)*3600+MINUTE(G143)*60+SECOND(G143))/$J$3,60),"00")&amp;"/km"</f>
        <v>4.51/km</v>
      </c>
      <c r="I143" s="13">
        <f>G143-$G$5</f>
        <v>0.045891203703703684</v>
      </c>
      <c r="J143" s="13">
        <f>G143-INDEX($G$5:$G$680,MATCH(D143,$D$5:$D$680,0))</f>
        <v>0.045115740740740734</v>
      </c>
    </row>
    <row r="144" spans="1:10" ht="15" customHeight="1">
      <c r="A144" s="12">
        <v>140</v>
      </c>
      <c r="B144" s="39" t="s">
        <v>335</v>
      </c>
      <c r="C144" s="42"/>
      <c r="D144" s="12" t="s">
        <v>32</v>
      </c>
      <c r="E144" s="15" t="s">
        <v>334</v>
      </c>
      <c r="F144" s="36">
        <v>0.14274305555555555</v>
      </c>
      <c r="G144" s="36">
        <v>0.1423148148148148</v>
      </c>
      <c r="H144" s="12" t="str">
        <f>TEXT(INT((HOUR(G144)*3600+MINUTE(G144)*60+SECOND(G144))/$J$3/60),"0")&amp;"."&amp;TEXT(MOD((HOUR(G144)*3600+MINUTE(G144)*60+SECOND(G144))/$J$3,60),"00")&amp;"/km"</f>
        <v>4.51/km</v>
      </c>
      <c r="I144" s="13">
        <f>G144-$G$5</f>
        <v>0.045891203703703684</v>
      </c>
      <c r="J144" s="13">
        <f>G144-INDEX($G$5:$G$680,MATCH(D144,$D$5:$D$680,0))</f>
        <v>0.02931712962962961</v>
      </c>
    </row>
    <row r="145" spans="1:10" ht="15" customHeight="1">
      <c r="A145" s="16">
        <v>141</v>
      </c>
      <c r="B145" s="45" t="s">
        <v>336</v>
      </c>
      <c r="C145" s="46"/>
      <c r="D145" s="16" t="s">
        <v>32</v>
      </c>
      <c r="E145" s="26" t="s">
        <v>13</v>
      </c>
      <c r="F145" s="47">
        <v>0.1428472222222222</v>
      </c>
      <c r="G145" s="47">
        <v>0.14269675925925926</v>
      </c>
      <c r="H145" s="16" t="str">
        <f>TEXT(INT((HOUR(G145)*3600+MINUTE(G145)*60+SECOND(G145))/$J$3/60),"0")&amp;"."&amp;TEXT(MOD((HOUR(G145)*3600+MINUTE(G145)*60+SECOND(G145))/$J$3,60),"00")&amp;"/km"</f>
        <v>4.52/km</v>
      </c>
      <c r="I145" s="21">
        <f>G145-$G$5</f>
        <v>0.04627314814814813</v>
      </c>
      <c r="J145" s="21">
        <f>G145-INDEX($G$5:$G$680,MATCH(D145,$D$5:$D$680,0))</f>
        <v>0.02969907407407406</v>
      </c>
    </row>
    <row r="146" spans="1:10" ht="15" customHeight="1">
      <c r="A146" s="16">
        <v>142</v>
      </c>
      <c r="B146" s="45" t="s">
        <v>337</v>
      </c>
      <c r="C146" s="46"/>
      <c r="D146" s="16" t="s">
        <v>31</v>
      </c>
      <c r="E146" s="26" t="s">
        <v>13</v>
      </c>
      <c r="F146" s="47">
        <v>0.1428472222222222</v>
      </c>
      <c r="G146" s="47">
        <v>0.14269675925925926</v>
      </c>
      <c r="H146" s="16" t="str">
        <f>TEXT(INT((HOUR(G146)*3600+MINUTE(G146)*60+SECOND(G146))/$J$3/60),"0")&amp;"."&amp;TEXT(MOD((HOUR(G146)*3600+MINUTE(G146)*60+SECOND(G146))/$J$3,60),"00")&amp;"/km"</f>
        <v>4.52/km</v>
      </c>
      <c r="I146" s="21">
        <f>G146-$G$5</f>
        <v>0.04627314814814813</v>
      </c>
      <c r="J146" s="21">
        <f>G146-INDEX($G$5:$G$680,MATCH(D146,$D$5:$D$680,0))</f>
        <v>0.04549768518518518</v>
      </c>
    </row>
    <row r="147" spans="1:10" ht="15" customHeight="1">
      <c r="A147" s="12">
        <v>143</v>
      </c>
      <c r="B147" s="39" t="s">
        <v>338</v>
      </c>
      <c r="C147" s="42"/>
      <c r="D147" s="12" t="s">
        <v>28</v>
      </c>
      <c r="E147" s="15" t="s">
        <v>12</v>
      </c>
      <c r="F147" s="36">
        <v>0.14292824074074073</v>
      </c>
      <c r="G147" s="36">
        <v>0.1428472222222222</v>
      </c>
      <c r="H147" s="12" t="str">
        <f>TEXT(INT((HOUR(G147)*3600+MINUTE(G147)*60+SECOND(G147))/$J$3/60),"0")&amp;"."&amp;TEXT(MOD((HOUR(G147)*3600+MINUTE(G147)*60+SECOND(G147))/$J$3,60),"00")&amp;"/km"</f>
        <v>4.52/km</v>
      </c>
      <c r="I147" s="13">
        <f>G147-$G$5</f>
        <v>0.04642361111111108</v>
      </c>
      <c r="J147" s="13">
        <f>G147-INDEX($G$5:$G$680,MATCH(D147,$D$5:$D$680,0))</f>
        <v>0.02107638888888888</v>
      </c>
    </row>
    <row r="148" spans="1:10" ht="15" customHeight="1">
      <c r="A148" s="12">
        <v>144</v>
      </c>
      <c r="B148" s="39" t="s">
        <v>339</v>
      </c>
      <c r="C148" s="42"/>
      <c r="D148" s="12" t="s">
        <v>35</v>
      </c>
      <c r="E148" s="15" t="s">
        <v>76</v>
      </c>
      <c r="F148" s="36">
        <v>0.14313657407407407</v>
      </c>
      <c r="G148" s="36">
        <v>0.14255787037037038</v>
      </c>
      <c r="H148" s="12" t="str">
        <f>TEXT(INT((HOUR(G148)*3600+MINUTE(G148)*60+SECOND(G148))/$J$3/60),"0")&amp;"."&amp;TEXT(MOD((HOUR(G148)*3600+MINUTE(G148)*60+SECOND(G148))/$J$3,60),"00")&amp;"/km"</f>
        <v>4.52/km</v>
      </c>
      <c r="I148" s="13">
        <f>G148-$G$5</f>
        <v>0.04613425925925925</v>
      </c>
      <c r="J148" s="13">
        <f>G148-INDEX($G$5:$G$680,MATCH(D148,$D$5:$D$680,0))</f>
        <v>0.034722222222222224</v>
      </c>
    </row>
    <row r="149" spans="1:10" ht="15" customHeight="1">
      <c r="A149" s="12">
        <v>145</v>
      </c>
      <c r="B149" s="39" t="s">
        <v>340</v>
      </c>
      <c r="C149" s="42"/>
      <c r="D149" s="12" t="s">
        <v>53</v>
      </c>
      <c r="E149" s="15" t="s">
        <v>49</v>
      </c>
      <c r="F149" s="36">
        <v>0.14331018518518518</v>
      </c>
      <c r="G149" s="36">
        <v>0.14283564814814814</v>
      </c>
      <c r="H149" s="12" t="str">
        <f>TEXT(INT((HOUR(G149)*3600+MINUTE(G149)*60+SECOND(G149))/$J$3/60),"0")&amp;"."&amp;TEXT(MOD((HOUR(G149)*3600+MINUTE(G149)*60+SECOND(G149))/$J$3,60),"00")&amp;"/km"</f>
        <v>4.52/km</v>
      </c>
      <c r="I149" s="13">
        <f>G149-$G$5</f>
        <v>0.046412037037037016</v>
      </c>
      <c r="J149" s="13">
        <f>G149-INDEX($G$5:$G$680,MATCH(D149,$D$5:$D$680,0))</f>
        <v>0.01947916666666666</v>
      </c>
    </row>
    <row r="150" spans="1:10" ht="15" customHeight="1">
      <c r="A150" s="12">
        <v>146</v>
      </c>
      <c r="B150" s="39" t="s">
        <v>341</v>
      </c>
      <c r="C150" s="42"/>
      <c r="D150" s="12" t="s">
        <v>53</v>
      </c>
      <c r="E150" s="15" t="s">
        <v>115</v>
      </c>
      <c r="F150" s="36">
        <v>0.14347222222222222</v>
      </c>
      <c r="G150" s="36">
        <v>0.14322916666666666</v>
      </c>
      <c r="H150" s="12" t="str">
        <f>TEXT(INT((HOUR(G150)*3600+MINUTE(G150)*60+SECOND(G150))/$J$3/60),"0")&amp;"."&amp;TEXT(MOD((HOUR(G150)*3600+MINUTE(G150)*60+SECOND(G150))/$J$3,60),"00")&amp;"/km"</f>
        <v>4.53/km</v>
      </c>
      <c r="I150" s="13">
        <f>G150-$G$5</f>
        <v>0.04680555555555553</v>
      </c>
      <c r="J150" s="13">
        <f>G150-INDEX($G$5:$G$680,MATCH(D150,$D$5:$D$680,0))</f>
        <v>0.019872685185185174</v>
      </c>
    </row>
    <row r="151" spans="1:10" ht="15" customHeight="1">
      <c r="A151" s="12">
        <v>147</v>
      </c>
      <c r="B151" s="39" t="s">
        <v>342</v>
      </c>
      <c r="C151" s="42"/>
      <c r="D151" s="12" t="s">
        <v>53</v>
      </c>
      <c r="E151" s="15" t="s">
        <v>71</v>
      </c>
      <c r="F151" s="36">
        <v>0.1440625</v>
      </c>
      <c r="G151" s="36">
        <v>0.1436111111111111</v>
      </c>
      <c r="H151" s="12" t="str">
        <f>TEXT(INT((HOUR(G151)*3600+MINUTE(G151)*60+SECOND(G151))/$J$3/60),"0")&amp;"."&amp;TEXT(MOD((HOUR(G151)*3600+MINUTE(G151)*60+SECOND(G151))/$J$3,60),"00")&amp;"/km"</f>
        <v>4.54/km</v>
      </c>
      <c r="I151" s="13">
        <f>G151-$G$5</f>
        <v>0.04718749999999998</v>
      </c>
      <c r="J151" s="13">
        <f>G151-INDEX($G$5:$G$680,MATCH(D151,$D$5:$D$680,0))</f>
        <v>0.020254629629629622</v>
      </c>
    </row>
    <row r="152" spans="1:10" ht="15" customHeight="1">
      <c r="A152" s="12">
        <v>148</v>
      </c>
      <c r="B152" s="39" t="s">
        <v>343</v>
      </c>
      <c r="C152" s="42"/>
      <c r="D152" s="12" t="s">
        <v>35</v>
      </c>
      <c r="E152" s="15" t="s">
        <v>344</v>
      </c>
      <c r="F152" s="36">
        <v>0.14407407407407408</v>
      </c>
      <c r="G152" s="36">
        <v>0.14369212962962963</v>
      </c>
      <c r="H152" s="12" t="str">
        <f>TEXT(INT((HOUR(G152)*3600+MINUTE(G152)*60+SECOND(G152))/$J$3/60),"0")&amp;"."&amp;TEXT(MOD((HOUR(G152)*3600+MINUTE(G152)*60+SECOND(G152))/$J$3,60),"00")&amp;"/km"</f>
        <v>4.54/km</v>
      </c>
      <c r="I152" s="13">
        <f>G152-$G$5</f>
        <v>0.0472685185185185</v>
      </c>
      <c r="J152" s="13">
        <f>G152-INDEX($G$5:$G$680,MATCH(D152,$D$5:$D$680,0))</f>
        <v>0.035856481481481475</v>
      </c>
    </row>
    <row r="153" spans="1:10" ht="15" customHeight="1">
      <c r="A153" s="12">
        <v>149</v>
      </c>
      <c r="B153" s="39" t="s">
        <v>345</v>
      </c>
      <c r="C153" s="42"/>
      <c r="D153" s="12" t="s">
        <v>30</v>
      </c>
      <c r="E153" s="15" t="s">
        <v>19</v>
      </c>
      <c r="F153" s="36">
        <v>0.14407407407407408</v>
      </c>
      <c r="G153" s="36">
        <v>0.14399305555555555</v>
      </c>
      <c r="H153" s="12" t="str">
        <f>TEXT(INT((HOUR(G153)*3600+MINUTE(G153)*60+SECOND(G153))/$J$3/60),"0")&amp;"."&amp;TEXT(MOD((HOUR(G153)*3600+MINUTE(G153)*60+SECOND(G153))/$J$3,60),"00")&amp;"/km"</f>
        <v>4.55/km</v>
      </c>
      <c r="I153" s="13">
        <f>G153-$G$5</f>
        <v>0.04756944444444443</v>
      </c>
      <c r="J153" s="13">
        <f>G153-INDEX($G$5:$G$680,MATCH(D153,$D$5:$D$680,0))</f>
        <v>0.04756944444444443</v>
      </c>
    </row>
    <row r="154" spans="1:10" ht="15" customHeight="1">
      <c r="A154" s="12">
        <v>150</v>
      </c>
      <c r="B154" s="39" t="s">
        <v>346</v>
      </c>
      <c r="C154" s="42"/>
      <c r="D154" s="12" t="s">
        <v>32</v>
      </c>
      <c r="E154" s="15" t="s">
        <v>112</v>
      </c>
      <c r="F154" s="36">
        <v>0.14410879629629628</v>
      </c>
      <c r="G154" s="36">
        <v>0.14377314814814815</v>
      </c>
      <c r="H154" s="12" t="str">
        <f>TEXT(INT((HOUR(G154)*3600+MINUTE(G154)*60+SECOND(G154))/$J$3/60),"0")&amp;"."&amp;TEXT(MOD((HOUR(G154)*3600+MINUTE(G154)*60+SECOND(G154))/$J$3,60),"00")&amp;"/km"</f>
        <v>4.54/km</v>
      </c>
      <c r="I154" s="13">
        <f>G154-$G$5</f>
        <v>0.04734953703703702</v>
      </c>
      <c r="J154" s="13">
        <f>G154-INDEX($G$5:$G$680,MATCH(D154,$D$5:$D$680,0))</f>
        <v>0.03077546296296295</v>
      </c>
    </row>
    <row r="155" spans="1:10" ht="15" customHeight="1">
      <c r="A155" s="12">
        <v>151</v>
      </c>
      <c r="B155" s="39" t="s">
        <v>347</v>
      </c>
      <c r="C155" s="42"/>
      <c r="D155" s="12" t="s">
        <v>25</v>
      </c>
      <c r="E155" s="15" t="s">
        <v>348</v>
      </c>
      <c r="F155" s="36">
        <v>0.14422453703703705</v>
      </c>
      <c r="G155" s="36">
        <v>0.14400462962962965</v>
      </c>
      <c r="H155" s="12" t="str">
        <f>TEXT(INT((HOUR(G155)*3600+MINUTE(G155)*60+SECOND(G155))/$J$3/60),"0")&amp;"."&amp;TEXT(MOD((HOUR(G155)*3600+MINUTE(G155)*60+SECOND(G155))/$J$3,60),"00")&amp;"/km"</f>
        <v>4.55/km</v>
      </c>
      <c r="I155" s="13">
        <f>G155-$G$5</f>
        <v>0.04758101851851852</v>
      </c>
      <c r="J155" s="13">
        <f>G155-INDEX($G$5:$G$680,MATCH(D155,$D$5:$D$680,0))</f>
        <v>0.01530092592592594</v>
      </c>
    </row>
    <row r="156" spans="1:10" ht="15" customHeight="1">
      <c r="A156" s="12">
        <v>152</v>
      </c>
      <c r="B156" s="39" t="s">
        <v>349</v>
      </c>
      <c r="C156" s="42"/>
      <c r="D156" s="12" t="s">
        <v>53</v>
      </c>
      <c r="E156" s="15" t="s">
        <v>350</v>
      </c>
      <c r="F156" s="36">
        <v>0.14423611111111112</v>
      </c>
      <c r="G156" s="36">
        <v>0.14402777777777778</v>
      </c>
      <c r="H156" s="12" t="str">
        <f>TEXT(INT((HOUR(G156)*3600+MINUTE(G156)*60+SECOND(G156))/$J$3/60),"0")&amp;"."&amp;TEXT(MOD((HOUR(G156)*3600+MINUTE(G156)*60+SECOND(G156))/$J$3,60),"00")&amp;"/km"</f>
        <v>4.55/km</v>
      </c>
      <c r="I156" s="13">
        <f>G156-$G$5</f>
        <v>0.047604166666666656</v>
      </c>
      <c r="J156" s="13">
        <f>G156-INDEX($G$5:$G$680,MATCH(D156,$D$5:$D$680,0))</f>
        <v>0.0206712962962963</v>
      </c>
    </row>
    <row r="157" spans="1:10" ht="15" customHeight="1">
      <c r="A157" s="12">
        <v>153</v>
      </c>
      <c r="B157" s="39" t="s">
        <v>351</v>
      </c>
      <c r="C157" s="42"/>
      <c r="D157" s="12" t="s">
        <v>53</v>
      </c>
      <c r="E157" s="15" t="s">
        <v>352</v>
      </c>
      <c r="F157" s="36">
        <v>0.14425925925925925</v>
      </c>
      <c r="G157" s="36">
        <v>0.14422453703703705</v>
      </c>
      <c r="H157" s="12" t="str">
        <f>TEXT(INT((HOUR(G157)*3600+MINUTE(G157)*60+SECOND(G157))/$J$3/60),"0")&amp;"."&amp;TEXT(MOD((HOUR(G157)*3600+MINUTE(G157)*60+SECOND(G157))/$J$3,60),"00")&amp;"/km"</f>
        <v>4.55/km</v>
      </c>
      <c r="I157" s="13">
        <f>G157-$G$5</f>
        <v>0.04780092592592593</v>
      </c>
      <c r="J157" s="13">
        <f>G157-INDEX($G$5:$G$680,MATCH(D157,$D$5:$D$680,0))</f>
        <v>0.02086805555555557</v>
      </c>
    </row>
    <row r="158" spans="1:10" ht="15" customHeight="1">
      <c r="A158" s="12">
        <v>154</v>
      </c>
      <c r="B158" s="39" t="s">
        <v>353</v>
      </c>
      <c r="C158" s="42"/>
      <c r="D158" s="12" t="s">
        <v>32</v>
      </c>
      <c r="E158" s="15" t="s">
        <v>130</v>
      </c>
      <c r="F158" s="36">
        <v>0.1443634259259259</v>
      </c>
      <c r="G158" s="36">
        <v>0.14388888888888887</v>
      </c>
      <c r="H158" s="12" t="str">
        <f>TEXT(INT((HOUR(G158)*3600+MINUTE(G158)*60+SECOND(G158))/$J$3/60),"0")&amp;"."&amp;TEXT(MOD((HOUR(G158)*3600+MINUTE(G158)*60+SECOND(G158))/$J$3,60),"00")&amp;"/km"</f>
        <v>4.55/km</v>
      </c>
      <c r="I158" s="13">
        <f>G158-$G$5</f>
        <v>0.047465277777777745</v>
      </c>
      <c r="J158" s="13">
        <f>G158-INDEX($G$5:$G$680,MATCH(D158,$D$5:$D$680,0))</f>
        <v>0.03089120370370367</v>
      </c>
    </row>
    <row r="159" spans="1:10" ht="15" customHeight="1">
      <c r="A159" s="16">
        <v>155</v>
      </c>
      <c r="B159" s="45" t="s">
        <v>354</v>
      </c>
      <c r="C159" s="46"/>
      <c r="D159" s="16" t="s">
        <v>53</v>
      </c>
      <c r="E159" s="26" t="s">
        <v>13</v>
      </c>
      <c r="F159" s="47">
        <v>0.144375</v>
      </c>
      <c r="G159" s="47">
        <v>0.1439351851851852</v>
      </c>
      <c r="H159" s="16" t="str">
        <f>TEXT(INT((HOUR(G159)*3600+MINUTE(G159)*60+SECOND(G159))/$J$3/60),"0")&amp;"."&amp;TEXT(MOD((HOUR(G159)*3600+MINUTE(G159)*60+SECOND(G159))/$J$3,60),"00")&amp;"/km"</f>
        <v>4.55/km</v>
      </c>
      <c r="I159" s="21">
        <f>G159-$G$5</f>
        <v>0.04751157407407407</v>
      </c>
      <c r="J159" s="21">
        <f>G159-INDEX($G$5:$G$680,MATCH(D159,$D$5:$D$680,0))</f>
        <v>0.02057870370370371</v>
      </c>
    </row>
    <row r="160" spans="1:10" ht="15" customHeight="1">
      <c r="A160" s="12">
        <v>156</v>
      </c>
      <c r="B160" s="39" t="s">
        <v>355</v>
      </c>
      <c r="C160" s="42"/>
      <c r="D160" s="12" t="s">
        <v>53</v>
      </c>
      <c r="E160" s="15" t="s">
        <v>75</v>
      </c>
      <c r="F160" s="36">
        <v>0.1445486111111111</v>
      </c>
      <c r="G160" s="36">
        <v>0.14440972222222223</v>
      </c>
      <c r="H160" s="12" t="str">
        <f>TEXT(INT((HOUR(G160)*3600+MINUTE(G160)*60+SECOND(G160))/$J$3/60),"0")&amp;"."&amp;TEXT(MOD((HOUR(G160)*3600+MINUTE(G160)*60+SECOND(G160))/$J$3,60),"00")&amp;"/km"</f>
        <v>4.56/km</v>
      </c>
      <c r="I160" s="13">
        <f>G160-$G$5</f>
        <v>0.047986111111111104</v>
      </c>
      <c r="J160" s="13">
        <f>G160-INDEX($G$5:$G$680,MATCH(D160,$D$5:$D$680,0))</f>
        <v>0.021053240740740747</v>
      </c>
    </row>
    <row r="161" spans="1:10" ht="15" customHeight="1">
      <c r="A161" s="12">
        <v>157</v>
      </c>
      <c r="B161" s="39" t="s">
        <v>356</v>
      </c>
      <c r="C161" s="42"/>
      <c r="D161" s="12" t="s">
        <v>53</v>
      </c>
      <c r="E161" s="15" t="s">
        <v>357</v>
      </c>
      <c r="F161" s="36">
        <v>0.1446412037037037</v>
      </c>
      <c r="G161" s="36">
        <v>0.14443287037037036</v>
      </c>
      <c r="H161" s="12" t="str">
        <f>TEXT(INT((HOUR(G161)*3600+MINUTE(G161)*60+SECOND(G161))/$J$3/60),"0")&amp;"."&amp;TEXT(MOD((HOUR(G161)*3600+MINUTE(G161)*60+SECOND(G161))/$J$3,60),"00")&amp;"/km"</f>
        <v>4.56/km</v>
      </c>
      <c r="I161" s="13">
        <f>G161-$G$5</f>
        <v>0.04800925925925924</v>
      </c>
      <c r="J161" s="13">
        <f>G161-INDEX($G$5:$G$680,MATCH(D161,$D$5:$D$680,0))</f>
        <v>0.02107638888888888</v>
      </c>
    </row>
    <row r="162" spans="1:10" ht="15" customHeight="1">
      <c r="A162" s="12">
        <v>158</v>
      </c>
      <c r="B162" s="39" t="s">
        <v>358</v>
      </c>
      <c r="C162" s="42"/>
      <c r="D162" s="12" t="s">
        <v>32</v>
      </c>
      <c r="E162" s="15" t="s">
        <v>108</v>
      </c>
      <c r="F162" s="36">
        <v>0.14474537037037036</v>
      </c>
      <c r="G162" s="36">
        <v>0.1442013888888889</v>
      </c>
      <c r="H162" s="12" t="str">
        <f>TEXT(INT((HOUR(G162)*3600+MINUTE(G162)*60+SECOND(G162))/$J$3/60),"0")&amp;"."&amp;TEXT(MOD((HOUR(G162)*3600+MINUTE(G162)*60+SECOND(G162))/$J$3,60),"00")&amp;"/km"</f>
        <v>4.55/km</v>
      </c>
      <c r="I162" s="13">
        <f>G162-$G$5</f>
        <v>0.047777777777777766</v>
      </c>
      <c r="J162" s="13">
        <f>G162-INDEX($G$5:$G$680,MATCH(D162,$D$5:$D$680,0))</f>
        <v>0.031203703703703692</v>
      </c>
    </row>
    <row r="163" spans="1:10" ht="15" customHeight="1">
      <c r="A163" s="12">
        <v>159</v>
      </c>
      <c r="B163" s="39" t="s">
        <v>359</v>
      </c>
      <c r="C163" s="42"/>
      <c r="D163" s="12" t="s">
        <v>53</v>
      </c>
      <c r="E163" s="15" t="s">
        <v>270</v>
      </c>
      <c r="F163" s="36">
        <v>0.14482638888888888</v>
      </c>
      <c r="G163" s="36">
        <v>0.1443634259259259</v>
      </c>
      <c r="H163" s="12" t="str">
        <f>TEXT(INT((HOUR(G163)*3600+MINUTE(G163)*60+SECOND(G163))/$J$3/60),"0")&amp;"."&amp;TEXT(MOD((HOUR(G163)*3600+MINUTE(G163)*60+SECOND(G163))/$J$3,60),"00")&amp;"/km"</f>
        <v>4.56/km</v>
      </c>
      <c r="I163" s="13">
        <f>G163-$G$5</f>
        <v>0.04793981481481478</v>
      </c>
      <c r="J163" s="13">
        <f>G163-INDEX($G$5:$G$680,MATCH(D163,$D$5:$D$680,0))</f>
        <v>0.021006944444444425</v>
      </c>
    </row>
    <row r="164" spans="1:10" ht="15" customHeight="1">
      <c r="A164" s="12">
        <v>160</v>
      </c>
      <c r="B164" s="39" t="s">
        <v>360</v>
      </c>
      <c r="C164" s="42"/>
      <c r="D164" s="12" t="s">
        <v>31</v>
      </c>
      <c r="E164" s="15" t="s">
        <v>97</v>
      </c>
      <c r="F164" s="36">
        <v>0.1448611111111111</v>
      </c>
      <c r="G164" s="36">
        <v>0.1447337962962963</v>
      </c>
      <c r="H164" s="12" t="str">
        <f>TEXT(INT((HOUR(G164)*3600+MINUTE(G164)*60+SECOND(G164))/$J$3/60),"0")&amp;"."&amp;TEXT(MOD((HOUR(G164)*3600+MINUTE(G164)*60+SECOND(G164))/$J$3,60),"00")&amp;"/km"</f>
        <v>4.56/km</v>
      </c>
      <c r="I164" s="13">
        <f>G164-$G$5</f>
        <v>0.048310185185185164</v>
      </c>
      <c r="J164" s="13">
        <f>G164-INDEX($G$5:$G$680,MATCH(D164,$D$5:$D$680,0))</f>
        <v>0.047534722222222214</v>
      </c>
    </row>
    <row r="165" spans="1:10" ht="15" customHeight="1">
      <c r="A165" s="12">
        <v>161</v>
      </c>
      <c r="B165" s="39" t="s">
        <v>361</v>
      </c>
      <c r="C165" s="42"/>
      <c r="D165" s="12" t="s">
        <v>35</v>
      </c>
      <c r="E165" s="15" t="s">
        <v>90</v>
      </c>
      <c r="F165" s="36">
        <v>0.1449074074074074</v>
      </c>
      <c r="G165" s="36">
        <v>0.14435185185185184</v>
      </c>
      <c r="H165" s="12" t="str">
        <f>TEXT(INT((HOUR(G165)*3600+MINUTE(G165)*60+SECOND(G165))/$J$3/60),"0")&amp;"."&amp;TEXT(MOD((HOUR(G165)*3600+MINUTE(G165)*60+SECOND(G165))/$J$3,60),"00")&amp;"/km"</f>
        <v>4.56/km</v>
      </c>
      <c r="I165" s="13">
        <f>G165-$G$5</f>
        <v>0.047928240740740716</v>
      </c>
      <c r="J165" s="13">
        <f>G165-INDEX($G$5:$G$680,MATCH(D165,$D$5:$D$680,0))</f>
        <v>0.03651620370370369</v>
      </c>
    </row>
    <row r="166" spans="1:10" ht="15" customHeight="1">
      <c r="A166" s="12">
        <v>162</v>
      </c>
      <c r="B166" s="39" t="s">
        <v>362</v>
      </c>
      <c r="C166" s="42"/>
      <c r="D166" s="12" t="s">
        <v>60</v>
      </c>
      <c r="E166" s="15" t="s">
        <v>63</v>
      </c>
      <c r="F166" s="36">
        <v>0.14493055555555556</v>
      </c>
      <c r="G166" s="36">
        <v>0.14413194444444444</v>
      </c>
      <c r="H166" s="12" t="str">
        <f>TEXT(INT((HOUR(G166)*3600+MINUTE(G166)*60+SECOND(G166))/$J$3/60),"0")&amp;"."&amp;TEXT(MOD((HOUR(G166)*3600+MINUTE(G166)*60+SECOND(G166))/$J$3,60),"00")&amp;"/km"</f>
        <v>4.55/km</v>
      </c>
      <c r="I166" s="13">
        <f>G166-$G$5</f>
        <v>0.04770833333333331</v>
      </c>
      <c r="J166" s="13">
        <f>G166-INDEX($G$5:$G$680,MATCH(D166,$D$5:$D$680,0))</f>
        <v>0.02045138888888888</v>
      </c>
    </row>
    <row r="167" spans="1:10" ht="15" customHeight="1">
      <c r="A167" s="12">
        <v>163</v>
      </c>
      <c r="B167" s="39" t="s">
        <v>363</v>
      </c>
      <c r="C167" s="42"/>
      <c r="D167" s="12" t="s">
        <v>67</v>
      </c>
      <c r="E167" s="15" t="s">
        <v>63</v>
      </c>
      <c r="F167" s="36">
        <v>0.14493055555555556</v>
      </c>
      <c r="G167" s="36">
        <v>0.14413194444444444</v>
      </c>
      <c r="H167" s="12" t="str">
        <f>TEXT(INT((HOUR(G167)*3600+MINUTE(G167)*60+SECOND(G167))/$J$3/60),"0")&amp;"."&amp;TEXT(MOD((HOUR(G167)*3600+MINUTE(G167)*60+SECOND(G167))/$J$3,60),"00")&amp;"/km"</f>
        <v>4.55/km</v>
      </c>
      <c r="I167" s="13">
        <f>G167-$G$5</f>
        <v>0.04770833333333331</v>
      </c>
      <c r="J167" s="13">
        <f>G167-INDEX($G$5:$G$680,MATCH(D167,$D$5:$D$680,0))</f>
        <v>0.006828703703703698</v>
      </c>
    </row>
    <row r="168" spans="1:10" ht="15" customHeight="1">
      <c r="A168" s="12">
        <v>164</v>
      </c>
      <c r="B168" s="39" t="s">
        <v>364</v>
      </c>
      <c r="C168" s="42"/>
      <c r="D168" s="12" t="s">
        <v>32</v>
      </c>
      <c r="E168" s="15" t="s">
        <v>18</v>
      </c>
      <c r="F168" s="36">
        <v>0.14494212962962963</v>
      </c>
      <c r="G168" s="36">
        <v>0.1440162037037037</v>
      </c>
      <c r="H168" s="12" t="str">
        <f>TEXT(INT((HOUR(G168)*3600+MINUTE(G168)*60+SECOND(G168))/$J$3/60),"0")&amp;"."&amp;TEXT(MOD((HOUR(G168)*3600+MINUTE(G168)*60+SECOND(G168))/$J$3,60),"00")&amp;"/km"</f>
        <v>4.55/km</v>
      </c>
      <c r="I168" s="13">
        <f>G168-$G$5</f>
        <v>0.04759259259259256</v>
      </c>
      <c r="J168" s="13">
        <f>G168-INDEX($G$5:$G$680,MATCH(D168,$D$5:$D$680,0))</f>
        <v>0.031018518518518487</v>
      </c>
    </row>
    <row r="169" spans="1:10" ht="15" customHeight="1">
      <c r="A169" s="12">
        <v>165</v>
      </c>
      <c r="B169" s="39" t="s">
        <v>365</v>
      </c>
      <c r="C169" s="42"/>
      <c r="D169" s="12" t="s">
        <v>35</v>
      </c>
      <c r="E169" s="15" t="s">
        <v>113</v>
      </c>
      <c r="F169" s="36">
        <v>0.14495370370370372</v>
      </c>
      <c r="G169" s="36">
        <v>0.14495370370370372</v>
      </c>
      <c r="H169" s="12" t="str">
        <f>TEXT(INT((HOUR(G169)*3600+MINUTE(G169)*60+SECOND(G169))/$J$3/60),"0")&amp;"."&amp;TEXT(MOD((HOUR(G169)*3600+MINUTE(G169)*60+SECOND(G169))/$J$3,60),"00")&amp;"/km"</f>
        <v>4.57/km</v>
      </c>
      <c r="I169" s="13">
        <f>G169-$G$5</f>
        <v>0.0485300925925926</v>
      </c>
      <c r="J169" s="13">
        <f>G169-INDEX($G$5:$G$680,MATCH(D169,$D$5:$D$680,0))</f>
        <v>0.03711805555555557</v>
      </c>
    </row>
    <row r="170" spans="1:10" ht="15" customHeight="1">
      <c r="A170" s="12">
        <v>166</v>
      </c>
      <c r="B170" s="39" t="s">
        <v>366</v>
      </c>
      <c r="C170" s="42"/>
      <c r="D170" s="12" t="s">
        <v>67</v>
      </c>
      <c r="E170" s="15" t="s">
        <v>84</v>
      </c>
      <c r="F170" s="36">
        <v>0.14506944444444445</v>
      </c>
      <c r="G170" s="36">
        <v>0.14466435185185186</v>
      </c>
      <c r="H170" s="12" t="str">
        <f>TEXT(INT((HOUR(G170)*3600+MINUTE(G170)*60+SECOND(G170))/$J$3/60),"0")&amp;"."&amp;TEXT(MOD((HOUR(G170)*3600+MINUTE(G170)*60+SECOND(G170))/$J$3,60),"00")&amp;"/km"</f>
        <v>4.56/km</v>
      </c>
      <c r="I170" s="13">
        <f>G170-$G$5</f>
        <v>0.04824074074074074</v>
      </c>
      <c r="J170" s="13">
        <f>G170-INDEX($G$5:$G$680,MATCH(D170,$D$5:$D$680,0))</f>
        <v>0.007361111111111124</v>
      </c>
    </row>
    <row r="171" spans="1:10" ht="15" customHeight="1">
      <c r="A171" s="12">
        <v>167</v>
      </c>
      <c r="B171" s="39" t="s">
        <v>367</v>
      </c>
      <c r="C171" s="42"/>
      <c r="D171" s="12" t="s">
        <v>35</v>
      </c>
      <c r="E171" s="15" t="s">
        <v>37</v>
      </c>
      <c r="F171" s="36">
        <v>0.1451851851851852</v>
      </c>
      <c r="G171" s="36">
        <v>0.1446875</v>
      </c>
      <c r="H171" s="12" t="str">
        <f>TEXT(INT((HOUR(G171)*3600+MINUTE(G171)*60+SECOND(G171))/$J$3/60),"0")&amp;"."&amp;TEXT(MOD((HOUR(G171)*3600+MINUTE(G171)*60+SECOND(G171))/$J$3,60),"00")&amp;"/km"</f>
        <v>4.56/km</v>
      </c>
      <c r="I171" s="13">
        <f>G171-$G$5</f>
        <v>0.04826388888888887</v>
      </c>
      <c r="J171" s="13">
        <f>G171-INDEX($G$5:$G$680,MATCH(D171,$D$5:$D$680,0))</f>
        <v>0.036851851851851844</v>
      </c>
    </row>
    <row r="172" spans="1:10" ht="15" customHeight="1">
      <c r="A172" s="12">
        <v>168</v>
      </c>
      <c r="B172" s="39" t="s">
        <v>368</v>
      </c>
      <c r="C172" s="42"/>
      <c r="D172" s="12" t="s">
        <v>35</v>
      </c>
      <c r="E172" s="15" t="s">
        <v>12</v>
      </c>
      <c r="F172" s="36">
        <v>0.14528935185185185</v>
      </c>
      <c r="G172" s="36">
        <v>0.1445486111111111</v>
      </c>
      <c r="H172" s="12" t="str">
        <f>TEXT(INT((HOUR(G172)*3600+MINUTE(G172)*60+SECOND(G172))/$J$3/60),"0")&amp;"."&amp;TEXT(MOD((HOUR(G172)*3600+MINUTE(G172)*60+SECOND(G172))/$J$3,60),"00")&amp;"/km"</f>
        <v>4.56/km</v>
      </c>
      <c r="I172" s="13">
        <f>G172-$G$5</f>
        <v>0.04812499999999999</v>
      </c>
      <c r="J172" s="13">
        <f>G172-INDEX($G$5:$G$680,MATCH(D172,$D$5:$D$680,0))</f>
        <v>0.03671296296296296</v>
      </c>
    </row>
    <row r="173" spans="1:10" ht="15" customHeight="1">
      <c r="A173" s="12">
        <v>169</v>
      </c>
      <c r="B173" s="39" t="s">
        <v>369</v>
      </c>
      <c r="C173" s="42"/>
      <c r="D173" s="12" t="s">
        <v>53</v>
      </c>
      <c r="E173" s="15" t="s">
        <v>370</v>
      </c>
      <c r="F173" s="36">
        <v>0.1454398148148148</v>
      </c>
      <c r="G173" s="36">
        <v>0.14524305555555556</v>
      </c>
      <c r="H173" s="12" t="str">
        <f>TEXT(INT((HOUR(G173)*3600+MINUTE(G173)*60+SECOND(G173))/$J$3/60),"0")&amp;"."&amp;TEXT(MOD((HOUR(G173)*3600+MINUTE(G173)*60+SECOND(G173))/$J$3,60),"00")&amp;"/km"</f>
        <v>4.57/km</v>
      </c>
      <c r="I173" s="13">
        <f>G173-$G$5</f>
        <v>0.04881944444444443</v>
      </c>
      <c r="J173" s="13">
        <f>G173-INDEX($G$5:$G$680,MATCH(D173,$D$5:$D$680,0))</f>
        <v>0.021886574074074072</v>
      </c>
    </row>
    <row r="174" spans="1:10" ht="15" customHeight="1">
      <c r="A174" s="12">
        <v>170</v>
      </c>
      <c r="B174" s="39" t="s">
        <v>371</v>
      </c>
      <c r="C174" s="42"/>
      <c r="D174" s="12" t="s">
        <v>60</v>
      </c>
      <c r="E174" s="15" t="s">
        <v>372</v>
      </c>
      <c r="F174" s="36">
        <v>0.1454513888888889</v>
      </c>
      <c r="G174" s="36">
        <v>0.14525462962962962</v>
      </c>
      <c r="H174" s="12" t="str">
        <f>TEXT(INT((HOUR(G174)*3600+MINUTE(G174)*60+SECOND(G174))/$J$3/60),"0")&amp;"."&amp;TEXT(MOD((HOUR(G174)*3600+MINUTE(G174)*60+SECOND(G174))/$J$3,60),"00")&amp;"/km"</f>
        <v>4.57/km</v>
      </c>
      <c r="I174" s="13">
        <f>G174-$G$5</f>
        <v>0.048831018518518496</v>
      </c>
      <c r="J174" s="13">
        <f>G174-INDEX($G$5:$G$680,MATCH(D174,$D$5:$D$680,0))</f>
        <v>0.021574074074074065</v>
      </c>
    </row>
    <row r="175" spans="1:10" ht="15" customHeight="1">
      <c r="A175" s="12">
        <v>171</v>
      </c>
      <c r="B175" s="39" t="s">
        <v>373</v>
      </c>
      <c r="C175" s="42"/>
      <c r="D175" s="12" t="s">
        <v>35</v>
      </c>
      <c r="E175" s="15" t="s">
        <v>39</v>
      </c>
      <c r="F175" s="36">
        <v>0.14564814814814817</v>
      </c>
      <c r="G175" s="36">
        <v>0.14530092592592592</v>
      </c>
      <c r="H175" s="12" t="str">
        <f>TEXT(INT((HOUR(G175)*3600+MINUTE(G175)*60+SECOND(G175))/$J$3/60),"0")&amp;"."&amp;TEXT(MOD((HOUR(G175)*3600+MINUTE(G175)*60+SECOND(G175))/$J$3,60),"00")&amp;"/km"</f>
        <v>4.58/km</v>
      </c>
      <c r="I175" s="13">
        <f>G175-$G$5</f>
        <v>0.04887731481481479</v>
      </c>
      <c r="J175" s="13">
        <f>G175-INDEX($G$5:$G$680,MATCH(D175,$D$5:$D$680,0))</f>
        <v>0.037465277777777764</v>
      </c>
    </row>
    <row r="176" spans="1:10" ht="15" customHeight="1">
      <c r="A176" s="12">
        <v>172</v>
      </c>
      <c r="B176" s="39" t="s">
        <v>374</v>
      </c>
      <c r="C176" s="42"/>
      <c r="D176" s="12" t="s">
        <v>28</v>
      </c>
      <c r="E176" s="15" t="s">
        <v>44</v>
      </c>
      <c r="F176" s="36">
        <v>0.1457175925925926</v>
      </c>
      <c r="G176" s="36">
        <v>0.14550925925925925</v>
      </c>
      <c r="H176" s="12" t="str">
        <f>TEXT(INT((HOUR(G176)*3600+MINUTE(G176)*60+SECOND(G176))/$J$3/60),"0")&amp;"."&amp;TEXT(MOD((HOUR(G176)*3600+MINUTE(G176)*60+SECOND(G176))/$J$3,60),"00")&amp;"/km"</f>
        <v>4.58/km</v>
      </c>
      <c r="I176" s="13">
        <f>G176-$G$5</f>
        <v>0.04908564814814813</v>
      </c>
      <c r="J176" s="13">
        <f>G176-INDEX($G$5:$G$680,MATCH(D176,$D$5:$D$680,0))</f>
        <v>0.023738425925925927</v>
      </c>
    </row>
    <row r="177" spans="1:10" ht="15" customHeight="1">
      <c r="A177" s="12">
        <v>173</v>
      </c>
      <c r="B177" s="39" t="s">
        <v>375</v>
      </c>
      <c r="C177" s="42"/>
      <c r="D177" s="12" t="s">
        <v>35</v>
      </c>
      <c r="E177" s="15" t="s">
        <v>39</v>
      </c>
      <c r="F177" s="36">
        <v>0.14575231481481482</v>
      </c>
      <c r="G177" s="36">
        <v>0.1454050925925926</v>
      </c>
      <c r="H177" s="12" t="str">
        <f>TEXT(INT((HOUR(G177)*3600+MINUTE(G177)*60+SECOND(G177))/$J$3/60),"0")&amp;"."&amp;TEXT(MOD((HOUR(G177)*3600+MINUTE(G177)*60+SECOND(G177))/$J$3,60),"00")&amp;"/km"</f>
        <v>4.58/km</v>
      </c>
      <c r="I177" s="13">
        <f>G177-$G$5</f>
        <v>0.04898148148148147</v>
      </c>
      <c r="J177" s="13">
        <f>G177-INDEX($G$5:$G$680,MATCH(D177,$D$5:$D$680,0))</f>
        <v>0.03756944444444445</v>
      </c>
    </row>
    <row r="178" spans="1:10" ht="15" customHeight="1">
      <c r="A178" s="12">
        <v>174</v>
      </c>
      <c r="B178" s="39" t="s">
        <v>376</v>
      </c>
      <c r="C178" s="42"/>
      <c r="D178" s="12" t="s">
        <v>60</v>
      </c>
      <c r="E178" s="15" t="s">
        <v>377</v>
      </c>
      <c r="F178" s="36">
        <v>0.1457638888888889</v>
      </c>
      <c r="G178" s="36">
        <v>0.14541666666666667</v>
      </c>
      <c r="H178" s="12" t="str">
        <f>TEXT(INT((HOUR(G178)*3600+MINUTE(G178)*60+SECOND(G178))/$J$3/60),"0")&amp;"."&amp;TEXT(MOD((HOUR(G178)*3600+MINUTE(G178)*60+SECOND(G178))/$J$3,60),"00")&amp;"/km"</f>
        <v>4.58/km</v>
      </c>
      <c r="I178" s="13">
        <f>G178-$G$5</f>
        <v>0.04899305555555554</v>
      </c>
      <c r="J178" s="13">
        <f>G178-INDEX($G$5:$G$680,MATCH(D178,$D$5:$D$680,0))</f>
        <v>0.02173611111111111</v>
      </c>
    </row>
    <row r="179" spans="1:10" ht="15" customHeight="1">
      <c r="A179" s="12">
        <v>175</v>
      </c>
      <c r="B179" s="39" t="s">
        <v>378</v>
      </c>
      <c r="C179" s="42"/>
      <c r="D179" s="12" t="s">
        <v>53</v>
      </c>
      <c r="E179" s="15" t="s">
        <v>128</v>
      </c>
      <c r="F179" s="36">
        <v>0.14581018518518518</v>
      </c>
      <c r="G179" s="36">
        <v>0.14542824074074076</v>
      </c>
      <c r="H179" s="12" t="str">
        <f>TEXT(INT((HOUR(G179)*3600+MINUTE(G179)*60+SECOND(G179))/$J$3/60),"0")&amp;"."&amp;TEXT(MOD((HOUR(G179)*3600+MINUTE(G179)*60+SECOND(G179))/$J$3,60),"00")&amp;"/km"</f>
        <v>4.58/km</v>
      </c>
      <c r="I179" s="13">
        <f>G179-$G$5</f>
        <v>0.049004629629629634</v>
      </c>
      <c r="J179" s="13">
        <f>G179-INDEX($G$5:$G$680,MATCH(D179,$D$5:$D$680,0))</f>
        <v>0.022071759259259277</v>
      </c>
    </row>
    <row r="180" spans="1:10" ht="15" customHeight="1">
      <c r="A180" s="12">
        <v>176</v>
      </c>
      <c r="B180" s="39" t="s">
        <v>379</v>
      </c>
      <c r="C180" s="42"/>
      <c r="D180" s="12" t="s">
        <v>60</v>
      </c>
      <c r="E180" s="15" t="s">
        <v>64</v>
      </c>
      <c r="F180" s="36">
        <v>0.14581018518518518</v>
      </c>
      <c r="G180" s="36">
        <v>0.14568287037037037</v>
      </c>
      <c r="H180" s="12" t="str">
        <f>TEXT(INT((HOUR(G180)*3600+MINUTE(G180)*60+SECOND(G180))/$J$3/60),"0")&amp;"."&amp;TEXT(MOD((HOUR(G180)*3600+MINUTE(G180)*60+SECOND(G180))/$J$3,60),"00")&amp;"/km"</f>
        <v>4.58/km</v>
      </c>
      <c r="I180" s="13">
        <f>G180-$G$5</f>
        <v>0.04925925925925924</v>
      </c>
      <c r="J180" s="13">
        <f>G180-INDEX($G$5:$G$680,MATCH(D180,$D$5:$D$680,0))</f>
        <v>0.022002314814814808</v>
      </c>
    </row>
    <row r="181" spans="1:10" ht="15" customHeight="1">
      <c r="A181" s="12">
        <v>177</v>
      </c>
      <c r="B181" s="39" t="s">
        <v>380</v>
      </c>
      <c r="C181" s="42"/>
      <c r="D181" s="12" t="s">
        <v>60</v>
      </c>
      <c r="E181" s="15" t="s">
        <v>64</v>
      </c>
      <c r="F181" s="36">
        <v>0.14582175925925925</v>
      </c>
      <c r="G181" s="36">
        <v>0.14570601851851853</v>
      </c>
      <c r="H181" s="12" t="str">
        <f>TEXT(INT((HOUR(G181)*3600+MINUTE(G181)*60+SECOND(G181))/$J$3/60),"0")&amp;"."&amp;TEXT(MOD((HOUR(G181)*3600+MINUTE(G181)*60+SECOND(G181))/$J$3,60),"00")&amp;"/km"</f>
        <v>4.58/km</v>
      </c>
      <c r="I181" s="13">
        <f>G181-$G$5</f>
        <v>0.0492824074074074</v>
      </c>
      <c r="J181" s="13">
        <f>G181-INDEX($G$5:$G$680,MATCH(D181,$D$5:$D$680,0))</f>
        <v>0.02202546296296297</v>
      </c>
    </row>
    <row r="182" spans="1:10" ht="15" customHeight="1">
      <c r="A182" s="12">
        <v>178</v>
      </c>
      <c r="B182" s="39" t="s">
        <v>381</v>
      </c>
      <c r="C182" s="42"/>
      <c r="D182" s="12" t="s">
        <v>60</v>
      </c>
      <c r="E182" s="15" t="s">
        <v>112</v>
      </c>
      <c r="F182" s="36">
        <v>0.1458449074074074</v>
      </c>
      <c r="G182" s="36">
        <v>0.14572916666666666</v>
      </c>
      <c r="H182" s="12" t="str">
        <f>TEXT(INT((HOUR(G182)*3600+MINUTE(G182)*60+SECOND(G182))/$J$3/60),"0")&amp;"."&amp;TEXT(MOD((HOUR(G182)*3600+MINUTE(G182)*60+SECOND(G182))/$J$3,60),"00")&amp;"/km"</f>
        <v>4.58/km</v>
      </c>
      <c r="I182" s="13">
        <f>G182-$G$5</f>
        <v>0.04930555555555553</v>
      </c>
      <c r="J182" s="13">
        <f>G182-INDEX($G$5:$G$680,MATCH(D182,$D$5:$D$680,0))</f>
        <v>0.022048611111111102</v>
      </c>
    </row>
    <row r="183" spans="1:10" ht="15" customHeight="1">
      <c r="A183" s="12">
        <v>179</v>
      </c>
      <c r="B183" s="39" t="s">
        <v>219</v>
      </c>
      <c r="C183" s="42"/>
      <c r="D183" s="12" t="s">
        <v>32</v>
      </c>
      <c r="E183" s="15" t="s">
        <v>59</v>
      </c>
      <c r="F183" s="36">
        <v>0.14591435185185184</v>
      </c>
      <c r="G183" s="36">
        <v>0.14541666666666667</v>
      </c>
      <c r="H183" s="12" t="str">
        <f>TEXT(INT((HOUR(G183)*3600+MINUTE(G183)*60+SECOND(G183))/$J$3/60),"0")&amp;"."&amp;TEXT(MOD((HOUR(G183)*3600+MINUTE(G183)*60+SECOND(G183))/$J$3,60),"00")&amp;"/km"</f>
        <v>4.58/km</v>
      </c>
      <c r="I183" s="13">
        <f>G183-$G$5</f>
        <v>0.04899305555555554</v>
      </c>
      <c r="J183" s="13">
        <f>G183-INDEX($G$5:$G$680,MATCH(D183,$D$5:$D$680,0))</f>
        <v>0.032418981481481465</v>
      </c>
    </row>
    <row r="184" spans="1:10" ht="15" customHeight="1">
      <c r="A184" s="12">
        <v>180</v>
      </c>
      <c r="B184" s="39" t="s">
        <v>382</v>
      </c>
      <c r="C184" s="42"/>
      <c r="D184" s="12" t="s">
        <v>53</v>
      </c>
      <c r="E184" s="15" t="s">
        <v>59</v>
      </c>
      <c r="F184" s="36">
        <v>0.14591435185185184</v>
      </c>
      <c r="G184" s="36">
        <v>0.14542824074074076</v>
      </c>
      <c r="H184" s="12" t="str">
        <f>TEXT(INT((HOUR(G184)*3600+MINUTE(G184)*60+SECOND(G184))/$J$3/60),"0")&amp;"."&amp;TEXT(MOD((HOUR(G184)*3600+MINUTE(G184)*60+SECOND(G184))/$J$3,60),"00")&amp;"/km"</f>
        <v>4.58/km</v>
      </c>
      <c r="I184" s="13">
        <f>G184-$G$5</f>
        <v>0.049004629629629634</v>
      </c>
      <c r="J184" s="13">
        <f>G184-INDEX($G$5:$G$680,MATCH(D184,$D$5:$D$680,0))</f>
        <v>0.022071759259259277</v>
      </c>
    </row>
    <row r="185" spans="1:10" ht="15" customHeight="1">
      <c r="A185" s="12">
        <v>181</v>
      </c>
      <c r="B185" s="39" t="s">
        <v>383</v>
      </c>
      <c r="C185" s="42"/>
      <c r="D185" s="12" t="s">
        <v>35</v>
      </c>
      <c r="E185" s="15" t="s">
        <v>59</v>
      </c>
      <c r="F185" s="36">
        <v>0.1462037037037037</v>
      </c>
      <c r="G185" s="36">
        <v>0.1457175925925926</v>
      </c>
      <c r="H185" s="12" t="str">
        <f>TEXT(INT((HOUR(G185)*3600+MINUTE(G185)*60+SECOND(G185))/$J$3/60),"0")&amp;"."&amp;TEXT(MOD((HOUR(G185)*3600+MINUTE(G185)*60+SECOND(G185))/$J$3,60),"00")&amp;"/km"</f>
        <v>4.58/km</v>
      </c>
      <c r="I185" s="13">
        <f>G185-$G$5</f>
        <v>0.049293981481481466</v>
      </c>
      <c r="J185" s="13">
        <f>G185-INDEX($G$5:$G$680,MATCH(D185,$D$5:$D$680,0))</f>
        <v>0.03788194444444444</v>
      </c>
    </row>
    <row r="186" spans="1:10" ht="15" customHeight="1">
      <c r="A186" s="12">
        <v>182</v>
      </c>
      <c r="B186" s="39" t="s">
        <v>384</v>
      </c>
      <c r="C186" s="42"/>
      <c r="D186" s="12" t="s">
        <v>28</v>
      </c>
      <c r="E186" s="15" t="s">
        <v>385</v>
      </c>
      <c r="F186" s="36">
        <v>0.14622685185185186</v>
      </c>
      <c r="G186" s="36">
        <v>0.14575231481481482</v>
      </c>
      <c r="H186" s="12" t="str">
        <f>TEXT(INT((HOUR(G186)*3600+MINUTE(G186)*60+SECOND(G186))/$J$3/60),"0")&amp;"."&amp;TEXT(MOD((HOUR(G186)*3600+MINUTE(G186)*60+SECOND(G186))/$J$3,60),"00")&amp;"/km"</f>
        <v>4.58/km</v>
      </c>
      <c r="I186" s="13">
        <f>G186-$G$5</f>
        <v>0.049328703703703694</v>
      </c>
      <c r="J186" s="13">
        <f>G186-INDEX($G$5:$G$680,MATCH(D186,$D$5:$D$680,0))</f>
        <v>0.023981481481481493</v>
      </c>
    </row>
    <row r="187" spans="1:10" ht="15" customHeight="1">
      <c r="A187" s="12">
        <v>183</v>
      </c>
      <c r="B187" s="39" t="s">
        <v>386</v>
      </c>
      <c r="C187" s="42"/>
      <c r="D187" s="12" t="s">
        <v>67</v>
      </c>
      <c r="E187" s="15" t="s">
        <v>87</v>
      </c>
      <c r="F187" s="36">
        <v>0.14671296296296296</v>
      </c>
      <c r="G187" s="36">
        <v>0.1461111111111111</v>
      </c>
      <c r="H187" s="12" t="str">
        <f>TEXT(INT((HOUR(G187)*3600+MINUTE(G187)*60+SECOND(G187))/$J$3/60),"0")&amp;"."&amp;TEXT(MOD((HOUR(G187)*3600+MINUTE(G187)*60+SECOND(G187))/$J$3,60),"00")&amp;"/km"</f>
        <v>4.59/km</v>
      </c>
      <c r="I187" s="13">
        <f>G187-$G$5</f>
        <v>0.04968749999999998</v>
      </c>
      <c r="J187" s="13">
        <f>G187-INDEX($G$5:$G$680,MATCH(D187,$D$5:$D$680,0))</f>
        <v>0.008807870370370369</v>
      </c>
    </row>
    <row r="188" spans="1:10" ht="15" customHeight="1">
      <c r="A188" s="12">
        <v>184</v>
      </c>
      <c r="B188" s="39" t="s">
        <v>387</v>
      </c>
      <c r="C188" s="42"/>
      <c r="D188" s="12" t="s">
        <v>32</v>
      </c>
      <c r="E188" s="15" t="s">
        <v>80</v>
      </c>
      <c r="F188" s="36">
        <v>0.14678240740740742</v>
      </c>
      <c r="G188" s="36">
        <v>0.14662037037037037</v>
      </c>
      <c r="H188" s="12" t="str">
        <f>TEXT(INT((HOUR(G188)*3600+MINUTE(G188)*60+SECOND(G188))/$J$3/60),"0")&amp;"."&amp;TEXT(MOD((HOUR(G188)*3600+MINUTE(G188)*60+SECOND(G188))/$J$3,60),"00")&amp;"/km"</f>
        <v>5.00/km</v>
      </c>
      <c r="I188" s="13">
        <f>G188-$G$5</f>
        <v>0.05019675925925925</v>
      </c>
      <c r="J188" s="13">
        <f>G188-INDEX($G$5:$G$680,MATCH(D188,$D$5:$D$680,0))</f>
        <v>0.03362268518518517</v>
      </c>
    </row>
    <row r="189" spans="1:10" ht="15" customHeight="1">
      <c r="A189" s="12">
        <v>185</v>
      </c>
      <c r="B189" s="39" t="s">
        <v>388</v>
      </c>
      <c r="C189" s="42"/>
      <c r="D189" s="12" t="s">
        <v>25</v>
      </c>
      <c r="E189" s="15" t="s">
        <v>33</v>
      </c>
      <c r="F189" s="36">
        <v>0.14688657407407407</v>
      </c>
      <c r="G189" s="36">
        <v>0.14653935185185185</v>
      </c>
      <c r="H189" s="12" t="str">
        <f>TEXT(INT((HOUR(G189)*3600+MINUTE(G189)*60+SECOND(G189))/$J$3/60),"0")&amp;"."&amp;TEXT(MOD((HOUR(G189)*3600+MINUTE(G189)*60+SECOND(G189))/$J$3,60),"00")&amp;"/km"</f>
        <v>5.00/km</v>
      </c>
      <c r="I189" s="13">
        <f>G189-$G$5</f>
        <v>0.050115740740740725</v>
      </c>
      <c r="J189" s="13">
        <f>G189-INDEX($G$5:$G$680,MATCH(D189,$D$5:$D$680,0))</f>
        <v>0.017835648148148142</v>
      </c>
    </row>
    <row r="190" spans="1:10" ht="15" customHeight="1">
      <c r="A190" s="12">
        <v>186</v>
      </c>
      <c r="B190" s="39" t="s">
        <v>389</v>
      </c>
      <c r="C190" s="42"/>
      <c r="D190" s="12" t="s">
        <v>60</v>
      </c>
      <c r="E190" s="15" t="s">
        <v>390</v>
      </c>
      <c r="F190" s="36">
        <v>0.14689814814814814</v>
      </c>
      <c r="G190" s="36">
        <v>0.14655092592592592</v>
      </c>
      <c r="H190" s="12" t="str">
        <f>TEXT(INT((HOUR(G190)*3600+MINUTE(G190)*60+SECOND(G190))/$J$3/60),"0")&amp;"."&amp;TEXT(MOD((HOUR(G190)*3600+MINUTE(G190)*60+SECOND(G190))/$J$3,60),"00")&amp;"/km"</f>
        <v>5.00/km</v>
      </c>
      <c r="I190" s="13">
        <f>G190-$G$5</f>
        <v>0.05012731481481479</v>
      </c>
      <c r="J190" s="13">
        <f>G190-INDEX($G$5:$G$680,MATCH(D190,$D$5:$D$680,0))</f>
        <v>0.02287037037037036</v>
      </c>
    </row>
    <row r="191" spans="1:10" ht="15" customHeight="1">
      <c r="A191" s="12">
        <v>187</v>
      </c>
      <c r="B191" s="39" t="s">
        <v>391</v>
      </c>
      <c r="C191" s="42"/>
      <c r="D191" s="12" t="s">
        <v>32</v>
      </c>
      <c r="E191" s="15" t="s">
        <v>287</v>
      </c>
      <c r="F191" s="36">
        <v>0.14707175925925928</v>
      </c>
      <c r="G191" s="36">
        <v>0.14697916666666666</v>
      </c>
      <c r="H191" s="12" t="str">
        <f>TEXT(INT((HOUR(G191)*3600+MINUTE(G191)*60+SECOND(G191))/$J$3/60),"0")&amp;"."&amp;TEXT(MOD((HOUR(G191)*3600+MINUTE(G191)*60+SECOND(G191))/$J$3,60),"00")&amp;"/km"</f>
        <v>5.01/km</v>
      </c>
      <c r="I191" s="13">
        <f>G191-$G$5</f>
        <v>0.050555555555555534</v>
      </c>
      <c r="J191" s="13">
        <f>G191-INDEX($G$5:$G$680,MATCH(D191,$D$5:$D$680,0))</f>
        <v>0.03398148148148146</v>
      </c>
    </row>
    <row r="192" spans="1:10" ht="15" customHeight="1">
      <c r="A192" s="12">
        <v>188</v>
      </c>
      <c r="B192" s="39" t="s">
        <v>392</v>
      </c>
      <c r="C192" s="42"/>
      <c r="D192" s="12" t="s">
        <v>25</v>
      </c>
      <c r="E192" s="15" t="s">
        <v>37</v>
      </c>
      <c r="F192" s="36">
        <v>0.1479976851851852</v>
      </c>
      <c r="G192" s="36">
        <v>0.14788194444444444</v>
      </c>
      <c r="H192" s="12" t="str">
        <f>TEXT(INT((HOUR(G192)*3600+MINUTE(G192)*60+SECOND(G192))/$J$3/60),"0")&amp;"."&amp;TEXT(MOD((HOUR(G192)*3600+MINUTE(G192)*60+SECOND(G192))/$J$3,60),"00")&amp;"/km"</f>
        <v>5.03/km</v>
      </c>
      <c r="I192" s="13">
        <f>G192-$G$5</f>
        <v>0.051458333333333314</v>
      </c>
      <c r="J192" s="13">
        <f>G192-INDEX($G$5:$G$680,MATCH(D192,$D$5:$D$680,0))</f>
        <v>0.019178240740740732</v>
      </c>
    </row>
    <row r="193" spans="1:10" ht="15" customHeight="1">
      <c r="A193" s="12">
        <v>189</v>
      </c>
      <c r="B193" s="39" t="s">
        <v>393</v>
      </c>
      <c r="C193" s="42"/>
      <c r="D193" s="12" t="s">
        <v>35</v>
      </c>
      <c r="E193" s="15" t="s">
        <v>47</v>
      </c>
      <c r="F193" s="36">
        <v>0.14809027777777778</v>
      </c>
      <c r="G193" s="36">
        <v>0.1477199074074074</v>
      </c>
      <c r="H193" s="12" t="str">
        <f>TEXT(INT((HOUR(G193)*3600+MINUTE(G193)*60+SECOND(G193))/$J$3/60),"0")&amp;"."&amp;TEXT(MOD((HOUR(G193)*3600+MINUTE(G193)*60+SECOND(G193))/$J$3,60),"00")&amp;"/km"</f>
        <v>5.02/km</v>
      </c>
      <c r="I193" s="13">
        <f>G193-$G$5</f>
        <v>0.05129629629629627</v>
      </c>
      <c r="J193" s="13">
        <f>G193-INDEX($G$5:$G$680,MATCH(D193,$D$5:$D$680,0))</f>
        <v>0.039884259259259244</v>
      </c>
    </row>
    <row r="194" spans="1:10" ht="15" customHeight="1">
      <c r="A194" s="12">
        <v>190</v>
      </c>
      <c r="B194" s="39" t="s">
        <v>394</v>
      </c>
      <c r="C194" s="42"/>
      <c r="D194" s="12" t="s">
        <v>67</v>
      </c>
      <c r="E194" s="15" t="s">
        <v>64</v>
      </c>
      <c r="F194" s="36">
        <v>0.14825231481481482</v>
      </c>
      <c r="G194" s="36">
        <v>0.14781249999999999</v>
      </c>
      <c r="H194" s="12" t="str">
        <f>TEXT(INT((HOUR(G194)*3600+MINUTE(G194)*60+SECOND(G194))/$J$3/60),"0")&amp;"."&amp;TEXT(MOD((HOUR(G194)*3600+MINUTE(G194)*60+SECOND(G194))/$J$3,60),"00")&amp;"/km"</f>
        <v>5.03/km</v>
      </c>
      <c r="I194" s="13">
        <f>G194-$G$5</f>
        <v>0.05138888888888886</v>
      </c>
      <c r="J194" s="13">
        <f>G194-INDEX($G$5:$G$680,MATCH(D194,$D$5:$D$680,0))</f>
        <v>0.010509259259259246</v>
      </c>
    </row>
    <row r="195" spans="1:10" ht="15" customHeight="1">
      <c r="A195" s="12">
        <v>191</v>
      </c>
      <c r="B195" s="39" t="s">
        <v>395</v>
      </c>
      <c r="C195" s="42"/>
      <c r="D195" s="12" t="s">
        <v>60</v>
      </c>
      <c r="E195" s="15" t="s">
        <v>93</v>
      </c>
      <c r="F195" s="36">
        <v>0.1482638888888889</v>
      </c>
      <c r="G195" s="36">
        <v>0.14782407407407408</v>
      </c>
      <c r="H195" s="12" t="str">
        <f>TEXT(INT((HOUR(G195)*3600+MINUTE(G195)*60+SECOND(G195))/$J$3/60),"0")&amp;"."&amp;TEXT(MOD((HOUR(G195)*3600+MINUTE(G195)*60+SECOND(G195))/$J$3,60),"00")&amp;"/km"</f>
        <v>5.03/km</v>
      </c>
      <c r="I195" s="13">
        <f>G195-$G$5</f>
        <v>0.05140046296296295</v>
      </c>
      <c r="J195" s="13">
        <f>G195-INDEX($G$5:$G$680,MATCH(D195,$D$5:$D$680,0))</f>
        <v>0.024143518518518522</v>
      </c>
    </row>
    <row r="196" spans="1:10" ht="15" customHeight="1">
      <c r="A196" s="12">
        <v>192</v>
      </c>
      <c r="B196" s="39" t="s">
        <v>396</v>
      </c>
      <c r="C196" s="42"/>
      <c r="D196" s="12" t="s">
        <v>32</v>
      </c>
      <c r="E196" s="15" t="s">
        <v>18</v>
      </c>
      <c r="F196" s="36">
        <v>0.14844907407407407</v>
      </c>
      <c r="G196" s="36">
        <v>0.14753472222222222</v>
      </c>
      <c r="H196" s="12" t="str">
        <f>TEXT(INT((HOUR(G196)*3600+MINUTE(G196)*60+SECOND(G196))/$J$3/60),"0")&amp;"."&amp;TEXT(MOD((HOUR(G196)*3600+MINUTE(G196)*60+SECOND(G196))/$J$3,60),"00")&amp;"/km"</f>
        <v>5.02/km</v>
      </c>
      <c r="I196" s="13">
        <f>G196-$G$5</f>
        <v>0.05111111111111109</v>
      </c>
      <c r="J196" s="13">
        <f>G196-INDEX($G$5:$G$680,MATCH(D196,$D$5:$D$680,0))</f>
        <v>0.03453703703703702</v>
      </c>
    </row>
    <row r="197" spans="1:10" ht="15" customHeight="1">
      <c r="A197" s="12">
        <v>193</v>
      </c>
      <c r="B197" s="39" t="s">
        <v>397</v>
      </c>
      <c r="C197" s="42"/>
      <c r="D197" s="12" t="s">
        <v>74</v>
      </c>
      <c r="E197" s="15" t="s">
        <v>39</v>
      </c>
      <c r="F197" s="36">
        <v>0.14858796296296298</v>
      </c>
      <c r="G197" s="36">
        <v>0.14746527777777776</v>
      </c>
      <c r="H197" s="12" t="str">
        <f>TEXT(INT((HOUR(G197)*3600+MINUTE(G197)*60+SECOND(G197))/$J$3/60),"0")&amp;"."&amp;TEXT(MOD((HOUR(G197)*3600+MINUTE(G197)*60+SECOND(G197))/$J$3,60),"00")&amp;"/km"</f>
        <v>5.02/km</v>
      </c>
      <c r="I197" s="13">
        <f>G197-$G$5</f>
        <v>0.05104166666666664</v>
      </c>
      <c r="J197" s="13">
        <f>G197-INDEX($G$5:$G$680,MATCH(D197,$D$5:$D$680,0))</f>
        <v>0</v>
      </c>
    </row>
    <row r="198" spans="1:10" ht="15" customHeight="1">
      <c r="A198" s="12">
        <v>194</v>
      </c>
      <c r="B198" s="39" t="s">
        <v>398</v>
      </c>
      <c r="C198" s="42"/>
      <c r="D198" s="12" t="s">
        <v>53</v>
      </c>
      <c r="E198" s="15" t="s">
        <v>72</v>
      </c>
      <c r="F198" s="36">
        <v>0.14877314814814815</v>
      </c>
      <c r="G198" s="36">
        <v>0.14868055555555557</v>
      </c>
      <c r="H198" s="12" t="str">
        <f>TEXT(INT((HOUR(G198)*3600+MINUTE(G198)*60+SECOND(G198))/$J$3/60),"0")&amp;"."&amp;TEXT(MOD((HOUR(G198)*3600+MINUTE(G198)*60+SECOND(G198))/$J$3,60),"00")&amp;"/km"</f>
        <v>5.04/km</v>
      </c>
      <c r="I198" s="13">
        <f>G198-$G$5</f>
        <v>0.05225694444444444</v>
      </c>
      <c r="J198" s="13">
        <f>G198-INDEX($G$5:$G$680,MATCH(D198,$D$5:$D$680,0))</f>
        <v>0.025324074074074082</v>
      </c>
    </row>
    <row r="199" spans="1:10" ht="15" customHeight="1">
      <c r="A199" s="12">
        <v>195</v>
      </c>
      <c r="B199" s="39" t="s">
        <v>399</v>
      </c>
      <c r="C199" s="42"/>
      <c r="D199" s="12" t="s">
        <v>31</v>
      </c>
      <c r="E199" s="15" t="s">
        <v>120</v>
      </c>
      <c r="F199" s="36">
        <v>0.14891203703703704</v>
      </c>
      <c r="G199" s="36">
        <v>0.14877314814814815</v>
      </c>
      <c r="H199" s="12" t="str">
        <f>TEXT(INT((HOUR(G199)*3600+MINUTE(G199)*60+SECOND(G199))/$J$3/60),"0")&amp;"."&amp;TEXT(MOD((HOUR(G199)*3600+MINUTE(G199)*60+SECOND(G199))/$J$3,60),"00")&amp;"/km"</f>
        <v>5.05/km</v>
      </c>
      <c r="I199" s="13">
        <f>G199-$G$5</f>
        <v>0.05234953703703703</v>
      </c>
      <c r="J199" s="13">
        <f>G199-INDEX($G$5:$G$680,MATCH(D199,$D$5:$D$680,0))</f>
        <v>0.05157407407407408</v>
      </c>
    </row>
    <row r="200" spans="1:10" ht="15" customHeight="1">
      <c r="A200" s="12">
        <v>196</v>
      </c>
      <c r="B200" s="39" t="s">
        <v>400</v>
      </c>
      <c r="C200" s="42"/>
      <c r="D200" s="12" t="s">
        <v>30</v>
      </c>
      <c r="E200" s="15" t="s">
        <v>71</v>
      </c>
      <c r="F200" s="36">
        <v>0.1492476851851852</v>
      </c>
      <c r="G200" s="36">
        <v>0.1486111111111111</v>
      </c>
      <c r="H200" s="12" t="str">
        <f>TEXT(INT((HOUR(G200)*3600+MINUTE(G200)*60+SECOND(G200))/$J$3/60),"0")&amp;"."&amp;TEXT(MOD((HOUR(G200)*3600+MINUTE(G200)*60+SECOND(G200))/$J$3,60),"00")&amp;"/km"</f>
        <v>5.04/km</v>
      </c>
      <c r="I200" s="13">
        <f>G200-$G$5</f>
        <v>0.052187499999999984</v>
      </c>
      <c r="J200" s="13">
        <f>G200-INDEX($G$5:$G$680,MATCH(D200,$D$5:$D$680,0))</f>
        <v>0.052187499999999984</v>
      </c>
    </row>
    <row r="201" spans="1:10" ht="15" customHeight="1">
      <c r="A201" s="12">
        <v>197</v>
      </c>
      <c r="B201" s="39" t="s">
        <v>401</v>
      </c>
      <c r="C201" s="42"/>
      <c r="D201" s="12" t="s">
        <v>31</v>
      </c>
      <c r="E201" s="15" t="s">
        <v>44</v>
      </c>
      <c r="F201" s="36">
        <v>0.14938657407407407</v>
      </c>
      <c r="G201" s="36">
        <v>0.14917824074074074</v>
      </c>
      <c r="H201" s="12" t="str">
        <f>TEXT(INT((HOUR(G201)*3600+MINUTE(G201)*60+SECOND(G201))/$J$3/60),"0")&amp;"."&amp;TEXT(MOD((HOUR(G201)*3600+MINUTE(G201)*60+SECOND(G201))/$J$3,60),"00")&amp;"/km"</f>
        <v>5.05/km</v>
      </c>
      <c r="I201" s="13">
        <f>G201-$G$5</f>
        <v>0.05275462962962961</v>
      </c>
      <c r="J201" s="13">
        <f>G201-INDEX($G$5:$G$680,MATCH(D201,$D$5:$D$680,0))</f>
        <v>0.05197916666666666</v>
      </c>
    </row>
    <row r="202" spans="1:10" ht="15" customHeight="1">
      <c r="A202" s="12">
        <v>198</v>
      </c>
      <c r="B202" s="39" t="s">
        <v>402</v>
      </c>
      <c r="C202" s="42"/>
      <c r="D202" s="12" t="s">
        <v>31</v>
      </c>
      <c r="E202" s="15" t="s">
        <v>104</v>
      </c>
      <c r="F202" s="36">
        <v>0.14945601851851853</v>
      </c>
      <c r="G202" s="36">
        <v>0.1487152777777778</v>
      </c>
      <c r="H202" s="12" t="str">
        <f>TEXT(INT((HOUR(G202)*3600+MINUTE(G202)*60+SECOND(G202))/$J$3/60),"0")&amp;"."&amp;TEXT(MOD((HOUR(G202)*3600+MINUTE(G202)*60+SECOND(G202))/$J$3,60),"00")&amp;"/km"</f>
        <v>5.05/km</v>
      </c>
      <c r="I202" s="13">
        <f>G202-$G$5</f>
        <v>0.05229166666666667</v>
      </c>
      <c r="J202" s="13">
        <f>G202-INDEX($G$5:$G$680,MATCH(D202,$D$5:$D$680,0))</f>
        <v>0.05151620370370372</v>
      </c>
    </row>
    <row r="203" spans="1:10" ht="15" customHeight="1">
      <c r="A203" s="12">
        <v>199</v>
      </c>
      <c r="B203" s="39" t="s">
        <v>403</v>
      </c>
      <c r="C203" s="42"/>
      <c r="D203" s="12" t="s">
        <v>53</v>
      </c>
      <c r="E203" s="15" t="s">
        <v>104</v>
      </c>
      <c r="F203" s="36">
        <v>0.1494675925925926</v>
      </c>
      <c r="G203" s="36">
        <v>0.14873842592592593</v>
      </c>
      <c r="H203" s="12" t="str">
        <f>TEXT(INT((HOUR(G203)*3600+MINUTE(G203)*60+SECOND(G203))/$J$3/60),"0")&amp;"."&amp;TEXT(MOD((HOUR(G203)*3600+MINUTE(G203)*60+SECOND(G203))/$J$3,60),"00")&amp;"/km"</f>
        <v>5.05/km</v>
      </c>
      <c r="I203" s="13">
        <f>G203-$G$5</f>
        <v>0.0523148148148148</v>
      </c>
      <c r="J203" s="13">
        <f>G203-INDEX($G$5:$G$680,MATCH(D203,$D$5:$D$680,0))</f>
        <v>0.025381944444444443</v>
      </c>
    </row>
    <row r="204" spans="1:10" ht="15" customHeight="1">
      <c r="A204" s="12">
        <v>200</v>
      </c>
      <c r="B204" s="39" t="s">
        <v>404</v>
      </c>
      <c r="C204" s="42"/>
      <c r="D204" s="12" t="s">
        <v>60</v>
      </c>
      <c r="E204" s="15" t="s">
        <v>405</v>
      </c>
      <c r="F204" s="36">
        <v>0.14975694444444446</v>
      </c>
      <c r="G204" s="36">
        <v>0.149375</v>
      </c>
      <c r="H204" s="12" t="str">
        <f>TEXT(INT((HOUR(G204)*3600+MINUTE(G204)*60+SECOND(G204))/$J$3/60),"0")&amp;"."&amp;TEXT(MOD((HOUR(G204)*3600+MINUTE(G204)*60+SECOND(G204))/$J$3,60),"00")&amp;"/km"</f>
        <v>5.06/km</v>
      </c>
      <c r="I204" s="13">
        <f>G204-$G$5</f>
        <v>0.05295138888888888</v>
      </c>
      <c r="J204" s="13">
        <f>G204-INDEX($G$5:$G$680,MATCH(D204,$D$5:$D$680,0))</f>
        <v>0.02569444444444445</v>
      </c>
    </row>
    <row r="205" spans="1:10" ht="15" customHeight="1">
      <c r="A205" s="12">
        <v>201</v>
      </c>
      <c r="B205" s="39" t="s">
        <v>406</v>
      </c>
      <c r="C205" s="42"/>
      <c r="D205" s="12" t="s">
        <v>32</v>
      </c>
      <c r="E205" s="15" t="s">
        <v>63</v>
      </c>
      <c r="F205" s="36">
        <v>0.14983796296296295</v>
      </c>
      <c r="G205" s="36">
        <v>0.1487152777777778</v>
      </c>
      <c r="H205" s="12" t="str">
        <f>TEXT(INT((HOUR(G205)*3600+MINUTE(G205)*60+SECOND(G205))/$J$3/60),"0")&amp;"."&amp;TEXT(MOD((HOUR(G205)*3600+MINUTE(G205)*60+SECOND(G205))/$J$3,60),"00")&amp;"/km"</f>
        <v>5.05/km</v>
      </c>
      <c r="I205" s="13">
        <f>G205-$G$5</f>
        <v>0.05229166666666667</v>
      </c>
      <c r="J205" s="13">
        <f>G205-INDEX($G$5:$G$680,MATCH(D205,$D$5:$D$680,0))</f>
        <v>0.03571759259259259</v>
      </c>
    </row>
    <row r="206" spans="1:10" ht="15" customHeight="1">
      <c r="A206" s="12">
        <v>202</v>
      </c>
      <c r="B206" s="39" t="s">
        <v>407</v>
      </c>
      <c r="C206" s="42"/>
      <c r="D206" s="12" t="s">
        <v>28</v>
      </c>
      <c r="E206" s="15" t="s">
        <v>46</v>
      </c>
      <c r="F206" s="36">
        <v>0.1499074074074074</v>
      </c>
      <c r="G206" s="36">
        <v>0.14953703703703705</v>
      </c>
      <c r="H206" s="12" t="str">
        <f>TEXT(INT((HOUR(G206)*3600+MINUTE(G206)*60+SECOND(G206))/$J$3/60),"0")&amp;"."&amp;TEXT(MOD((HOUR(G206)*3600+MINUTE(G206)*60+SECOND(G206))/$J$3,60),"00")&amp;"/km"</f>
        <v>5.06/km</v>
      </c>
      <c r="I206" s="13">
        <f>G206-$G$5</f>
        <v>0.053113425925925925</v>
      </c>
      <c r="J206" s="13">
        <f>G206-INDEX($G$5:$G$680,MATCH(D206,$D$5:$D$680,0))</f>
        <v>0.027766203703703723</v>
      </c>
    </row>
    <row r="207" spans="1:10" ht="15" customHeight="1">
      <c r="A207" s="12">
        <v>203</v>
      </c>
      <c r="B207" s="39" t="s">
        <v>408</v>
      </c>
      <c r="C207" s="42"/>
      <c r="D207" s="12" t="s">
        <v>35</v>
      </c>
      <c r="E207" s="15" t="s">
        <v>128</v>
      </c>
      <c r="F207" s="36">
        <v>0.15019675925925927</v>
      </c>
      <c r="G207" s="36">
        <v>0.14984953703703704</v>
      </c>
      <c r="H207" s="12" t="str">
        <f>TEXT(INT((HOUR(G207)*3600+MINUTE(G207)*60+SECOND(G207))/$J$3/60),"0")&amp;"."&amp;TEXT(MOD((HOUR(G207)*3600+MINUTE(G207)*60+SECOND(G207))/$J$3,60),"00")&amp;"/km"</f>
        <v>5.07/km</v>
      </c>
      <c r="I207" s="13">
        <f>G207-$G$5</f>
        <v>0.05342592592592592</v>
      </c>
      <c r="J207" s="13">
        <f>G207-INDEX($G$5:$G$680,MATCH(D207,$D$5:$D$680,0))</f>
        <v>0.04201388888888889</v>
      </c>
    </row>
    <row r="208" spans="1:10" ht="15" customHeight="1">
      <c r="A208" s="12">
        <v>204</v>
      </c>
      <c r="B208" s="39" t="s">
        <v>409</v>
      </c>
      <c r="C208" s="42"/>
      <c r="D208" s="12" t="s">
        <v>35</v>
      </c>
      <c r="E208" s="15" t="s">
        <v>410</v>
      </c>
      <c r="F208" s="36">
        <v>0.15052083333333333</v>
      </c>
      <c r="G208" s="36">
        <v>0.1502662037037037</v>
      </c>
      <c r="H208" s="12" t="str">
        <f>TEXT(INT((HOUR(G208)*3600+MINUTE(G208)*60+SECOND(G208))/$J$3/60),"0")&amp;"."&amp;TEXT(MOD((HOUR(G208)*3600+MINUTE(G208)*60+SECOND(G208))/$J$3,60),"00")&amp;"/km"</f>
        <v>5.08/km</v>
      </c>
      <c r="I208" s="13">
        <f>G208-$G$5</f>
        <v>0.05384259259259257</v>
      </c>
      <c r="J208" s="13">
        <f>G208-INDEX($G$5:$G$680,MATCH(D208,$D$5:$D$680,0))</f>
        <v>0.04243055555555554</v>
      </c>
    </row>
    <row r="209" spans="1:10" ht="15" customHeight="1">
      <c r="A209" s="12">
        <v>205</v>
      </c>
      <c r="B209" s="39" t="s">
        <v>411</v>
      </c>
      <c r="C209" s="42"/>
      <c r="D209" s="12" t="s">
        <v>30</v>
      </c>
      <c r="E209" s="15" t="s">
        <v>97</v>
      </c>
      <c r="F209" s="36">
        <v>0.15057870370370371</v>
      </c>
      <c r="G209" s="36">
        <v>0.1503587962962963</v>
      </c>
      <c r="H209" s="12" t="str">
        <f>TEXT(INT((HOUR(G209)*3600+MINUTE(G209)*60+SECOND(G209))/$J$3/60),"0")&amp;"."&amp;TEXT(MOD((HOUR(G209)*3600+MINUTE(G209)*60+SECOND(G209))/$J$3,60),"00")&amp;"/km"</f>
        <v>5.08/km</v>
      </c>
      <c r="I209" s="13">
        <f>G209-$G$5</f>
        <v>0.05393518518518518</v>
      </c>
      <c r="J209" s="13">
        <f>G209-INDEX($G$5:$G$680,MATCH(D209,$D$5:$D$680,0))</f>
        <v>0.05393518518518518</v>
      </c>
    </row>
    <row r="210" spans="1:10" ht="15" customHeight="1">
      <c r="A210" s="16">
        <v>206</v>
      </c>
      <c r="B210" s="45" t="s">
        <v>412</v>
      </c>
      <c r="C210" s="46"/>
      <c r="D210" s="16" t="s">
        <v>32</v>
      </c>
      <c r="E210" s="26" t="s">
        <v>13</v>
      </c>
      <c r="F210" s="47">
        <v>0.15070601851851853</v>
      </c>
      <c r="G210" s="47">
        <v>0.1504976851851852</v>
      </c>
      <c r="H210" s="16" t="str">
        <f>TEXT(INT((HOUR(G210)*3600+MINUTE(G210)*60+SECOND(G210))/$J$3/60),"0")&amp;"."&amp;TEXT(MOD((HOUR(G210)*3600+MINUTE(G210)*60+SECOND(G210))/$J$3,60),"00")&amp;"/km"</f>
        <v>5.08/km</v>
      </c>
      <c r="I210" s="21">
        <f>G210-$G$5</f>
        <v>0.054074074074074066</v>
      </c>
      <c r="J210" s="21">
        <f>G210-INDEX($G$5:$G$680,MATCH(D210,$D$5:$D$680,0))</f>
        <v>0.03749999999999999</v>
      </c>
    </row>
    <row r="211" spans="1:10" ht="15" customHeight="1">
      <c r="A211" s="12">
        <v>207</v>
      </c>
      <c r="B211" s="39" t="s">
        <v>413</v>
      </c>
      <c r="C211" s="42"/>
      <c r="D211" s="12" t="s">
        <v>32</v>
      </c>
      <c r="E211" s="15" t="s">
        <v>414</v>
      </c>
      <c r="F211" s="36">
        <v>0.15070601851851853</v>
      </c>
      <c r="G211" s="36">
        <v>0.1500462962962963</v>
      </c>
      <c r="H211" s="12" t="str">
        <f>TEXT(INT((HOUR(G211)*3600+MINUTE(G211)*60+SECOND(G211))/$J$3/60),"0")&amp;"."&amp;TEXT(MOD((HOUR(G211)*3600+MINUTE(G211)*60+SECOND(G211))/$J$3,60),"00")&amp;"/km"</f>
        <v>5.07/km</v>
      </c>
      <c r="I211" s="13">
        <f>G211-$G$5</f>
        <v>0.05362268518518516</v>
      </c>
      <c r="J211" s="13">
        <f>G211-INDEX($G$5:$G$680,MATCH(D211,$D$5:$D$680,0))</f>
        <v>0.03704861111111109</v>
      </c>
    </row>
    <row r="212" spans="1:10" ht="15" customHeight="1">
      <c r="A212" s="12">
        <v>208</v>
      </c>
      <c r="B212" s="39" t="s">
        <v>415</v>
      </c>
      <c r="C212" s="42"/>
      <c r="D212" s="12" t="s">
        <v>28</v>
      </c>
      <c r="E212" s="15" t="s">
        <v>59</v>
      </c>
      <c r="F212" s="36">
        <v>0.15078703703703702</v>
      </c>
      <c r="G212" s="36">
        <v>0.1507638888888889</v>
      </c>
      <c r="H212" s="12" t="str">
        <f>TEXT(INT((HOUR(G212)*3600+MINUTE(G212)*60+SECOND(G212))/$J$3/60),"0")&amp;"."&amp;TEXT(MOD((HOUR(G212)*3600+MINUTE(G212)*60+SECOND(G212))/$J$3,60),"00")&amp;"/km"</f>
        <v>5.09/km</v>
      </c>
      <c r="I212" s="13">
        <f>G212-$G$5</f>
        <v>0.054340277777777765</v>
      </c>
      <c r="J212" s="13">
        <f>G212-INDEX($G$5:$G$680,MATCH(D212,$D$5:$D$680,0))</f>
        <v>0.028993055555555564</v>
      </c>
    </row>
    <row r="213" spans="1:10" ht="15" customHeight="1">
      <c r="A213" s="12">
        <v>209</v>
      </c>
      <c r="B213" s="39" t="s">
        <v>416</v>
      </c>
      <c r="C213" s="42"/>
      <c r="D213" s="12" t="s">
        <v>53</v>
      </c>
      <c r="E213" s="15" t="s">
        <v>233</v>
      </c>
      <c r="F213" s="36">
        <v>0.15079861111111112</v>
      </c>
      <c r="G213" s="36">
        <v>0.15072916666666666</v>
      </c>
      <c r="H213" s="12" t="str">
        <f>TEXT(INT((HOUR(G213)*3600+MINUTE(G213)*60+SECOND(G213))/$J$3/60),"0")&amp;"."&amp;TEXT(MOD((HOUR(G213)*3600+MINUTE(G213)*60+SECOND(G213))/$J$3,60),"00")&amp;"/km"</f>
        <v>5.09/km</v>
      </c>
      <c r="I213" s="13">
        <f>G213-$G$5</f>
        <v>0.05430555555555554</v>
      </c>
      <c r="J213" s="13">
        <f>G213-INDEX($G$5:$G$680,MATCH(D213,$D$5:$D$680,0))</f>
        <v>0.02737268518518518</v>
      </c>
    </row>
    <row r="214" spans="1:10" ht="15" customHeight="1">
      <c r="A214" s="12">
        <v>210</v>
      </c>
      <c r="B214" s="39" t="s">
        <v>417</v>
      </c>
      <c r="C214" s="42"/>
      <c r="D214" s="12" t="s">
        <v>25</v>
      </c>
      <c r="E214" s="15" t="s">
        <v>59</v>
      </c>
      <c r="F214" s="36">
        <v>0.15114583333333334</v>
      </c>
      <c r="G214" s="36">
        <v>0.15104166666666666</v>
      </c>
      <c r="H214" s="12" t="str">
        <f>TEXT(INT((HOUR(G214)*3600+MINUTE(G214)*60+SECOND(G214))/$J$3/60),"0")&amp;"."&amp;TEXT(MOD((HOUR(G214)*3600+MINUTE(G214)*60+SECOND(G214))/$J$3,60),"00")&amp;"/km"</f>
        <v>5.09/km</v>
      </c>
      <c r="I214" s="13">
        <f>G214-$G$5</f>
        <v>0.05461805555555553</v>
      </c>
      <c r="J214" s="13">
        <f>G214-INDEX($G$5:$G$680,MATCH(D214,$D$5:$D$680,0))</f>
        <v>0.02233796296296295</v>
      </c>
    </row>
    <row r="215" spans="1:10" ht="15" customHeight="1">
      <c r="A215" s="16">
        <v>211</v>
      </c>
      <c r="B215" s="45" t="s">
        <v>418</v>
      </c>
      <c r="C215" s="46"/>
      <c r="D215" s="16" t="s">
        <v>53</v>
      </c>
      <c r="E215" s="26" t="s">
        <v>13</v>
      </c>
      <c r="F215" s="47">
        <v>0.15116898148148147</v>
      </c>
      <c r="G215" s="47">
        <v>0.1509375</v>
      </c>
      <c r="H215" s="16" t="str">
        <f>TEXT(INT((HOUR(G215)*3600+MINUTE(G215)*60+SECOND(G215))/$J$3/60),"0")&amp;"."&amp;TEXT(MOD((HOUR(G215)*3600+MINUTE(G215)*60+SECOND(G215))/$J$3,60),"00")&amp;"/km"</f>
        <v>5.09/km</v>
      </c>
      <c r="I215" s="21">
        <f>G215-$G$5</f>
        <v>0.054513888888888876</v>
      </c>
      <c r="J215" s="21">
        <f>G215-INDEX($G$5:$G$680,MATCH(D215,$D$5:$D$680,0))</f>
        <v>0.02758101851851852</v>
      </c>
    </row>
    <row r="216" spans="1:10" ht="15" customHeight="1">
      <c r="A216" s="12">
        <v>212</v>
      </c>
      <c r="B216" s="39" t="s">
        <v>419</v>
      </c>
      <c r="C216" s="42"/>
      <c r="D216" s="12" t="s">
        <v>53</v>
      </c>
      <c r="E216" s="15" t="s">
        <v>420</v>
      </c>
      <c r="F216" s="36">
        <v>0.15121527777777777</v>
      </c>
      <c r="G216" s="36">
        <v>0.15083333333333335</v>
      </c>
      <c r="H216" s="12" t="str">
        <f>TEXT(INT((HOUR(G216)*3600+MINUTE(G216)*60+SECOND(G216))/$J$3/60),"0")&amp;"."&amp;TEXT(MOD((HOUR(G216)*3600+MINUTE(G216)*60+SECOND(G216))/$J$3,60),"00")&amp;"/km"</f>
        <v>5.09/km</v>
      </c>
      <c r="I216" s="13">
        <f>G216-$G$5</f>
        <v>0.05440972222222222</v>
      </c>
      <c r="J216" s="13">
        <f>G216-INDEX($G$5:$G$680,MATCH(D216,$D$5:$D$680,0))</f>
        <v>0.027476851851851863</v>
      </c>
    </row>
    <row r="217" spans="1:10" ht="15" customHeight="1">
      <c r="A217" s="12">
        <v>213</v>
      </c>
      <c r="B217" s="39" t="s">
        <v>421</v>
      </c>
      <c r="C217" s="42"/>
      <c r="D217" s="12" t="s">
        <v>35</v>
      </c>
      <c r="E217" s="15" t="s">
        <v>50</v>
      </c>
      <c r="F217" s="36">
        <v>0.15128472222222222</v>
      </c>
      <c r="G217" s="36">
        <v>0.15104166666666666</v>
      </c>
      <c r="H217" s="12" t="str">
        <f>TEXT(INT((HOUR(G217)*3600+MINUTE(G217)*60+SECOND(G217))/$J$3/60),"0")&amp;"."&amp;TEXT(MOD((HOUR(G217)*3600+MINUTE(G217)*60+SECOND(G217))/$J$3,60),"00")&amp;"/km"</f>
        <v>5.09/km</v>
      </c>
      <c r="I217" s="13">
        <f>G217-$G$5</f>
        <v>0.05461805555555553</v>
      </c>
      <c r="J217" s="13">
        <f>G217-INDEX($G$5:$G$680,MATCH(D217,$D$5:$D$680,0))</f>
        <v>0.043206018518518505</v>
      </c>
    </row>
    <row r="218" spans="1:10" ht="15" customHeight="1">
      <c r="A218" s="12">
        <v>214</v>
      </c>
      <c r="B218" s="39" t="s">
        <v>422</v>
      </c>
      <c r="C218" s="42"/>
      <c r="D218" s="12" t="s">
        <v>32</v>
      </c>
      <c r="E218" s="15" t="s">
        <v>126</v>
      </c>
      <c r="F218" s="36">
        <v>0.15128472222222222</v>
      </c>
      <c r="G218" s="36">
        <v>0.15072916666666666</v>
      </c>
      <c r="H218" s="12" t="str">
        <f>TEXT(INT((HOUR(G218)*3600+MINUTE(G218)*60+SECOND(G218))/$J$3/60),"0")&amp;"."&amp;TEXT(MOD((HOUR(G218)*3600+MINUTE(G218)*60+SECOND(G218))/$J$3,60),"00")&amp;"/km"</f>
        <v>5.09/km</v>
      </c>
      <c r="I218" s="13">
        <f>G218-$G$5</f>
        <v>0.05430555555555554</v>
      </c>
      <c r="J218" s="13">
        <f>G218-INDEX($G$5:$G$680,MATCH(D218,$D$5:$D$680,0))</f>
        <v>0.03773148148148146</v>
      </c>
    </row>
    <row r="219" spans="1:10" ht="15" customHeight="1">
      <c r="A219" s="12">
        <v>215</v>
      </c>
      <c r="B219" s="39" t="s">
        <v>423</v>
      </c>
      <c r="C219" s="42"/>
      <c r="D219" s="12" t="s">
        <v>32</v>
      </c>
      <c r="E219" s="15" t="s">
        <v>424</v>
      </c>
      <c r="F219" s="36">
        <v>0.15162037037037038</v>
      </c>
      <c r="G219" s="36">
        <v>0.15140046296296297</v>
      </c>
      <c r="H219" s="12" t="str">
        <f>TEXT(INT((HOUR(G219)*3600+MINUTE(G219)*60+SECOND(G219))/$J$3/60),"0")&amp;"."&amp;TEXT(MOD((HOUR(G219)*3600+MINUTE(G219)*60+SECOND(G219))/$J$3,60),"00")&amp;"/km"</f>
        <v>5.10/km</v>
      </c>
      <c r="I219" s="13">
        <f>G219-$G$5</f>
        <v>0.054976851851851846</v>
      </c>
      <c r="J219" s="13">
        <f>G219-INDEX($G$5:$G$680,MATCH(D219,$D$5:$D$680,0))</f>
        <v>0.03840277777777777</v>
      </c>
    </row>
    <row r="220" spans="1:10" ht="15" customHeight="1">
      <c r="A220" s="12">
        <v>216</v>
      </c>
      <c r="B220" s="39" t="s">
        <v>425</v>
      </c>
      <c r="C220" s="42"/>
      <c r="D220" s="12" t="s">
        <v>35</v>
      </c>
      <c r="E220" s="15" t="s">
        <v>426</v>
      </c>
      <c r="F220" s="36">
        <v>0.15171296296296297</v>
      </c>
      <c r="G220" s="36">
        <v>0.15130787037037038</v>
      </c>
      <c r="H220" s="12" t="str">
        <f>TEXT(INT((HOUR(G220)*3600+MINUTE(G220)*60+SECOND(G220))/$J$3/60),"0")&amp;"."&amp;TEXT(MOD((HOUR(G220)*3600+MINUTE(G220)*60+SECOND(G220))/$J$3,60),"00")&amp;"/km"</f>
        <v>5.10/km</v>
      </c>
      <c r="I220" s="13">
        <f>G220-$G$5</f>
        <v>0.05488425925925926</v>
      </c>
      <c r="J220" s="13">
        <f>G220-INDEX($G$5:$G$680,MATCH(D220,$D$5:$D$680,0))</f>
        <v>0.04347222222222223</v>
      </c>
    </row>
    <row r="221" spans="1:10" ht="15" customHeight="1">
      <c r="A221" s="12">
        <v>217</v>
      </c>
      <c r="B221" s="39" t="s">
        <v>427</v>
      </c>
      <c r="C221" s="42"/>
      <c r="D221" s="12" t="s">
        <v>53</v>
      </c>
      <c r="E221" s="15" t="s">
        <v>39</v>
      </c>
      <c r="F221" s="36">
        <v>0.1517476851851852</v>
      </c>
      <c r="G221" s="36">
        <v>0.15166666666666667</v>
      </c>
      <c r="H221" s="12" t="str">
        <f>TEXT(INT((HOUR(G221)*3600+MINUTE(G221)*60+SECOND(G221))/$J$3/60),"0")&amp;"."&amp;TEXT(MOD((HOUR(G221)*3600+MINUTE(G221)*60+SECOND(G221))/$J$3,60),"00")&amp;"/km"</f>
        <v>5.11/km</v>
      </c>
      <c r="I221" s="13">
        <f>G221-$G$5</f>
        <v>0.055243055555555545</v>
      </c>
      <c r="J221" s="13">
        <f>G221-INDEX($G$5:$G$680,MATCH(D221,$D$5:$D$680,0))</f>
        <v>0.028310185185185188</v>
      </c>
    </row>
    <row r="222" spans="1:10" ht="15" customHeight="1">
      <c r="A222" s="12">
        <v>218</v>
      </c>
      <c r="B222" s="39" t="s">
        <v>428</v>
      </c>
      <c r="C222" s="42"/>
      <c r="D222" s="12" t="s">
        <v>60</v>
      </c>
      <c r="E222" s="15" t="s">
        <v>59</v>
      </c>
      <c r="F222" s="36">
        <v>0.15181712962962965</v>
      </c>
      <c r="G222" s="36">
        <v>0.15171296296296297</v>
      </c>
      <c r="H222" s="12" t="str">
        <f>TEXT(INT((HOUR(G222)*3600+MINUTE(G222)*60+SECOND(G222))/$J$3/60),"0")&amp;"."&amp;TEXT(MOD((HOUR(G222)*3600+MINUTE(G222)*60+SECOND(G222))/$J$3,60),"00")&amp;"/km"</f>
        <v>5.11/km</v>
      </c>
      <c r="I222" s="13">
        <f>G222-$G$5</f>
        <v>0.05528935185185184</v>
      </c>
      <c r="J222" s="13">
        <f>G222-INDEX($G$5:$G$680,MATCH(D222,$D$5:$D$680,0))</f>
        <v>0.02803240740740741</v>
      </c>
    </row>
    <row r="223" spans="1:10" ht="15" customHeight="1">
      <c r="A223" s="12">
        <v>219</v>
      </c>
      <c r="B223" s="39" t="s">
        <v>429</v>
      </c>
      <c r="C223" s="42"/>
      <c r="D223" s="12" t="s">
        <v>74</v>
      </c>
      <c r="E223" s="15" t="s">
        <v>39</v>
      </c>
      <c r="F223" s="36">
        <v>0.15190972222222224</v>
      </c>
      <c r="G223" s="36">
        <v>0.15158564814814815</v>
      </c>
      <c r="H223" s="12" t="str">
        <f>TEXT(INT((HOUR(G223)*3600+MINUTE(G223)*60+SECOND(G223))/$J$3/60),"0")&amp;"."&amp;TEXT(MOD((HOUR(G223)*3600+MINUTE(G223)*60+SECOND(G223))/$J$3,60),"00")&amp;"/km"</f>
        <v>5.10/km</v>
      </c>
      <c r="I223" s="13">
        <f>G223-$G$5</f>
        <v>0.05516203703703702</v>
      </c>
      <c r="J223" s="13">
        <f>G223-INDEX($G$5:$G$680,MATCH(D223,$D$5:$D$680,0))</f>
        <v>0.004120370370370385</v>
      </c>
    </row>
    <row r="224" spans="1:10" ht="15" customHeight="1">
      <c r="A224" s="12">
        <v>220</v>
      </c>
      <c r="B224" s="39" t="s">
        <v>430</v>
      </c>
      <c r="C224" s="42"/>
      <c r="D224" s="12" t="s">
        <v>53</v>
      </c>
      <c r="E224" s="15" t="s">
        <v>431</v>
      </c>
      <c r="F224" s="36">
        <v>0.1524074074074074</v>
      </c>
      <c r="G224" s="36">
        <v>0.15200231481481483</v>
      </c>
      <c r="H224" s="12" t="str">
        <f>TEXT(INT((HOUR(G224)*3600+MINUTE(G224)*60+SECOND(G224))/$J$3/60),"0")&amp;"."&amp;TEXT(MOD((HOUR(G224)*3600+MINUTE(G224)*60+SECOND(G224))/$J$3,60),"00")&amp;"/km"</f>
        <v>5.11/km</v>
      </c>
      <c r="I224" s="13">
        <f>G224-$G$5</f>
        <v>0.0555787037037037</v>
      </c>
      <c r="J224" s="13">
        <f>G224-INDEX($G$5:$G$680,MATCH(D224,$D$5:$D$680,0))</f>
        <v>0.028645833333333343</v>
      </c>
    </row>
    <row r="225" spans="1:10" ht="15" customHeight="1">
      <c r="A225" s="12">
        <v>221</v>
      </c>
      <c r="B225" s="39" t="s">
        <v>432</v>
      </c>
      <c r="C225" s="42"/>
      <c r="D225" s="12" t="s">
        <v>31</v>
      </c>
      <c r="E225" s="15" t="s">
        <v>39</v>
      </c>
      <c r="F225" s="36">
        <v>0.15244212962962964</v>
      </c>
      <c r="G225" s="36">
        <v>0.15211805555555555</v>
      </c>
      <c r="H225" s="12" t="str">
        <f>TEXT(INT((HOUR(G225)*3600+MINUTE(G225)*60+SECOND(G225))/$J$3/60),"0")&amp;"."&amp;TEXT(MOD((HOUR(G225)*3600+MINUTE(G225)*60+SECOND(G225))/$J$3,60),"00")&amp;"/km"</f>
        <v>5.11/km</v>
      </c>
      <c r="I225" s="13">
        <f>G225-$G$5</f>
        <v>0.05569444444444442</v>
      </c>
      <c r="J225" s="13">
        <f>G225-INDEX($G$5:$G$680,MATCH(D225,$D$5:$D$680,0))</f>
        <v>0.05491898148148147</v>
      </c>
    </row>
    <row r="226" spans="1:10" ht="15" customHeight="1">
      <c r="A226" s="12">
        <v>222</v>
      </c>
      <c r="B226" s="39" t="s">
        <v>433</v>
      </c>
      <c r="C226" s="42"/>
      <c r="D226" s="12" t="s">
        <v>32</v>
      </c>
      <c r="E226" s="15" t="s">
        <v>59</v>
      </c>
      <c r="F226" s="36">
        <v>0.15247685185185186</v>
      </c>
      <c r="G226" s="36">
        <v>0.15231481481481482</v>
      </c>
      <c r="H226" s="12" t="str">
        <f>TEXT(INT((HOUR(G226)*3600+MINUTE(G226)*60+SECOND(G226))/$J$3/60),"0")&amp;"."&amp;TEXT(MOD((HOUR(G226)*3600+MINUTE(G226)*60+SECOND(G226))/$J$3,60),"00")&amp;"/km"</f>
        <v>5.12/km</v>
      </c>
      <c r="I226" s="13">
        <f>G226-$G$5</f>
        <v>0.05589120370370369</v>
      </c>
      <c r="J226" s="13">
        <f>G226-INDEX($G$5:$G$680,MATCH(D226,$D$5:$D$680,0))</f>
        <v>0.03931712962962962</v>
      </c>
    </row>
    <row r="227" spans="1:10" ht="15" customHeight="1">
      <c r="A227" s="12">
        <v>223</v>
      </c>
      <c r="B227" s="39" t="s">
        <v>434</v>
      </c>
      <c r="C227" s="42"/>
      <c r="D227" s="12" t="s">
        <v>35</v>
      </c>
      <c r="E227" s="15" t="s">
        <v>94</v>
      </c>
      <c r="F227" s="36">
        <v>0.15263888888888888</v>
      </c>
      <c r="G227" s="36">
        <v>0.15252314814814816</v>
      </c>
      <c r="H227" s="12" t="str">
        <f>TEXT(INT((HOUR(G227)*3600+MINUTE(G227)*60+SECOND(G227))/$J$3/60),"0")&amp;"."&amp;TEXT(MOD((HOUR(G227)*3600+MINUTE(G227)*60+SECOND(G227))/$J$3,60),"00")&amp;"/km"</f>
        <v>5.12/km</v>
      </c>
      <c r="I227" s="13">
        <f>G227-$G$5</f>
        <v>0.05609953703703703</v>
      </c>
      <c r="J227" s="13">
        <f>G227-INDEX($G$5:$G$680,MATCH(D227,$D$5:$D$680,0))</f>
        <v>0.044687500000000005</v>
      </c>
    </row>
    <row r="228" spans="1:10" ht="15" customHeight="1">
      <c r="A228" s="12">
        <v>224</v>
      </c>
      <c r="B228" s="39" t="s">
        <v>435</v>
      </c>
      <c r="C228" s="42"/>
      <c r="D228" s="12" t="s">
        <v>28</v>
      </c>
      <c r="E228" s="15" t="s">
        <v>94</v>
      </c>
      <c r="F228" s="36">
        <v>0.15263888888888888</v>
      </c>
      <c r="G228" s="36">
        <v>0.15252314814814816</v>
      </c>
      <c r="H228" s="12" t="str">
        <f>TEXT(INT((HOUR(G228)*3600+MINUTE(G228)*60+SECOND(G228))/$J$3/60),"0")&amp;"."&amp;TEXT(MOD((HOUR(G228)*3600+MINUTE(G228)*60+SECOND(G228))/$J$3,60),"00")&amp;"/km"</f>
        <v>5.12/km</v>
      </c>
      <c r="I228" s="13">
        <f>G228-$G$5</f>
        <v>0.05609953703703703</v>
      </c>
      <c r="J228" s="13">
        <f>G228-INDEX($G$5:$G$680,MATCH(D228,$D$5:$D$680,0))</f>
        <v>0.03075231481481483</v>
      </c>
    </row>
    <row r="229" spans="1:10" ht="15" customHeight="1">
      <c r="A229" s="12">
        <v>225</v>
      </c>
      <c r="B229" s="39" t="s">
        <v>436</v>
      </c>
      <c r="C229" s="42"/>
      <c r="D229" s="12" t="s">
        <v>35</v>
      </c>
      <c r="E229" s="15" t="s">
        <v>85</v>
      </c>
      <c r="F229" s="36">
        <v>0.1527314814814815</v>
      </c>
      <c r="G229" s="36">
        <v>0.15226851851851853</v>
      </c>
      <c r="H229" s="12" t="str">
        <f>TEXT(INT((HOUR(G229)*3600+MINUTE(G229)*60+SECOND(G229))/$J$3/60),"0")&amp;"."&amp;TEXT(MOD((HOUR(G229)*3600+MINUTE(G229)*60+SECOND(G229))/$J$3,60),"00")&amp;"/km"</f>
        <v>5.12/km</v>
      </c>
      <c r="I229" s="13">
        <f>G229-$G$5</f>
        <v>0.0558449074074074</v>
      </c>
      <c r="J229" s="13">
        <f>G229-INDEX($G$5:$G$680,MATCH(D229,$D$5:$D$680,0))</f>
        <v>0.04443287037037037</v>
      </c>
    </row>
    <row r="230" spans="1:10" ht="15" customHeight="1">
      <c r="A230" s="12">
        <v>226</v>
      </c>
      <c r="B230" s="39" t="s">
        <v>437</v>
      </c>
      <c r="C230" s="42"/>
      <c r="D230" s="12" t="s">
        <v>53</v>
      </c>
      <c r="E230" s="15" t="s">
        <v>34</v>
      </c>
      <c r="F230" s="36">
        <v>0.1528125</v>
      </c>
      <c r="G230" s="36">
        <v>0.15260416666666668</v>
      </c>
      <c r="H230" s="12" t="str">
        <f>TEXT(INT((HOUR(G230)*3600+MINUTE(G230)*60+SECOND(G230))/$J$3/60),"0")&amp;"."&amp;TEXT(MOD((HOUR(G230)*3600+MINUTE(G230)*60+SECOND(G230))/$J$3,60),"00")&amp;"/km"</f>
        <v>5.12/km</v>
      </c>
      <c r="I230" s="13">
        <f>G230-$G$5</f>
        <v>0.05618055555555555</v>
      </c>
      <c r="J230" s="13">
        <f>G230-INDEX($G$5:$G$680,MATCH(D230,$D$5:$D$680,0))</f>
        <v>0.029247685185185196</v>
      </c>
    </row>
    <row r="231" spans="1:10" ht="15" customHeight="1">
      <c r="A231" s="12">
        <v>227</v>
      </c>
      <c r="B231" s="39" t="s">
        <v>438</v>
      </c>
      <c r="C231" s="42"/>
      <c r="D231" s="12" t="s">
        <v>95</v>
      </c>
      <c r="E231" s="15" t="s">
        <v>209</v>
      </c>
      <c r="F231" s="36">
        <v>0.15288194444444445</v>
      </c>
      <c r="G231" s="36">
        <v>0.15288194444444445</v>
      </c>
      <c r="H231" s="12" t="str">
        <f>TEXT(INT((HOUR(G231)*3600+MINUTE(G231)*60+SECOND(G231))/$J$3/60),"0")&amp;"."&amp;TEXT(MOD((HOUR(G231)*3600+MINUTE(G231)*60+SECOND(G231))/$J$3,60),"00")&amp;"/km"</f>
        <v>5.13/km</v>
      </c>
      <c r="I231" s="13">
        <f>G231-$G$5</f>
        <v>0.05645833333333332</v>
      </c>
      <c r="J231" s="13">
        <f>G231-INDEX($G$5:$G$680,MATCH(D231,$D$5:$D$680,0))</f>
        <v>0.025439814814814832</v>
      </c>
    </row>
    <row r="232" spans="1:10" ht="15" customHeight="1">
      <c r="A232" s="12">
        <v>228</v>
      </c>
      <c r="B232" s="39" t="s">
        <v>439</v>
      </c>
      <c r="C232" s="42"/>
      <c r="D232" s="12" t="s">
        <v>53</v>
      </c>
      <c r="E232" s="15" t="s">
        <v>43</v>
      </c>
      <c r="F232" s="36">
        <v>0.1533101851851852</v>
      </c>
      <c r="G232" s="36">
        <v>0.15277777777777776</v>
      </c>
      <c r="H232" s="12" t="str">
        <f>TEXT(INT((HOUR(G232)*3600+MINUTE(G232)*60+SECOND(G232))/$J$3/60),"0")&amp;"."&amp;TEXT(MOD((HOUR(G232)*3600+MINUTE(G232)*60+SECOND(G232))/$J$3,60),"00")&amp;"/km"</f>
        <v>5.13/km</v>
      </c>
      <c r="I232" s="13">
        <f>G232-$G$5</f>
        <v>0.056354166666666636</v>
      </c>
      <c r="J232" s="13">
        <f>G232-INDEX($G$5:$G$680,MATCH(D232,$D$5:$D$680,0))</f>
        <v>0.02942129629629628</v>
      </c>
    </row>
    <row r="233" spans="1:10" ht="15" customHeight="1">
      <c r="A233" s="12">
        <v>229</v>
      </c>
      <c r="B233" s="39" t="s">
        <v>440</v>
      </c>
      <c r="C233" s="42"/>
      <c r="D233" s="12" t="s">
        <v>67</v>
      </c>
      <c r="E233" s="15" t="s">
        <v>441</v>
      </c>
      <c r="F233" s="36">
        <v>0.15354166666666666</v>
      </c>
      <c r="G233" s="36">
        <v>0.15328703703703703</v>
      </c>
      <c r="H233" s="12" t="str">
        <f>TEXT(INT((HOUR(G233)*3600+MINUTE(G233)*60+SECOND(G233))/$J$3/60),"0")&amp;"."&amp;TEXT(MOD((HOUR(G233)*3600+MINUTE(G233)*60+SECOND(G233))/$J$3,60),"00")&amp;"/km"</f>
        <v>5.14/km</v>
      </c>
      <c r="I233" s="13">
        <f>G233-$G$5</f>
        <v>0.0568634259259259</v>
      </c>
      <c r="J233" s="13">
        <f>G233-INDEX($G$5:$G$680,MATCH(D233,$D$5:$D$680,0))</f>
        <v>0.015983796296296288</v>
      </c>
    </row>
    <row r="234" spans="1:10" ht="15" customHeight="1">
      <c r="A234" s="12">
        <v>230</v>
      </c>
      <c r="B234" s="39" t="s">
        <v>442</v>
      </c>
      <c r="C234" s="42"/>
      <c r="D234" s="12" t="s">
        <v>35</v>
      </c>
      <c r="E234" s="15" t="s">
        <v>443</v>
      </c>
      <c r="F234" s="36">
        <v>0.15375</v>
      </c>
      <c r="G234" s="36">
        <v>0.15350694444444443</v>
      </c>
      <c r="H234" s="12" t="str">
        <f>TEXT(INT((HOUR(G234)*3600+MINUTE(G234)*60+SECOND(G234))/$J$3/60),"0")&amp;"."&amp;TEXT(MOD((HOUR(G234)*3600+MINUTE(G234)*60+SECOND(G234))/$J$3,60),"00")&amp;"/km"</f>
        <v>5.14/km</v>
      </c>
      <c r="I234" s="13">
        <f>G234-$G$5</f>
        <v>0.057083333333333305</v>
      </c>
      <c r="J234" s="13">
        <f>G234-INDEX($G$5:$G$680,MATCH(D234,$D$5:$D$680,0))</f>
        <v>0.04567129629629628</v>
      </c>
    </row>
    <row r="235" spans="1:10" ht="15" customHeight="1">
      <c r="A235" s="12">
        <v>231</v>
      </c>
      <c r="B235" s="39" t="s">
        <v>444</v>
      </c>
      <c r="C235" s="42"/>
      <c r="D235" s="12" t="s">
        <v>35</v>
      </c>
      <c r="E235" s="15" t="s">
        <v>39</v>
      </c>
      <c r="F235" s="36">
        <v>0.15385416666666665</v>
      </c>
      <c r="G235" s="36">
        <v>0.15351851851851853</v>
      </c>
      <c r="H235" s="12" t="str">
        <f>TEXT(INT((HOUR(G235)*3600+MINUTE(G235)*60+SECOND(G235))/$J$3/60),"0")&amp;"."&amp;TEXT(MOD((HOUR(G235)*3600+MINUTE(G235)*60+SECOND(G235))/$J$3,60),"00")&amp;"/km"</f>
        <v>5.14/km</v>
      </c>
      <c r="I235" s="13">
        <f>G235-$G$5</f>
        <v>0.0570949074074074</v>
      </c>
      <c r="J235" s="13">
        <f>G235-INDEX($G$5:$G$680,MATCH(D235,$D$5:$D$680,0))</f>
        <v>0.045682870370370374</v>
      </c>
    </row>
    <row r="236" spans="1:10" ht="15" customHeight="1">
      <c r="A236" s="12">
        <v>232</v>
      </c>
      <c r="B236" s="39" t="s">
        <v>445</v>
      </c>
      <c r="C236" s="42"/>
      <c r="D236" s="12" t="s">
        <v>53</v>
      </c>
      <c r="E236" s="15" t="s">
        <v>446</v>
      </c>
      <c r="F236" s="36">
        <v>0.15399305555555556</v>
      </c>
      <c r="G236" s="36">
        <v>0.15375</v>
      </c>
      <c r="H236" s="12" t="str">
        <f>TEXT(INT((HOUR(G236)*3600+MINUTE(G236)*60+SECOND(G236))/$J$3/60),"0")&amp;"."&amp;TEXT(MOD((HOUR(G236)*3600+MINUTE(G236)*60+SECOND(G236))/$J$3,60),"00")&amp;"/km"</f>
        <v>5.15/km</v>
      </c>
      <c r="I236" s="13">
        <f>G236-$G$5</f>
        <v>0.05732638888888887</v>
      </c>
      <c r="J236" s="13">
        <f>G236-INDEX($G$5:$G$680,MATCH(D236,$D$5:$D$680,0))</f>
        <v>0.030393518518518514</v>
      </c>
    </row>
    <row r="237" spans="1:10" ht="15" customHeight="1">
      <c r="A237" s="12">
        <v>233</v>
      </c>
      <c r="B237" s="39" t="s">
        <v>447</v>
      </c>
      <c r="C237" s="42"/>
      <c r="D237" s="12" t="s">
        <v>35</v>
      </c>
      <c r="E237" s="15" t="s">
        <v>410</v>
      </c>
      <c r="F237" s="36">
        <v>0.15407407407407406</v>
      </c>
      <c r="G237" s="36">
        <v>0.15381944444444443</v>
      </c>
      <c r="H237" s="12" t="str">
        <f>TEXT(INT((HOUR(G237)*3600+MINUTE(G237)*60+SECOND(G237))/$J$3/60),"0")&amp;"."&amp;TEXT(MOD((HOUR(G237)*3600+MINUTE(G237)*60+SECOND(G237))/$J$3,60),"00")&amp;"/km"</f>
        <v>5.15/km</v>
      </c>
      <c r="I237" s="13">
        <f>G237-$G$5</f>
        <v>0.0573958333333333</v>
      </c>
      <c r="J237" s="13">
        <f>G237-INDEX($G$5:$G$680,MATCH(D237,$D$5:$D$680,0))</f>
        <v>0.04598379629629627</v>
      </c>
    </row>
    <row r="238" spans="1:10" ht="15" customHeight="1">
      <c r="A238" s="12">
        <v>234</v>
      </c>
      <c r="B238" s="39" t="s">
        <v>448</v>
      </c>
      <c r="C238" s="42"/>
      <c r="D238" s="12" t="s">
        <v>32</v>
      </c>
      <c r="E238" s="15" t="s">
        <v>449</v>
      </c>
      <c r="F238" s="36">
        <v>0.15409722222222222</v>
      </c>
      <c r="G238" s="36">
        <v>0.1538425925925926</v>
      </c>
      <c r="H238" s="12" t="str">
        <f>TEXT(INT((HOUR(G238)*3600+MINUTE(G238)*60+SECOND(G238))/$J$3/60),"0")&amp;"."&amp;TEXT(MOD((HOUR(G238)*3600+MINUTE(G238)*60+SECOND(G238))/$J$3,60),"00")&amp;"/km"</f>
        <v>5.15/km</v>
      </c>
      <c r="I238" s="13">
        <f>G238-$G$5</f>
        <v>0.05741898148148146</v>
      </c>
      <c r="J238" s="13">
        <f>G238-INDEX($G$5:$G$680,MATCH(D238,$D$5:$D$680,0))</f>
        <v>0.040844907407407385</v>
      </c>
    </row>
    <row r="239" spans="1:10" ht="15" customHeight="1">
      <c r="A239" s="12">
        <v>235</v>
      </c>
      <c r="B239" s="39" t="s">
        <v>450</v>
      </c>
      <c r="C239" s="42"/>
      <c r="D239" s="12" t="s">
        <v>53</v>
      </c>
      <c r="E239" s="15" t="s">
        <v>116</v>
      </c>
      <c r="F239" s="36">
        <v>0.15409722222222222</v>
      </c>
      <c r="G239" s="36">
        <v>0.15324074074074073</v>
      </c>
      <c r="H239" s="12" t="str">
        <f>TEXT(INT((HOUR(G239)*3600+MINUTE(G239)*60+SECOND(G239))/$J$3/60),"0")&amp;"."&amp;TEXT(MOD((HOUR(G239)*3600+MINUTE(G239)*60+SECOND(G239))/$J$3,60),"00")&amp;"/km"</f>
        <v>5.14/km</v>
      </c>
      <c r="I239" s="13">
        <f>G239-$G$5</f>
        <v>0.056817129629629606</v>
      </c>
      <c r="J239" s="13">
        <f>G239-INDEX($G$5:$G$680,MATCH(D239,$D$5:$D$680,0))</f>
        <v>0.02988425925925925</v>
      </c>
    </row>
    <row r="240" spans="1:10" ht="15" customHeight="1">
      <c r="A240" s="12">
        <v>236</v>
      </c>
      <c r="B240" s="39" t="s">
        <v>451</v>
      </c>
      <c r="C240" s="42"/>
      <c r="D240" s="12" t="s">
        <v>35</v>
      </c>
      <c r="E240" s="15" t="s">
        <v>452</v>
      </c>
      <c r="F240" s="36">
        <v>0.15420138888888887</v>
      </c>
      <c r="G240" s="36">
        <v>0.1540162037037037</v>
      </c>
      <c r="H240" s="12" t="str">
        <f>TEXT(INT((HOUR(G240)*3600+MINUTE(G240)*60+SECOND(G240))/$J$3/60),"0")&amp;"."&amp;TEXT(MOD((HOUR(G240)*3600+MINUTE(G240)*60+SECOND(G240))/$J$3,60),"00")&amp;"/km"</f>
        <v>5.15/km</v>
      </c>
      <c r="I240" s="13">
        <f>G240-$G$5</f>
        <v>0.05759259259259257</v>
      </c>
      <c r="J240" s="13">
        <f>G240-INDEX($G$5:$G$680,MATCH(D240,$D$5:$D$680,0))</f>
        <v>0.046180555555555544</v>
      </c>
    </row>
    <row r="241" spans="1:10" ht="15" customHeight="1">
      <c r="A241" s="12">
        <v>237</v>
      </c>
      <c r="B241" s="39" t="s">
        <v>453</v>
      </c>
      <c r="C241" s="42"/>
      <c r="D241" s="12" t="s">
        <v>32</v>
      </c>
      <c r="E241" s="15" t="s">
        <v>454</v>
      </c>
      <c r="F241" s="36">
        <v>0.15431712962962962</v>
      </c>
      <c r="G241" s="36">
        <v>0.15431712962962962</v>
      </c>
      <c r="H241" s="12" t="str">
        <f>TEXT(INT((HOUR(G241)*3600+MINUTE(G241)*60+SECOND(G241))/$J$3/60),"0")&amp;"."&amp;TEXT(MOD((HOUR(G241)*3600+MINUTE(G241)*60+SECOND(G241))/$J$3,60),"00")&amp;"/km"</f>
        <v>5.16/km</v>
      </c>
      <c r="I241" s="13">
        <f>G241-$G$5</f>
        <v>0.0578935185185185</v>
      </c>
      <c r="J241" s="13">
        <f>G241-INDEX($G$5:$G$680,MATCH(D241,$D$5:$D$680,0))</f>
        <v>0.04131944444444442</v>
      </c>
    </row>
    <row r="242" spans="1:10" ht="15" customHeight="1">
      <c r="A242" s="12">
        <v>238</v>
      </c>
      <c r="B242" s="39" t="s">
        <v>455</v>
      </c>
      <c r="C242" s="42"/>
      <c r="D242" s="12" t="s">
        <v>60</v>
      </c>
      <c r="E242" s="15" t="s">
        <v>456</v>
      </c>
      <c r="F242" s="36">
        <v>0.15434027777777778</v>
      </c>
      <c r="G242" s="36">
        <v>0.1541435185185185</v>
      </c>
      <c r="H242" s="12" t="str">
        <f>TEXT(INT((HOUR(G242)*3600+MINUTE(G242)*60+SECOND(G242))/$J$3/60),"0")&amp;"."&amp;TEXT(MOD((HOUR(G242)*3600+MINUTE(G242)*60+SECOND(G242))/$J$3,60),"00")&amp;"/km"</f>
        <v>5.16/km</v>
      </c>
      <c r="I242" s="13">
        <f>G242-$G$5</f>
        <v>0.057719907407407386</v>
      </c>
      <c r="J242" s="13">
        <f>G242-INDEX($G$5:$G$680,MATCH(D242,$D$5:$D$680,0))</f>
        <v>0.030462962962962956</v>
      </c>
    </row>
    <row r="243" spans="1:10" ht="15" customHeight="1">
      <c r="A243" s="12">
        <v>239</v>
      </c>
      <c r="B243" s="39" t="s">
        <v>457</v>
      </c>
      <c r="C243" s="42"/>
      <c r="D243" s="12" t="s">
        <v>74</v>
      </c>
      <c r="E243" s="15" t="s">
        <v>449</v>
      </c>
      <c r="F243" s="36">
        <v>0.1544212962962963</v>
      </c>
      <c r="G243" s="36">
        <v>0.15416666666666667</v>
      </c>
      <c r="H243" s="12" t="str">
        <f>TEXT(INT((HOUR(G243)*3600+MINUTE(G243)*60+SECOND(G243))/$J$3/60),"0")&amp;"."&amp;TEXT(MOD((HOUR(G243)*3600+MINUTE(G243)*60+SECOND(G243))/$J$3,60),"00")&amp;"/km"</f>
        <v>5.16/km</v>
      </c>
      <c r="I243" s="13">
        <f>G243-$G$5</f>
        <v>0.05774305555555555</v>
      </c>
      <c r="J243" s="13">
        <f>G243-INDEX($G$5:$G$680,MATCH(D243,$D$5:$D$680,0))</f>
        <v>0.0067013888888889095</v>
      </c>
    </row>
    <row r="244" spans="1:10" ht="15" customHeight="1">
      <c r="A244" s="12">
        <v>240</v>
      </c>
      <c r="B244" s="39" t="s">
        <v>458</v>
      </c>
      <c r="C244" s="42"/>
      <c r="D244" s="12" t="s">
        <v>32</v>
      </c>
      <c r="E244" s="15" t="s">
        <v>69</v>
      </c>
      <c r="F244" s="36">
        <v>0.15447916666666667</v>
      </c>
      <c r="G244" s="36">
        <v>0.15388888888888888</v>
      </c>
      <c r="H244" s="12" t="str">
        <f>TEXT(INT((HOUR(G244)*3600+MINUTE(G244)*60+SECOND(G244))/$J$3/60),"0")&amp;"."&amp;TEXT(MOD((HOUR(G244)*3600+MINUTE(G244)*60+SECOND(G244))/$J$3,60),"00")&amp;"/km"</f>
        <v>5.15/km</v>
      </c>
      <c r="I244" s="13">
        <f>G244-$G$5</f>
        <v>0.057465277777777754</v>
      </c>
      <c r="J244" s="13">
        <f>G244-INDEX($G$5:$G$680,MATCH(D244,$D$5:$D$680,0))</f>
        <v>0.04089120370370368</v>
      </c>
    </row>
    <row r="245" spans="1:10" ht="15" customHeight="1">
      <c r="A245" s="12">
        <v>241</v>
      </c>
      <c r="B245" s="39" t="s">
        <v>459</v>
      </c>
      <c r="C245" s="42"/>
      <c r="D245" s="12" t="s">
        <v>25</v>
      </c>
      <c r="E245" s="15" t="s">
        <v>460</v>
      </c>
      <c r="F245" s="36">
        <v>0.1545601851851852</v>
      </c>
      <c r="G245" s="36">
        <v>0.15438657407407408</v>
      </c>
      <c r="H245" s="12" t="str">
        <f>TEXT(INT((HOUR(G245)*3600+MINUTE(G245)*60+SECOND(G245))/$J$3/60),"0")&amp;"."&amp;TEXT(MOD((HOUR(G245)*3600+MINUTE(G245)*60+SECOND(G245))/$J$3,60),"00")&amp;"/km"</f>
        <v>5.16/km</v>
      </c>
      <c r="I245" s="13">
        <f>G245-$G$5</f>
        <v>0.05796296296296295</v>
      </c>
      <c r="J245" s="13">
        <f>G245-INDEX($G$5:$G$680,MATCH(D245,$D$5:$D$680,0))</f>
        <v>0.02568287037037037</v>
      </c>
    </row>
    <row r="246" spans="1:10" ht="15" customHeight="1">
      <c r="A246" s="12">
        <v>242</v>
      </c>
      <c r="B246" s="39" t="s">
        <v>461</v>
      </c>
      <c r="C246" s="42"/>
      <c r="D246" s="12" t="s">
        <v>74</v>
      </c>
      <c r="E246" s="15" t="s">
        <v>73</v>
      </c>
      <c r="F246" s="36">
        <v>0.1545601851851852</v>
      </c>
      <c r="G246" s="36">
        <v>0.15421296296296297</v>
      </c>
      <c r="H246" s="12" t="str">
        <f>TEXT(INT((HOUR(G246)*3600+MINUTE(G246)*60+SECOND(G246))/$J$3/60),"0")&amp;"."&amp;TEXT(MOD((HOUR(G246)*3600+MINUTE(G246)*60+SECOND(G246))/$J$3,60),"00")&amp;"/km"</f>
        <v>5.16/km</v>
      </c>
      <c r="I246" s="13">
        <f>G246-$G$5</f>
        <v>0.05778935185185184</v>
      </c>
      <c r="J246" s="13">
        <f>G246-INDEX($G$5:$G$680,MATCH(D246,$D$5:$D$680,0))</f>
        <v>0.006747685185185204</v>
      </c>
    </row>
    <row r="247" spans="1:10" ht="15" customHeight="1">
      <c r="A247" s="12">
        <v>243</v>
      </c>
      <c r="B247" s="39" t="s">
        <v>462</v>
      </c>
      <c r="C247" s="42"/>
      <c r="D247" s="12" t="s">
        <v>60</v>
      </c>
      <c r="E247" s="15" t="s">
        <v>120</v>
      </c>
      <c r="F247" s="36">
        <v>0.15475694444444446</v>
      </c>
      <c r="G247" s="36">
        <v>0.1545138888888889</v>
      </c>
      <c r="H247" s="12" t="str">
        <f>TEXT(INT((HOUR(G247)*3600+MINUTE(G247)*60+SECOND(G247))/$J$3/60),"0")&amp;"."&amp;TEXT(MOD((HOUR(G247)*3600+MINUTE(G247)*60+SECOND(G247))/$J$3,60),"00")&amp;"/km"</f>
        <v>5.16/km</v>
      </c>
      <c r="I247" s="13">
        <f>G247-$G$5</f>
        <v>0.05809027777777777</v>
      </c>
      <c r="J247" s="13">
        <f>G247-INDEX($G$5:$G$680,MATCH(D247,$D$5:$D$680,0))</f>
        <v>0.030833333333333338</v>
      </c>
    </row>
    <row r="248" spans="1:10" ht="15" customHeight="1">
      <c r="A248" s="12">
        <v>244</v>
      </c>
      <c r="B248" s="39" t="s">
        <v>463</v>
      </c>
      <c r="C248" s="42"/>
      <c r="D248" s="12" t="s">
        <v>32</v>
      </c>
      <c r="E248" s="15" t="s">
        <v>113</v>
      </c>
      <c r="F248" s="36">
        <v>0.15487268518518518</v>
      </c>
      <c r="G248" s="36">
        <v>0.15486111111111112</v>
      </c>
      <c r="H248" s="12" t="str">
        <f>TEXT(INT((HOUR(G248)*3600+MINUTE(G248)*60+SECOND(G248))/$J$3/60),"0")&amp;"."&amp;TEXT(MOD((HOUR(G248)*3600+MINUTE(G248)*60+SECOND(G248))/$J$3,60),"00")&amp;"/km"</f>
        <v>5.17/km</v>
      </c>
      <c r="I248" s="13">
        <f>G248-$G$5</f>
        <v>0.05843749999999999</v>
      </c>
      <c r="J248" s="13">
        <f>G248-INDEX($G$5:$G$680,MATCH(D248,$D$5:$D$680,0))</f>
        <v>0.041863425925925915</v>
      </c>
    </row>
    <row r="249" spans="1:10" ht="15" customHeight="1">
      <c r="A249" s="12">
        <v>245</v>
      </c>
      <c r="B249" s="39" t="s">
        <v>464</v>
      </c>
      <c r="C249" s="42"/>
      <c r="D249" s="12" t="s">
        <v>53</v>
      </c>
      <c r="E249" s="15" t="s">
        <v>91</v>
      </c>
      <c r="F249" s="36">
        <v>0.15493055555555554</v>
      </c>
      <c r="G249" s="36">
        <v>0.15399305555555556</v>
      </c>
      <c r="H249" s="12" t="str">
        <f>TEXT(INT((HOUR(G249)*3600+MINUTE(G249)*60+SECOND(G249))/$J$3/60),"0")&amp;"."&amp;TEXT(MOD((HOUR(G249)*3600+MINUTE(G249)*60+SECOND(G249))/$J$3,60),"00")&amp;"/km"</f>
        <v>5.15/km</v>
      </c>
      <c r="I249" s="13">
        <f>G249-$G$5</f>
        <v>0.05756944444444444</v>
      </c>
      <c r="J249" s="13">
        <f>G249-INDEX($G$5:$G$680,MATCH(D249,$D$5:$D$680,0))</f>
        <v>0.03063657407407408</v>
      </c>
    </row>
    <row r="250" spans="1:10" ht="15" customHeight="1">
      <c r="A250" s="12">
        <v>246</v>
      </c>
      <c r="B250" s="39" t="s">
        <v>465</v>
      </c>
      <c r="C250" s="42"/>
      <c r="D250" s="12" t="s">
        <v>28</v>
      </c>
      <c r="E250" s="15" t="s">
        <v>113</v>
      </c>
      <c r="F250" s="36">
        <v>0.15494212962962964</v>
      </c>
      <c r="G250" s="36">
        <v>0.1547337962962963</v>
      </c>
      <c r="H250" s="12" t="str">
        <f>TEXT(INT((HOUR(G250)*3600+MINUTE(G250)*60+SECOND(G250))/$J$3/60),"0")&amp;"."&amp;TEXT(MOD((HOUR(G250)*3600+MINUTE(G250)*60+SECOND(G250))/$J$3,60),"00")&amp;"/km"</f>
        <v>5.17/km</v>
      </c>
      <c r="I250" s="13">
        <f>G250-$G$5</f>
        <v>0.05831018518518517</v>
      </c>
      <c r="J250" s="13">
        <f>G250-INDEX($G$5:$G$680,MATCH(D250,$D$5:$D$680,0))</f>
        <v>0.03296296296296297</v>
      </c>
    </row>
    <row r="251" spans="1:10" ht="15" customHeight="1">
      <c r="A251" s="12">
        <v>247</v>
      </c>
      <c r="B251" s="39" t="s">
        <v>466</v>
      </c>
      <c r="C251" s="42"/>
      <c r="D251" s="12" t="s">
        <v>35</v>
      </c>
      <c r="E251" s="15" t="s">
        <v>62</v>
      </c>
      <c r="F251" s="36">
        <v>0.1549884259259259</v>
      </c>
      <c r="G251" s="36">
        <v>0.15412037037037038</v>
      </c>
      <c r="H251" s="12" t="str">
        <f>TEXT(INT((HOUR(G251)*3600+MINUTE(G251)*60+SECOND(G251))/$J$3/60),"0")&amp;"."&amp;TEXT(MOD((HOUR(G251)*3600+MINUTE(G251)*60+SECOND(G251))/$J$3,60),"00")&amp;"/km"</f>
        <v>5.16/km</v>
      </c>
      <c r="I251" s="13">
        <f>G251-$G$5</f>
        <v>0.05769675925925925</v>
      </c>
      <c r="J251" s="13">
        <f>G251-INDEX($G$5:$G$680,MATCH(D251,$D$5:$D$680,0))</f>
        <v>0.04628472222222223</v>
      </c>
    </row>
    <row r="252" spans="1:10" ht="15" customHeight="1">
      <c r="A252" s="16">
        <v>248</v>
      </c>
      <c r="B252" s="45" t="s">
        <v>467</v>
      </c>
      <c r="C252" s="46"/>
      <c r="D252" s="16" t="s">
        <v>74</v>
      </c>
      <c r="E252" s="26" t="s">
        <v>13</v>
      </c>
      <c r="F252" s="47">
        <v>0.15501157407407407</v>
      </c>
      <c r="G252" s="47">
        <v>0.154375</v>
      </c>
      <c r="H252" s="16" t="str">
        <f>TEXT(INT((HOUR(G252)*3600+MINUTE(G252)*60+SECOND(G252))/$J$3/60),"0")&amp;"."&amp;TEXT(MOD((HOUR(G252)*3600+MINUTE(G252)*60+SECOND(G252))/$J$3,60),"00")&amp;"/km"</f>
        <v>5.16/km</v>
      </c>
      <c r="I252" s="21">
        <f>G252-$G$5</f>
        <v>0.057951388888888886</v>
      </c>
      <c r="J252" s="21">
        <f>G252-INDEX($G$5:$G$680,MATCH(D252,$D$5:$D$680,0))</f>
        <v>0.006909722222222248</v>
      </c>
    </row>
    <row r="253" spans="1:10" ht="15" customHeight="1">
      <c r="A253" s="12">
        <v>249</v>
      </c>
      <c r="B253" s="39" t="s">
        <v>468</v>
      </c>
      <c r="C253" s="42"/>
      <c r="D253" s="12" t="s">
        <v>31</v>
      </c>
      <c r="E253" s="15" t="s">
        <v>46</v>
      </c>
      <c r="F253" s="36">
        <v>0.15513888888888888</v>
      </c>
      <c r="G253" s="36">
        <v>0.1547800925925926</v>
      </c>
      <c r="H253" s="12" t="str">
        <f>TEXT(INT((HOUR(G253)*3600+MINUTE(G253)*60+SECOND(G253))/$J$3/60),"0")&amp;"."&amp;TEXT(MOD((HOUR(G253)*3600+MINUTE(G253)*60+SECOND(G253))/$J$3,60),"00")&amp;"/km"</f>
        <v>5.17/km</v>
      </c>
      <c r="I253" s="13">
        <f>G253-$G$5</f>
        <v>0.05835648148148147</v>
      </c>
      <c r="J253" s="13">
        <f>G253-INDEX($G$5:$G$680,MATCH(D253,$D$5:$D$680,0))</f>
        <v>0.05758101851851852</v>
      </c>
    </row>
    <row r="254" spans="1:10" ht="15" customHeight="1">
      <c r="A254" s="12">
        <v>250</v>
      </c>
      <c r="B254" s="39" t="s">
        <v>469</v>
      </c>
      <c r="C254" s="42"/>
      <c r="D254" s="12" t="s">
        <v>32</v>
      </c>
      <c r="E254" s="15" t="s">
        <v>152</v>
      </c>
      <c r="F254" s="36">
        <v>0.1552662037037037</v>
      </c>
      <c r="G254" s="36">
        <v>0.15497685185185187</v>
      </c>
      <c r="H254" s="12" t="str">
        <f>TEXT(INT((HOUR(G254)*3600+MINUTE(G254)*60+SECOND(G254))/$J$3/60),"0")&amp;"."&amp;TEXT(MOD((HOUR(G254)*3600+MINUTE(G254)*60+SECOND(G254))/$J$3,60),"00")&amp;"/km"</f>
        <v>5.17/km</v>
      </c>
      <c r="I254" s="13">
        <f>G254-$G$5</f>
        <v>0.05855324074074074</v>
      </c>
      <c r="J254" s="13">
        <f>G254-INDEX($G$5:$G$680,MATCH(D254,$D$5:$D$680,0))</f>
        <v>0.041979166666666665</v>
      </c>
    </row>
    <row r="255" spans="1:10" ht="15" customHeight="1">
      <c r="A255" s="12">
        <v>251</v>
      </c>
      <c r="B255" s="39" t="s">
        <v>470</v>
      </c>
      <c r="C255" s="42"/>
      <c r="D255" s="12" t="s">
        <v>32</v>
      </c>
      <c r="E255" s="15" t="s">
        <v>50</v>
      </c>
      <c r="F255" s="36">
        <v>0.1553125</v>
      </c>
      <c r="G255" s="36">
        <v>0.15489583333333332</v>
      </c>
      <c r="H255" s="12" t="str">
        <f>TEXT(INT((HOUR(G255)*3600+MINUTE(G255)*60+SECOND(G255))/$J$3/60),"0")&amp;"."&amp;TEXT(MOD((HOUR(G255)*3600+MINUTE(G255)*60+SECOND(G255))/$J$3,60),"00")&amp;"/km"</f>
        <v>5.17/km</v>
      </c>
      <c r="I255" s="13">
        <f>G255-$G$5</f>
        <v>0.05847222222222219</v>
      </c>
      <c r="J255" s="13">
        <f>G255-INDEX($G$5:$G$680,MATCH(D255,$D$5:$D$680,0))</f>
        <v>0.041898148148148115</v>
      </c>
    </row>
    <row r="256" spans="1:10" ht="15" customHeight="1">
      <c r="A256" s="12">
        <v>252</v>
      </c>
      <c r="B256" s="39" t="s">
        <v>471</v>
      </c>
      <c r="C256" s="42"/>
      <c r="D256" s="12" t="s">
        <v>32</v>
      </c>
      <c r="E256" s="15" t="s">
        <v>472</v>
      </c>
      <c r="F256" s="36">
        <v>0.1553240740740741</v>
      </c>
      <c r="G256" s="36">
        <v>0.15506944444444445</v>
      </c>
      <c r="H256" s="12" t="str">
        <f>TEXT(INT((HOUR(G256)*3600+MINUTE(G256)*60+SECOND(G256))/$J$3/60),"0")&amp;"."&amp;TEXT(MOD((HOUR(G256)*3600+MINUTE(G256)*60+SECOND(G256))/$J$3,60),"00")&amp;"/km"</f>
        <v>5.18/km</v>
      </c>
      <c r="I256" s="13">
        <f>G256-$G$5</f>
        <v>0.05864583333333333</v>
      </c>
      <c r="J256" s="13">
        <f>G256-INDEX($G$5:$G$680,MATCH(D256,$D$5:$D$680,0))</f>
        <v>0.04207175925925925</v>
      </c>
    </row>
    <row r="257" spans="1:10" ht="15" customHeight="1">
      <c r="A257" s="12">
        <v>253</v>
      </c>
      <c r="B257" s="39" t="s">
        <v>473</v>
      </c>
      <c r="C257" s="42"/>
      <c r="D257" s="12" t="s">
        <v>53</v>
      </c>
      <c r="E257" s="15" t="s">
        <v>22</v>
      </c>
      <c r="F257" s="36">
        <v>0.15537037037037038</v>
      </c>
      <c r="G257" s="36">
        <v>0.15528935185185186</v>
      </c>
      <c r="H257" s="12" t="str">
        <f>TEXT(INT((HOUR(G257)*3600+MINUTE(G257)*60+SECOND(G257))/$J$3/60),"0")&amp;"."&amp;TEXT(MOD((HOUR(G257)*3600+MINUTE(G257)*60+SECOND(G257))/$J$3,60),"00")&amp;"/km"</f>
        <v>5.18/km</v>
      </c>
      <c r="I257" s="13">
        <f>G257-$G$5</f>
        <v>0.05886574074074073</v>
      </c>
      <c r="J257" s="13">
        <f>G257-INDEX($G$5:$G$680,MATCH(D257,$D$5:$D$680,0))</f>
        <v>0.031932870370370375</v>
      </c>
    </row>
    <row r="258" spans="1:10" ht="15" customHeight="1">
      <c r="A258" s="12">
        <v>254</v>
      </c>
      <c r="B258" s="39" t="s">
        <v>474</v>
      </c>
      <c r="C258" s="42"/>
      <c r="D258" s="12" t="s">
        <v>31</v>
      </c>
      <c r="E258" s="15" t="s">
        <v>103</v>
      </c>
      <c r="F258" s="36">
        <v>0.15560185185185185</v>
      </c>
      <c r="G258" s="36">
        <v>0.15487268518518518</v>
      </c>
      <c r="H258" s="12" t="str">
        <f>TEXT(INT((HOUR(G258)*3600+MINUTE(G258)*60+SECOND(G258))/$J$3/60),"0")&amp;"."&amp;TEXT(MOD((HOUR(G258)*3600+MINUTE(G258)*60+SECOND(G258))/$J$3,60),"00")&amp;"/km"</f>
        <v>5.17/km</v>
      </c>
      <c r="I258" s="13">
        <f>G258-$G$5</f>
        <v>0.058449074074074056</v>
      </c>
      <c r="J258" s="13">
        <f>G258-INDEX($G$5:$G$680,MATCH(D258,$D$5:$D$680,0))</f>
        <v>0.057673611111111106</v>
      </c>
    </row>
    <row r="259" spans="1:10" ht="15" customHeight="1">
      <c r="A259" s="12">
        <v>255</v>
      </c>
      <c r="B259" s="39" t="s">
        <v>475</v>
      </c>
      <c r="C259" s="42"/>
      <c r="D259" s="12" t="s">
        <v>35</v>
      </c>
      <c r="E259" s="15" t="s">
        <v>103</v>
      </c>
      <c r="F259" s="36">
        <v>0.15560185185185185</v>
      </c>
      <c r="G259" s="36">
        <v>0.15487268518518518</v>
      </c>
      <c r="H259" s="12" t="str">
        <f>TEXT(INT((HOUR(G259)*3600+MINUTE(G259)*60+SECOND(G259))/$J$3/60),"0")&amp;"."&amp;TEXT(MOD((HOUR(G259)*3600+MINUTE(G259)*60+SECOND(G259))/$J$3,60),"00")&amp;"/km"</f>
        <v>5.17/km</v>
      </c>
      <c r="I259" s="13">
        <f>G259-$G$5</f>
        <v>0.058449074074074056</v>
      </c>
      <c r="J259" s="13">
        <f>G259-INDEX($G$5:$G$680,MATCH(D259,$D$5:$D$680,0))</f>
        <v>0.04703703703703703</v>
      </c>
    </row>
    <row r="260" spans="1:10" ht="15" customHeight="1">
      <c r="A260" s="12">
        <v>256</v>
      </c>
      <c r="B260" s="39" t="s">
        <v>476</v>
      </c>
      <c r="C260" s="42"/>
      <c r="D260" s="12" t="s">
        <v>35</v>
      </c>
      <c r="E260" s="15" t="s">
        <v>97</v>
      </c>
      <c r="F260" s="36">
        <v>0.15562499999999999</v>
      </c>
      <c r="G260" s="36">
        <v>0.15540509259259258</v>
      </c>
      <c r="H260" s="12" t="str">
        <f>TEXT(INT((HOUR(G260)*3600+MINUTE(G260)*60+SECOND(G260))/$J$3/60),"0")&amp;"."&amp;TEXT(MOD((HOUR(G260)*3600+MINUTE(G260)*60+SECOND(G260))/$J$3,60),"00")&amp;"/km"</f>
        <v>5.18/km</v>
      </c>
      <c r="I260" s="13">
        <f>G260-$G$5</f>
        <v>0.058981481481481454</v>
      </c>
      <c r="J260" s="13">
        <f>G260-INDEX($G$5:$G$680,MATCH(D260,$D$5:$D$680,0))</f>
        <v>0.04756944444444443</v>
      </c>
    </row>
    <row r="261" spans="1:10" ht="15" customHeight="1">
      <c r="A261" s="12">
        <v>257</v>
      </c>
      <c r="B261" s="39" t="s">
        <v>477</v>
      </c>
      <c r="C261" s="42"/>
      <c r="D261" s="12" t="s">
        <v>32</v>
      </c>
      <c r="E261" s="15" t="s">
        <v>97</v>
      </c>
      <c r="F261" s="36">
        <v>0.15562499999999999</v>
      </c>
      <c r="G261" s="36">
        <v>0.15541666666666668</v>
      </c>
      <c r="H261" s="12" t="str">
        <f>TEXT(INT((HOUR(G261)*3600+MINUTE(G261)*60+SECOND(G261))/$J$3/60),"0")&amp;"."&amp;TEXT(MOD((HOUR(G261)*3600+MINUTE(G261)*60+SECOND(G261))/$J$3,60),"00")&amp;"/km"</f>
        <v>5.18/km</v>
      </c>
      <c r="I261" s="13">
        <f>G261-$G$5</f>
        <v>0.05899305555555555</v>
      </c>
      <c r="J261" s="13">
        <f>G261-INDEX($G$5:$G$680,MATCH(D261,$D$5:$D$680,0))</f>
        <v>0.042418981481481474</v>
      </c>
    </row>
    <row r="262" spans="1:10" ht="15" customHeight="1">
      <c r="A262" s="12">
        <v>258</v>
      </c>
      <c r="B262" s="39" t="s">
        <v>478</v>
      </c>
      <c r="C262" s="42"/>
      <c r="D262" s="12" t="s">
        <v>28</v>
      </c>
      <c r="E262" s="15" t="s">
        <v>479</v>
      </c>
      <c r="F262" s="36">
        <v>0.15574074074074074</v>
      </c>
      <c r="G262" s="36">
        <v>0.15550925925925926</v>
      </c>
      <c r="H262" s="12" t="str">
        <f>TEXT(INT((HOUR(G262)*3600+MINUTE(G262)*60+SECOND(G262))/$J$3/60),"0")&amp;"."&amp;TEXT(MOD((HOUR(G262)*3600+MINUTE(G262)*60+SECOND(G262))/$J$3,60),"00")&amp;"/km"</f>
        <v>5.18/km</v>
      </c>
      <c r="I262" s="13">
        <f>G262-$G$5</f>
        <v>0.05908564814814814</v>
      </c>
      <c r="J262" s="13">
        <f>G262-INDEX($G$5:$G$680,MATCH(D262,$D$5:$D$680,0))</f>
        <v>0.033738425925925936</v>
      </c>
    </row>
    <row r="263" spans="1:10" ht="15" customHeight="1">
      <c r="A263" s="12">
        <v>259</v>
      </c>
      <c r="B263" s="39" t="s">
        <v>480</v>
      </c>
      <c r="C263" s="42"/>
      <c r="D263" s="12" t="s">
        <v>32</v>
      </c>
      <c r="E263" s="15" t="s">
        <v>70</v>
      </c>
      <c r="F263" s="36">
        <v>0.15578703703703703</v>
      </c>
      <c r="G263" s="36">
        <v>0.15534722222222222</v>
      </c>
      <c r="H263" s="12" t="str">
        <f>TEXT(INT((HOUR(G263)*3600+MINUTE(G263)*60+SECOND(G263))/$J$3/60),"0")&amp;"."&amp;TEXT(MOD((HOUR(G263)*3600+MINUTE(G263)*60+SECOND(G263))/$J$3,60),"00")&amp;"/km"</f>
        <v>5.18/km</v>
      </c>
      <c r="I263" s="13">
        <f>G263-$G$5</f>
        <v>0.05892361111111109</v>
      </c>
      <c r="J263" s="13">
        <f>G263-INDEX($G$5:$G$680,MATCH(D263,$D$5:$D$680,0))</f>
        <v>0.04234953703703702</v>
      </c>
    </row>
    <row r="264" spans="1:10" ht="15" customHeight="1">
      <c r="A264" s="12">
        <v>260</v>
      </c>
      <c r="B264" s="39" t="s">
        <v>481</v>
      </c>
      <c r="C264" s="42"/>
      <c r="D264" s="12" t="s">
        <v>32</v>
      </c>
      <c r="E264" s="15" t="s">
        <v>100</v>
      </c>
      <c r="F264" s="36">
        <v>0.1558449074074074</v>
      </c>
      <c r="G264" s="36">
        <v>0.15523148148148147</v>
      </c>
      <c r="H264" s="12" t="str">
        <f>TEXT(INT((HOUR(G264)*3600+MINUTE(G264)*60+SECOND(G264))/$J$3/60),"0")&amp;"."&amp;TEXT(MOD((HOUR(G264)*3600+MINUTE(G264)*60+SECOND(G264))/$J$3,60),"00")&amp;"/km"</f>
        <v>5.18/km</v>
      </c>
      <c r="I264" s="13">
        <f>G264-$G$5</f>
        <v>0.058807870370370344</v>
      </c>
      <c r="J264" s="13">
        <f>G264-INDEX($G$5:$G$680,MATCH(D264,$D$5:$D$680,0))</f>
        <v>0.04223379629629627</v>
      </c>
    </row>
    <row r="265" spans="1:10" ht="15" customHeight="1">
      <c r="A265" s="12">
        <v>261</v>
      </c>
      <c r="B265" s="39" t="s">
        <v>482</v>
      </c>
      <c r="C265" s="42"/>
      <c r="D265" s="12" t="s">
        <v>74</v>
      </c>
      <c r="E265" s="15" t="s">
        <v>456</v>
      </c>
      <c r="F265" s="36">
        <v>0.15585648148148148</v>
      </c>
      <c r="G265" s="36">
        <v>0.1556597222222222</v>
      </c>
      <c r="H265" s="12" t="str">
        <f>TEXT(INT((HOUR(G265)*3600+MINUTE(G265)*60+SECOND(G265))/$J$3/60),"0")&amp;"."&amp;TEXT(MOD((HOUR(G265)*3600+MINUTE(G265)*60+SECOND(G265))/$J$3,60),"00")&amp;"/km"</f>
        <v>5.19/km</v>
      </c>
      <c r="I265" s="13">
        <f>G265-$G$5</f>
        <v>0.05923611111111109</v>
      </c>
      <c r="J265" s="13">
        <f>G265-INDEX($G$5:$G$680,MATCH(D265,$D$5:$D$680,0))</f>
        <v>0.008194444444444449</v>
      </c>
    </row>
    <row r="266" spans="1:10" ht="15" customHeight="1">
      <c r="A266" s="12">
        <v>262</v>
      </c>
      <c r="B266" s="39" t="s">
        <v>483</v>
      </c>
      <c r="C266" s="42"/>
      <c r="D266" s="12" t="s">
        <v>32</v>
      </c>
      <c r="E266" s="15" t="s">
        <v>484</v>
      </c>
      <c r="F266" s="36">
        <v>0.1558912037037037</v>
      </c>
      <c r="G266" s="36">
        <v>0.15574074074074074</v>
      </c>
      <c r="H266" s="12" t="str">
        <f>TEXT(INT((HOUR(G266)*3600+MINUTE(G266)*60+SECOND(G266))/$J$3/60),"0")&amp;"."&amp;TEXT(MOD((HOUR(G266)*3600+MINUTE(G266)*60+SECOND(G266))/$J$3,60),"00")&amp;"/km"</f>
        <v>5.19/km</v>
      </c>
      <c r="I266" s="13">
        <f>G266-$G$5</f>
        <v>0.05931712962962961</v>
      </c>
      <c r="J266" s="13">
        <f>G266-INDEX($G$5:$G$680,MATCH(D266,$D$5:$D$680,0))</f>
        <v>0.042743055555555534</v>
      </c>
    </row>
    <row r="267" spans="1:10" ht="15" customHeight="1">
      <c r="A267" s="12">
        <v>263</v>
      </c>
      <c r="B267" s="39" t="s">
        <v>485</v>
      </c>
      <c r="C267" s="42"/>
      <c r="D267" s="12" t="s">
        <v>32</v>
      </c>
      <c r="E267" s="15" t="s">
        <v>486</v>
      </c>
      <c r="F267" s="36">
        <v>0.1558912037037037</v>
      </c>
      <c r="G267" s="36">
        <v>0.15574074074074074</v>
      </c>
      <c r="H267" s="12" t="str">
        <f>TEXT(INT((HOUR(G267)*3600+MINUTE(G267)*60+SECOND(G267))/$J$3/60),"0")&amp;"."&amp;TEXT(MOD((HOUR(G267)*3600+MINUTE(G267)*60+SECOND(G267))/$J$3,60),"00")&amp;"/km"</f>
        <v>5.19/km</v>
      </c>
      <c r="I267" s="13">
        <f>G267-$G$5</f>
        <v>0.05931712962962961</v>
      </c>
      <c r="J267" s="13">
        <f>G267-INDEX($G$5:$G$680,MATCH(D267,$D$5:$D$680,0))</f>
        <v>0.042743055555555534</v>
      </c>
    </row>
    <row r="268" spans="1:10" ht="15" customHeight="1">
      <c r="A268" s="12">
        <v>264</v>
      </c>
      <c r="B268" s="39" t="s">
        <v>487</v>
      </c>
      <c r="C268" s="42"/>
      <c r="D268" s="12" t="s">
        <v>60</v>
      </c>
      <c r="E268" s="15" t="s">
        <v>61</v>
      </c>
      <c r="F268" s="36">
        <v>0.1559722222222222</v>
      </c>
      <c r="G268" s="36">
        <v>0.15561342592592595</v>
      </c>
      <c r="H268" s="12" t="str">
        <f>TEXT(INT((HOUR(G268)*3600+MINUTE(G268)*60+SECOND(G268))/$J$3/60),"0")&amp;"."&amp;TEXT(MOD((HOUR(G268)*3600+MINUTE(G268)*60+SECOND(G268))/$J$3,60),"00")&amp;"/km"</f>
        <v>5.19/km</v>
      </c>
      <c r="I268" s="13">
        <f>G268-$G$5</f>
        <v>0.05918981481481482</v>
      </c>
      <c r="J268" s="13">
        <f>G268-INDEX($G$5:$G$680,MATCH(D268,$D$5:$D$680,0))</f>
        <v>0.03193287037037039</v>
      </c>
    </row>
    <row r="269" spans="1:10" ht="15" customHeight="1">
      <c r="A269" s="12">
        <v>265</v>
      </c>
      <c r="B269" s="39" t="s">
        <v>488</v>
      </c>
      <c r="C269" s="42"/>
      <c r="D269" s="12" t="s">
        <v>25</v>
      </c>
      <c r="E269" s="15" t="s">
        <v>39</v>
      </c>
      <c r="F269" s="36">
        <v>0.15614583333333334</v>
      </c>
      <c r="G269" s="36">
        <v>0.1559722222222222</v>
      </c>
      <c r="H269" s="12" t="str">
        <f>TEXT(INT((HOUR(G269)*3600+MINUTE(G269)*60+SECOND(G269))/$J$3/60),"0")&amp;"."&amp;TEXT(MOD((HOUR(G269)*3600+MINUTE(G269)*60+SECOND(G269))/$J$3,60),"00")&amp;"/km"</f>
        <v>5.19/km</v>
      </c>
      <c r="I269" s="13">
        <f>G269-$G$5</f>
        <v>0.05954861111111108</v>
      </c>
      <c r="J269" s="13">
        <f>G269-INDEX($G$5:$G$680,MATCH(D269,$D$5:$D$680,0))</f>
        <v>0.027268518518518498</v>
      </c>
    </row>
    <row r="270" spans="1:10" ht="15" customHeight="1">
      <c r="A270" s="12">
        <v>266</v>
      </c>
      <c r="B270" s="39" t="s">
        <v>489</v>
      </c>
      <c r="C270" s="42"/>
      <c r="D270" s="12" t="s">
        <v>32</v>
      </c>
      <c r="E270" s="15" t="s">
        <v>97</v>
      </c>
      <c r="F270" s="36">
        <v>0.15625</v>
      </c>
      <c r="G270" s="36">
        <v>0.1560300925925926</v>
      </c>
      <c r="H270" s="12" t="str">
        <f>TEXT(INT((HOUR(G270)*3600+MINUTE(G270)*60+SECOND(G270))/$J$3/60),"0")&amp;"."&amp;TEXT(MOD((HOUR(G270)*3600+MINUTE(G270)*60+SECOND(G270))/$J$3,60),"00")&amp;"/km"</f>
        <v>5.19/km</v>
      </c>
      <c r="I270" s="13">
        <f>G270-$G$5</f>
        <v>0.05960648148148147</v>
      </c>
      <c r="J270" s="13">
        <f>G270-INDEX($G$5:$G$680,MATCH(D270,$D$5:$D$680,0))</f>
        <v>0.043032407407407394</v>
      </c>
    </row>
    <row r="271" spans="1:10" ht="15" customHeight="1">
      <c r="A271" s="12">
        <v>267</v>
      </c>
      <c r="B271" s="39" t="s">
        <v>490</v>
      </c>
      <c r="C271" s="42"/>
      <c r="D271" s="12" t="s">
        <v>60</v>
      </c>
      <c r="E271" s="15" t="s">
        <v>78</v>
      </c>
      <c r="F271" s="36">
        <v>0.15637731481481482</v>
      </c>
      <c r="G271" s="36">
        <v>0.15616898148148148</v>
      </c>
      <c r="H271" s="12" t="str">
        <f>TEXT(INT((HOUR(G271)*3600+MINUTE(G271)*60+SECOND(G271))/$J$3/60),"0")&amp;"."&amp;TEXT(MOD((HOUR(G271)*3600+MINUTE(G271)*60+SECOND(G271))/$J$3,60),"00")&amp;"/km"</f>
        <v>5.20/km</v>
      </c>
      <c r="I271" s="13">
        <f>G271-$G$5</f>
        <v>0.05974537037037035</v>
      </c>
      <c r="J271" s="13">
        <f>G271-INDEX($G$5:$G$680,MATCH(D271,$D$5:$D$680,0))</f>
        <v>0.03248842592592592</v>
      </c>
    </row>
    <row r="272" spans="1:10" ht="15" customHeight="1">
      <c r="A272" s="12">
        <v>268</v>
      </c>
      <c r="B272" s="39" t="s">
        <v>491</v>
      </c>
      <c r="C272" s="42"/>
      <c r="D272" s="12" t="s">
        <v>31</v>
      </c>
      <c r="E272" s="15" t="s">
        <v>492</v>
      </c>
      <c r="F272" s="36">
        <v>0.15640046296296298</v>
      </c>
      <c r="G272" s="36">
        <v>0.1558101851851852</v>
      </c>
      <c r="H272" s="12" t="str">
        <f>TEXT(INT((HOUR(G272)*3600+MINUTE(G272)*60+SECOND(G272))/$J$3/60),"0")&amp;"."&amp;TEXT(MOD((HOUR(G272)*3600+MINUTE(G272)*60+SECOND(G272))/$J$3,60),"00")&amp;"/km"</f>
        <v>5.19/km</v>
      </c>
      <c r="I272" s="13">
        <f>G272-$G$5</f>
        <v>0.059386574074074064</v>
      </c>
      <c r="J272" s="13">
        <f>G272-INDEX($G$5:$G$680,MATCH(D272,$D$5:$D$680,0))</f>
        <v>0.058611111111111114</v>
      </c>
    </row>
    <row r="273" spans="1:10" ht="15" customHeight="1">
      <c r="A273" s="12">
        <v>269</v>
      </c>
      <c r="B273" s="39" t="s">
        <v>493</v>
      </c>
      <c r="C273" s="42"/>
      <c r="D273" s="12" t="s">
        <v>32</v>
      </c>
      <c r="E273" s="15" t="s">
        <v>494</v>
      </c>
      <c r="F273" s="36">
        <v>0.15655092592592593</v>
      </c>
      <c r="G273" s="36">
        <v>0.15609953703703702</v>
      </c>
      <c r="H273" s="12" t="str">
        <f>TEXT(INT((HOUR(G273)*3600+MINUTE(G273)*60+SECOND(G273))/$J$3/60),"0")&amp;"."&amp;TEXT(MOD((HOUR(G273)*3600+MINUTE(G273)*60+SECOND(G273))/$J$3,60),"00")&amp;"/km"</f>
        <v>5.20/km</v>
      </c>
      <c r="I273" s="13">
        <f>G273-$G$5</f>
        <v>0.059675925925925896</v>
      </c>
      <c r="J273" s="13">
        <f>G273-INDEX($G$5:$G$680,MATCH(D273,$D$5:$D$680,0))</f>
        <v>0.04310185185185182</v>
      </c>
    </row>
    <row r="274" spans="1:10" ht="15" customHeight="1">
      <c r="A274" s="12">
        <v>270</v>
      </c>
      <c r="B274" s="39" t="s">
        <v>495</v>
      </c>
      <c r="C274" s="42"/>
      <c r="D274" s="12" t="s">
        <v>35</v>
      </c>
      <c r="E274" s="15" t="s">
        <v>55</v>
      </c>
      <c r="F274" s="36">
        <v>0.15666666666666665</v>
      </c>
      <c r="G274" s="36">
        <v>0.15618055555555554</v>
      </c>
      <c r="H274" s="12" t="str">
        <f>TEXT(INT((HOUR(G274)*3600+MINUTE(G274)*60+SECOND(G274))/$J$3/60),"0")&amp;"."&amp;TEXT(MOD((HOUR(G274)*3600+MINUTE(G274)*60+SECOND(G274))/$J$3,60),"00")&amp;"/km"</f>
        <v>5.20/km</v>
      </c>
      <c r="I274" s="13">
        <f>G274-$G$5</f>
        <v>0.05975694444444442</v>
      </c>
      <c r="J274" s="13">
        <f>G274-INDEX($G$5:$G$680,MATCH(D274,$D$5:$D$680,0))</f>
        <v>0.04834490740740739</v>
      </c>
    </row>
    <row r="275" spans="1:10" ht="15" customHeight="1">
      <c r="A275" s="12">
        <v>271</v>
      </c>
      <c r="B275" s="39" t="s">
        <v>496</v>
      </c>
      <c r="C275" s="42"/>
      <c r="D275" s="12" t="s">
        <v>53</v>
      </c>
      <c r="E275" s="15" t="s">
        <v>18</v>
      </c>
      <c r="F275" s="36">
        <v>0.1567361111111111</v>
      </c>
      <c r="G275" s="36">
        <v>0.1565162037037037</v>
      </c>
      <c r="H275" s="12" t="str">
        <f>TEXT(INT((HOUR(G275)*3600+MINUTE(G275)*60+SECOND(G275))/$J$3/60),"0")&amp;"."&amp;TEXT(MOD((HOUR(G275)*3600+MINUTE(G275)*60+SECOND(G275))/$J$3,60),"00")&amp;"/km"</f>
        <v>5.20/km</v>
      </c>
      <c r="I275" s="13">
        <f>G275-$G$5</f>
        <v>0.06009259259259257</v>
      </c>
      <c r="J275" s="13">
        <f>G275-INDEX($G$5:$G$680,MATCH(D275,$D$5:$D$680,0))</f>
        <v>0.033159722222222215</v>
      </c>
    </row>
    <row r="276" spans="1:10" ht="15" customHeight="1">
      <c r="A276" s="12">
        <v>272</v>
      </c>
      <c r="B276" s="39" t="s">
        <v>497</v>
      </c>
      <c r="C276" s="42"/>
      <c r="D276" s="12" t="s">
        <v>53</v>
      </c>
      <c r="E276" s="15" t="s">
        <v>498</v>
      </c>
      <c r="F276" s="36">
        <v>0.15675925925925926</v>
      </c>
      <c r="G276" s="36">
        <v>0.15612268518518518</v>
      </c>
      <c r="H276" s="12" t="str">
        <f>TEXT(INT((HOUR(G276)*3600+MINUTE(G276)*60+SECOND(G276))/$J$3/60),"0")&amp;"."&amp;TEXT(MOD((HOUR(G276)*3600+MINUTE(G276)*60+SECOND(G276))/$J$3,60),"00")&amp;"/km"</f>
        <v>5.20/km</v>
      </c>
      <c r="I276" s="13">
        <f>G276-$G$5</f>
        <v>0.05969907407407406</v>
      </c>
      <c r="J276" s="13">
        <f>G276-INDEX($G$5:$G$680,MATCH(D276,$D$5:$D$680,0))</f>
        <v>0.0327662037037037</v>
      </c>
    </row>
    <row r="277" spans="1:10" ht="15" customHeight="1">
      <c r="A277" s="12">
        <v>273</v>
      </c>
      <c r="B277" s="39" t="s">
        <v>499</v>
      </c>
      <c r="C277" s="42"/>
      <c r="D277" s="12" t="s">
        <v>95</v>
      </c>
      <c r="E277" s="15" t="s">
        <v>19</v>
      </c>
      <c r="F277" s="36">
        <v>0.15699074074074074</v>
      </c>
      <c r="G277" s="36">
        <v>0.15670138888888888</v>
      </c>
      <c r="H277" s="12" t="str">
        <f>TEXT(INT((HOUR(G277)*3600+MINUTE(G277)*60+SECOND(G277))/$J$3/60),"0")&amp;"."&amp;TEXT(MOD((HOUR(G277)*3600+MINUTE(G277)*60+SECOND(G277))/$J$3,60),"00")&amp;"/km"</f>
        <v>5.21/km</v>
      </c>
      <c r="I277" s="13">
        <f>G277-$G$5</f>
        <v>0.06027777777777775</v>
      </c>
      <c r="J277" s="13">
        <f>G277-INDEX($G$5:$G$680,MATCH(D277,$D$5:$D$680,0))</f>
        <v>0.029259259259259263</v>
      </c>
    </row>
    <row r="278" spans="1:10" ht="15" customHeight="1">
      <c r="A278" s="12">
        <v>274</v>
      </c>
      <c r="B278" s="39" t="s">
        <v>500</v>
      </c>
      <c r="C278" s="42"/>
      <c r="D278" s="12" t="s">
        <v>35</v>
      </c>
      <c r="E278" s="15" t="s">
        <v>43</v>
      </c>
      <c r="F278" s="36">
        <v>0.15710648148148149</v>
      </c>
      <c r="G278" s="36">
        <v>0.15658564814814815</v>
      </c>
      <c r="H278" s="12" t="str">
        <f>TEXT(INT((HOUR(G278)*3600+MINUTE(G278)*60+SECOND(G278))/$J$3/60),"0")&amp;"."&amp;TEXT(MOD((HOUR(G278)*3600+MINUTE(G278)*60+SECOND(G278))/$J$3,60),"00")&amp;"/km"</f>
        <v>5.21/km</v>
      </c>
      <c r="I278" s="13">
        <f>G278-$G$5</f>
        <v>0.06016203703703703</v>
      </c>
      <c r="J278" s="13">
        <f>G278-INDEX($G$5:$G$680,MATCH(D278,$D$5:$D$680,0))</f>
        <v>0.04875</v>
      </c>
    </row>
    <row r="279" spans="1:10" ht="15" customHeight="1">
      <c r="A279" s="12">
        <v>275</v>
      </c>
      <c r="B279" s="39" t="s">
        <v>501</v>
      </c>
      <c r="C279" s="42"/>
      <c r="D279" s="12" t="s">
        <v>35</v>
      </c>
      <c r="E279" s="15" t="s">
        <v>111</v>
      </c>
      <c r="F279" s="36">
        <v>0.15716435185185185</v>
      </c>
      <c r="G279" s="36">
        <v>0.15688657407407405</v>
      </c>
      <c r="H279" s="12" t="str">
        <f>TEXT(INT((HOUR(G279)*3600+MINUTE(G279)*60+SECOND(G279))/$J$3/60),"0")&amp;"."&amp;TEXT(MOD((HOUR(G279)*3600+MINUTE(G279)*60+SECOND(G279))/$J$3,60),"00")&amp;"/km"</f>
        <v>5.21/km</v>
      </c>
      <c r="I279" s="13">
        <f>G279-$G$5</f>
        <v>0.06046296296296293</v>
      </c>
      <c r="J279" s="13">
        <f>G279-INDEX($G$5:$G$680,MATCH(D279,$D$5:$D$680,0))</f>
        <v>0.0490509259259259</v>
      </c>
    </row>
    <row r="280" spans="1:10" ht="15" customHeight="1">
      <c r="A280" s="12">
        <v>276</v>
      </c>
      <c r="B280" s="39" t="s">
        <v>502</v>
      </c>
      <c r="C280" s="42"/>
      <c r="D280" s="12" t="s">
        <v>35</v>
      </c>
      <c r="E280" s="15" t="s">
        <v>56</v>
      </c>
      <c r="F280" s="36">
        <v>0.15721064814814814</v>
      </c>
      <c r="G280" s="36">
        <v>0.15681712962962963</v>
      </c>
      <c r="H280" s="12" t="str">
        <f>TEXT(INT((HOUR(G280)*3600+MINUTE(G280)*60+SECOND(G280))/$J$3/60),"0")&amp;"."&amp;TEXT(MOD((HOUR(G280)*3600+MINUTE(G280)*60+SECOND(G280))/$J$3,60),"00")&amp;"/km"</f>
        <v>5.21/km</v>
      </c>
      <c r="I280" s="13">
        <f>G280-$G$5</f>
        <v>0.0603935185185185</v>
      </c>
      <c r="J280" s="13">
        <f>G280-INDEX($G$5:$G$680,MATCH(D280,$D$5:$D$680,0))</f>
        <v>0.04898148148148147</v>
      </c>
    </row>
    <row r="281" spans="1:10" ht="15" customHeight="1">
      <c r="A281" s="12">
        <v>277</v>
      </c>
      <c r="B281" s="39" t="s">
        <v>503</v>
      </c>
      <c r="C281" s="42"/>
      <c r="D281" s="12" t="s">
        <v>35</v>
      </c>
      <c r="E281" s="15" t="s">
        <v>50</v>
      </c>
      <c r="F281" s="36">
        <v>0.1572337962962963</v>
      </c>
      <c r="G281" s="36">
        <v>0.15667824074074074</v>
      </c>
      <c r="H281" s="12" t="str">
        <f>TEXT(INT((HOUR(G281)*3600+MINUTE(G281)*60+SECOND(G281))/$J$3/60),"0")&amp;"."&amp;TEXT(MOD((HOUR(G281)*3600+MINUTE(G281)*60+SECOND(G281))/$J$3,60),"00")&amp;"/km"</f>
        <v>5.21/km</v>
      </c>
      <c r="I281" s="13">
        <f>G281-$G$5</f>
        <v>0.060254629629629616</v>
      </c>
      <c r="J281" s="13">
        <f>G281-INDEX($G$5:$G$680,MATCH(D281,$D$5:$D$680,0))</f>
        <v>0.04884259259259259</v>
      </c>
    </row>
    <row r="282" spans="1:10" ht="15" customHeight="1">
      <c r="A282" s="12">
        <v>278</v>
      </c>
      <c r="B282" s="39" t="s">
        <v>504</v>
      </c>
      <c r="C282" s="42"/>
      <c r="D282" s="12" t="s">
        <v>74</v>
      </c>
      <c r="E282" s="15" t="s">
        <v>505</v>
      </c>
      <c r="F282" s="36">
        <v>0.15748842592592593</v>
      </c>
      <c r="G282" s="36">
        <v>0.15686342592592592</v>
      </c>
      <c r="H282" s="12" t="str">
        <f>TEXT(INT((HOUR(G282)*3600+MINUTE(G282)*60+SECOND(G282))/$J$3/60),"0")&amp;"."&amp;TEXT(MOD((HOUR(G282)*3600+MINUTE(G282)*60+SECOND(G282))/$J$3,60),"00")&amp;"/km"</f>
        <v>5.21/km</v>
      </c>
      <c r="I282" s="13">
        <f>G282-$G$5</f>
        <v>0.06043981481481479</v>
      </c>
      <c r="J282" s="13">
        <f>G282-INDEX($G$5:$G$680,MATCH(D282,$D$5:$D$680,0))</f>
        <v>0.009398148148148155</v>
      </c>
    </row>
    <row r="283" spans="1:10" ht="15" customHeight="1">
      <c r="A283" s="12">
        <v>279</v>
      </c>
      <c r="B283" s="39" t="s">
        <v>506</v>
      </c>
      <c r="C283" s="42"/>
      <c r="D283" s="12" t="s">
        <v>32</v>
      </c>
      <c r="E283" s="15" t="s">
        <v>39</v>
      </c>
      <c r="F283" s="36">
        <v>0.1575925925925926</v>
      </c>
      <c r="G283" s="36">
        <v>0.15734953703703705</v>
      </c>
      <c r="H283" s="12" t="str">
        <f>TEXT(INT((HOUR(G283)*3600+MINUTE(G283)*60+SECOND(G283))/$J$3/60),"0")&amp;"."&amp;TEXT(MOD((HOUR(G283)*3600+MINUTE(G283)*60+SECOND(G283))/$J$3,60),"00")&amp;"/km"</f>
        <v>5.22/km</v>
      </c>
      <c r="I283" s="13">
        <f>G283-$G$5</f>
        <v>0.060925925925925925</v>
      </c>
      <c r="J283" s="13">
        <f>G283-INDEX($G$5:$G$680,MATCH(D283,$D$5:$D$680,0))</f>
        <v>0.04435185185185185</v>
      </c>
    </row>
    <row r="284" spans="1:10" ht="15" customHeight="1">
      <c r="A284" s="12">
        <v>280</v>
      </c>
      <c r="B284" s="39" t="s">
        <v>507</v>
      </c>
      <c r="C284" s="42"/>
      <c r="D284" s="12" t="s">
        <v>32</v>
      </c>
      <c r="E284" s="15" t="s">
        <v>508</v>
      </c>
      <c r="F284" s="36">
        <v>0.1579513888888889</v>
      </c>
      <c r="G284" s="36">
        <v>0.15710648148148149</v>
      </c>
      <c r="H284" s="12" t="str">
        <f>TEXT(INT((HOUR(G284)*3600+MINUTE(G284)*60+SECOND(G284))/$J$3/60),"0")&amp;"."&amp;TEXT(MOD((HOUR(G284)*3600+MINUTE(G284)*60+SECOND(G284))/$J$3,60),"00")&amp;"/km"</f>
        <v>5.22/km</v>
      </c>
      <c r="I284" s="13">
        <f>G284-$G$5</f>
        <v>0.06068287037037036</v>
      </c>
      <c r="J284" s="13">
        <f>G284-INDEX($G$5:$G$680,MATCH(D284,$D$5:$D$680,0))</f>
        <v>0.044108796296296285</v>
      </c>
    </row>
    <row r="285" spans="1:10" ht="15" customHeight="1">
      <c r="A285" s="12">
        <v>281</v>
      </c>
      <c r="B285" s="39" t="s">
        <v>509</v>
      </c>
      <c r="C285" s="42"/>
      <c r="D285" s="12" t="s">
        <v>60</v>
      </c>
      <c r="E285" s="15" t="s">
        <v>93</v>
      </c>
      <c r="F285" s="36">
        <v>0.1583449074074074</v>
      </c>
      <c r="G285" s="36">
        <v>0.15824074074074074</v>
      </c>
      <c r="H285" s="12" t="str">
        <f>TEXT(INT((HOUR(G285)*3600+MINUTE(G285)*60+SECOND(G285))/$J$3/60),"0")&amp;"."&amp;TEXT(MOD((HOUR(G285)*3600+MINUTE(G285)*60+SECOND(G285))/$J$3,60),"00")&amp;"/km"</f>
        <v>5.24/km</v>
      </c>
      <c r="I285" s="13">
        <f>G285-$G$5</f>
        <v>0.06181712962962961</v>
      </c>
      <c r="J285" s="13">
        <f>G285-INDEX($G$5:$G$680,MATCH(D285,$D$5:$D$680,0))</f>
        <v>0.03456018518518518</v>
      </c>
    </row>
    <row r="286" spans="1:10" ht="15" customHeight="1">
      <c r="A286" s="12">
        <v>282</v>
      </c>
      <c r="B286" s="39" t="s">
        <v>510</v>
      </c>
      <c r="C286" s="42"/>
      <c r="D286" s="12" t="s">
        <v>28</v>
      </c>
      <c r="E286" s="15" t="s">
        <v>511</v>
      </c>
      <c r="F286" s="36">
        <v>0.15854166666666666</v>
      </c>
      <c r="G286" s="36">
        <v>0.15788194444444445</v>
      </c>
      <c r="H286" s="12" t="str">
        <f>TEXT(INT((HOUR(G286)*3600+MINUTE(G286)*60+SECOND(G286))/$J$3/60),"0")&amp;"."&amp;TEXT(MOD((HOUR(G286)*3600+MINUTE(G286)*60+SECOND(G286))/$J$3,60),"00")&amp;"/km"</f>
        <v>5.23/km</v>
      </c>
      <c r="I286" s="13">
        <f>G286-$G$5</f>
        <v>0.06145833333333332</v>
      </c>
      <c r="J286" s="13">
        <f>G286-INDEX($G$5:$G$680,MATCH(D286,$D$5:$D$680,0))</f>
        <v>0.03611111111111112</v>
      </c>
    </row>
    <row r="287" spans="1:10" ht="15" customHeight="1">
      <c r="A287" s="16">
        <v>283</v>
      </c>
      <c r="B287" s="45" t="s">
        <v>512</v>
      </c>
      <c r="C287" s="46"/>
      <c r="D287" s="16" t="s">
        <v>28</v>
      </c>
      <c r="E287" s="26" t="s">
        <v>13</v>
      </c>
      <c r="F287" s="47">
        <v>0.1586574074074074</v>
      </c>
      <c r="G287" s="47">
        <v>0.1579861111111111</v>
      </c>
      <c r="H287" s="16" t="str">
        <f>TEXT(INT((HOUR(G287)*3600+MINUTE(G287)*60+SECOND(G287))/$J$3/60),"0")&amp;"."&amp;TEXT(MOD((HOUR(G287)*3600+MINUTE(G287)*60+SECOND(G287))/$J$3,60),"00")&amp;"/km"</f>
        <v>5.23/km</v>
      </c>
      <c r="I287" s="21">
        <f>G287-$G$5</f>
        <v>0.06156249999999998</v>
      </c>
      <c r="J287" s="21">
        <f>G287-INDEX($G$5:$G$680,MATCH(D287,$D$5:$D$680,0))</f>
        <v>0.03621527777777778</v>
      </c>
    </row>
    <row r="288" spans="1:10" ht="15" customHeight="1">
      <c r="A288" s="12">
        <v>284</v>
      </c>
      <c r="B288" s="39" t="s">
        <v>513</v>
      </c>
      <c r="C288" s="42"/>
      <c r="D288" s="12" t="s">
        <v>32</v>
      </c>
      <c r="E288" s="15" t="s">
        <v>514</v>
      </c>
      <c r="F288" s="36">
        <v>0.15883101851851852</v>
      </c>
      <c r="G288" s="36">
        <v>0.15833333333333333</v>
      </c>
      <c r="H288" s="12" t="str">
        <f>TEXT(INT((HOUR(G288)*3600+MINUTE(G288)*60+SECOND(G288))/$J$3/60),"0")&amp;"."&amp;TEXT(MOD((HOUR(G288)*3600+MINUTE(G288)*60+SECOND(G288))/$J$3,60),"00")&amp;"/km"</f>
        <v>5.24/km</v>
      </c>
      <c r="I288" s="13">
        <f>G288-$G$5</f>
        <v>0.0619097222222222</v>
      </c>
      <c r="J288" s="13">
        <f>G288-INDEX($G$5:$G$680,MATCH(D288,$D$5:$D$680,0))</f>
        <v>0.045335648148148125</v>
      </c>
    </row>
    <row r="289" spans="1:10" ht="15" customHeight="1">
      <c r="A289" s="12">
        <v>285</v>
      </c>
      <c r="B289" s="39" t="s">
        <v>515</v>
      </c>
      <c r="C289" s="42"/>
      <c r="D289" s="12" t="s">
        <v>53</v>
      </c>
      <c r="E289" s="15" t="s">
        <v>516</v>
      </c>
      <c r="F289" s="36">
        <v>0.15905092592592593</v>
      </c>
      <c r="G289" s="36">
        <v>0.15851851851851853</v>
      </c>
      <c r="H289" s="12" t="str">
        <f>TEXT(INT((HOUR(G289)*3600+MINUTE(G289)*60+SECOND(G289))/$J$3/60),"0")&amp;"."&amp;TEXT(MOD((HOUR(G289)*3600+MINUTE(G289)*60+SECOND(G289))/$J$3,60),"00")&amp;"/km"</f>
        <v>5.25/km</v>
      </c>
      <c r="I289" s="13">
        <f>G289-$G$5</f>
        <v>0.062094907407407404</v>
      </c>
      <c r="J289" s="13">
        <f>G289-INDEX($G$5:$G$680,MATCH(D289,$D$5:$D$680,0))</f>
        <v>0.03516203703703705</v>
      </c>
    </row>
    <row r="290" spans="1:10" ht="15" customHeight="1">
      <c r="A290" s="12">
        <v>286</v>
      </c>
      <c r="B290" s="39" t="s">
        <v>517</v>
      </c>
      <c r="C290" s="42"/>
      <c r="D290" s="12" t="s">
        <v>35</v>
      </c>
      <c r="E290" s="15" t="s">
        <v>518</v>
      </c>
      <c r="F290" s="36">
        <v>0.15907407407407406</v>
      </c>
      <c r="G290" s="36">
        <v>0.15891203703703705</v>
      </c>
      <c r="H290" s="12" t="str">
        <f>TEXT(INT((HOUR(G290)*3600+MINUTE(G290)*60+SECOND(G290))/$J$3/60),"0")&amp;"."&amp;TEXT(MOD((HOUR(G290)*3600+MINUTE(G290)*60+SECOND(G290))/$J$3,60),"00")&amp;"/km"</f>
        <v>5.25/km</v>
      </c>
      <c r="I290" s="13">
        <f>G290-$G$5</f>
        <v>0.06248842592592592</v>
      </c>
      <c r="J290" s="13">
        <f>G290-INDEX($G$5:$G$680,MATCH(D290,$D$5:$D$680,0))</f>
        <v>0.05107638888888889</v>
      </c>
    </row>
    <row r="291" spans="1:10" ht="15" customHeight="1">
      <c r="A291" s="12">
        <v>287</v>
      </c>
      <c r="B291" s="39" t="s">
        <v>519</v>
      </c>
      <c r="C291" s="42"/>
      <c r="D291" s="12" t="s">
        <v>67</v>
      </c>
      <c r="E291" s="15" t="s">
        <v>110</v>
      </c>
      <c r="F291" s="36">
        <v>0.1592361111111111</v>
      </c>
      <c r="G291" s="36">
        <v>0.1587847222222222</v>
      </c>
      <c r="H291" s="12" t="str">
        <f>TEXT(INT((HOUR(G291)*3600+MINUTE(G291)*60+SECOND(G291))/$J$3/60),"0")&amp;"."&amp;TEXT(MOD((HOUR(G291)*3600+MINUTE(G291)*60+SECOND(G291))/$J$3,60),"00")&amp;"/km"</f>
        <v>5.25/km</v>
      </c>
      <c r="I291" s="13">
        <f>G291-$G$5</f>
        <v>0.062361111111111076</v>
      </c>
      <c r="J291" s="13">
        <f>G291-INDEX($G$5:$G$680,MATCH(D291,$D$5:$D$680,0))</f>
        <v>0.021481481481481463</v>
      </c>
    </row>
    <row r="292" spans="1:10" ht="15" customHeight="1">
      <c r="A292" s="12">
        <v>288</v>
      </c>
      <c r="B292" s="39" t="s">
        <v>520</v>
      </c>
      <c r="C292" s="42"/>
      <c r="D292" s="12" t="s">
        <v>95</v>
      </c>
      <c r="E292" s="15" t="s">
        <v>44</v>
      </c>
      <c r="F292" s="36">
        <v>0.15984953703703705</v>
      </c>
      <c r="G292" s="36">
        <v>0.1594560185185185</v>
      </c>
      <c r="H292" s="12" t="str">
        <f>TEXT(INT((HOUR(G292)*3600+MINUTE(G292)*60+SECOND(G292))/$J$3/60),"0")&amp;"."&amp;TEXT(MOD((HOUR(G292)*3600+MINUTE(G292)*60+SECOND(G292))/$J$3,60),"00")&amp;"/km"</f>
        <v>5.27/km</v>
      </c>
      <c r="I292" s="13">
        <f>G292-$G$5</f>
        <v>0.06303240740740738</v>
      </c>
      <c r="J292" s="13">
        <f>G292-INDEX($G$5:$G$680,MATCH(D292,$D$5:$D$680,0))</f>
        <v>0.0320138888888889</v>
      </c>
    </row>
    <row r="293" spans="1:10" ht="15" customHeight="1">
      <c r="A293" s="12">
        <v>289</v>
      </c>
      <c r="B293" s="39" t="s">
        <v>521</v>
      </c>
      <c r="C293" s="42"/>
      <c r="D293" s="12" t="s">
        <v>74</v>
      </c>
      <c r="E293" s="15" t="s">
        <v>19</v>
      </c>
      <c r="F293" s="36">
        <v>0.15991898148148148</v>
      </c>
      <c r="G293" s="36">
        <v>0.15937500000000002</v>
      </c>
      <c r="H293" s="12" t="str">
        <f>TEXT(INT((HOUR(G293)*3600+MINUTE(G293)*60+SECOND(G293))/$J$3/60),"0")&amp;"."&amp;TEXT(MOD((HOUR(G293)*3600+MINUTE(G293)*60+SECOND(G293))/$J$3,60),"00")&amp;"/km"</f>
        <v>5.26/km</v>
      </c>
      <c r="I293" s="13">
        <f>G293-$G$5</f>
        <v>0.06295138888888889</v>
      </c>
      <c r="J293" s="13">
        <f>G293-INDEX($G$5:$G$680,MATCH(D293,$D$5:$D$680,0))</f>
        <v>0.011909722222222252</v>
      </c>
    </row>
    <row r="294" spans="1:10" ht="15" customHeight="1">
      <c r="A294" s="12">
        <v>290</v>
      </c>
      <c r="B294" s="39" t="s">
        <v>522</v>
      </c>
      <c r="C294" s="42"/>
      <c r="D294" s="12" t="s">
        <v>32</v>
      </c>
      <c r="E294" s="15" t="s">
        <v>100</v>
      </c>
      <c r="F294" s="36">
        <v>0.1602662037037037</v>
      </c>
      <c r="G294" s="36">
        <v>0.15967592592592592</v>
      </c>
      <c r="H294" s="12" t="str">
        <f>TEXT(INT((HOUR(G294)*3600+MINUTE(G294)*60+SECOND(G294))/$J$3/60),"0")&amp;"."&amp;TEXT(MOD((HOUR(G294)*3600+MINUTE(G294)*60+SECOND(G294))/$J$3,60),"00")&amp;"/km"</f>
        <v>5.27/km</v>
      </c>
      <c r="I294" s="13">
        <f>G294-$G$5</f>
        <v>0.06325231481481479</v>
      </c>
      <c r="J294" s="13">
        <f>G294-INDEX($G$5:$G$680,MATCH(D294,$D$5:$D$680,0))</f>
        <v>0.046678240740740715</v>
      </c>
    </row>
    <row r="295" spans="1:10" ht="15" customHeight="1">
      <c r="A295" s="12">
        <v>291</v>
      </c>
      <c r="B295" s="39" t="s">
        <v>523</v>
      </c>
      <c r="C295" s="42"/>
      <c r="D295" s="12" t="s">
        <v>32</v>
      </c>
      <c r="E295" s="15" t="s">
        <v>39</v>
      </c>
      <c r="F295" s="36">
        <v>0.16030092592592593</v>
      </c>
      <c r="G295" s="36">
        <v>0.15966435185185185</v>
      </c>
      <c r="H295" s="12" t="str">
        <f>TEXT(INT((HOUR(G295)*3600+MINUTE(G295)*60+SECOND(G295))/$J$3/60),"0")&amp;"."&amp;TEXT(MOD((HOUR(G295)*3600+MINUTE(G295)*60+SECOND(G295))/$J$3,60),"00")&amp;"/km"</f>
        <v>5.27/km</v>
      </c>
      <c r="I295" s="13">
        <f>G295-$G$5</f>
        <v>0.06324074074074072</v>
      </c>
      <c r="J295" s="13">
        <f>G295-INDEX($G$5:$G$680,MATCH(D295,$D$5:$D$680,0))</f>
        <v>0.04666666666666665</v>
      </c>
    </row>
    <row r="296" spans="1:10" ht="15" customHeight="1">
      <c r="A296" s="12">
        <v>292</v>
      </c>
      <c r="B296" s="39" t="s">
        <v>524</v>
      </c>
      <c r="C296" s="42"/>
      <c r="D296" s="12" t="s">
        <v>32</v>
      </c>
      <c r="E296" s="15" t="s">
        <v>525</v>
      </c>
      <c r="F296" s="36">
        <v>0.16030092592592593</v>
      </c>
      <c r="G296" s="36">
        <v>0.16</v>
      </c>
      <c r="H296" s="12" t="str">
        <f>TEXT(INT((HOUR(G296)*3600+MINUTE(G296)*60+SECOND(G296))/$J$3/60),"0")&amp;"."&amp;TEXT(MOD((HOUR(G296)*3600+MINUTE(G296)*60+SECOND(G296))/$J$3,60),"00")&amp;"/km"</f>
        <v>5.28/km</v>
      </c>
      <c r="I296" s="13">
        <f>G296-$G$5</f>
        <v>0.06357638888888888</v>
      </c>
      <c r="J296" s="13">
        <f>G296-INDEX($G$5:$G$680,MATCH(D296,$D$5:$D$680,0))</f>
        <v>0.0470023148148148</v>
      </c>
    </row>
    <row r="297" spans="1:10" ht="15" customHeight="1">
      <c r="A297" s="12">
        <v>293</v>
      </c>
      <c r="B297" s="39" t="s">
        <v>526</v>
      </c>
      <c r="C297" s="42"/>
      <c r="D297" s="12" t="s">
        <v>35</v>
      </c>
      <c r="E297" s="15" t="s">
        <v>527</v>
      </c>
      <c r="F297" s="36">
        <v>0.16033564814814816</v>
      </c>
      <c r="G297" s="36">
        <v>0.15996527777777778</v>
      </c>
      <c r="H297" s="12" t="str">
        <f>TEXT(INT((HOUR(G297)*3600+MINUTE(G297)*60+SECOND(G297))/$J$3/60),"0")&amp;"."&amp;TEXT(MOD((HOUR(G297)*3600+MINUTE(G297)*60+SECOND(G297))/$J$3,60),"00")&amp;"/km"</f>
        <v>5.28/km</v>
      </c>
      <c r="I297" s="13">
        <f>G297-$G$5</f>
        <v>0.06354166666666665</v>
      </c>
      <c r="J297" s="13">
        <f>G297-INDEX($G$5:$G$680,MATCH(D297,$D$5:$D$680,0))</f>
        <v>0.05212962962962962</v>
      </c>
    </row>
    <row r="298" spans="1:10" ht="15" customHeight="1">
      <c r="A298" s="12">
        <v>294</v>
      </c>
      <c r="B298" s="39" t="s">
        <v>528</v>
      </c>
      <c r="C298" s="42"/>
      <c r="D298" s="12" t="s">
        <v>35</v>
      </c>
      <c r="E298" s="15" t="s">
        <v>527</v>
      </c>
      <c r="F298" s="36">
        <v>0.16034722222222222</v>
      </c>
      <c r="G298" s="36">
        <v>0.15997685185185184</v>
      </c>
      <c r="H298" s="12" t="str">
        <f>TEXT(INT((HOUR(G298)*3600+MINUTE(G298)*60+SECOND(G298))/$J$3/60),"0")&amp;"."&amp;TEXT(MOD((HOUR(G298)*3600+MINUTE(G298)*60+SECOND(G298))/$J$3,60),"00")&amp;"/km"</f>
        <v>5.28/km</v>
      </c>
      <c r="I298" s="13">
        <f>G298-$G$5</f>
        <v>0.06355324074074072</v>
      </c>
      <c r="J298" s="13">
        <f>G298-INDEX($G$5:$G$680,MATCH(D298,$D$5:$D$680,0))</f>
        <v>0.05214120370370369</v>
      </c>
    </row>
    <row r="299" spans="1:10" ht="15" customHeight="1">
      <c r="A299" s="12">
        <v>295</v>
      </c>
      <c r="B299" s="39" t="s">
        <v>529</v>
      </c>
      <c r="C299" s="42"/>
      <c r="D299" s="12" t="s">
        <v>53</v>
      </c>
      <c r="E299" s="15" t="s">
        <v>334</v>
      </c>
      <c r="F299" s="36">
        <v>0.16039351851851852</v>
      </c>
      <c r="G299" s="36">
        <v>0.1599884259259259</v>
      </c>
      <c r="H299" s="12" t="str">
        <f>TEXT(INT((HOUR(G299)*3600+MINUTE(G299)*60+SECOND(G299))/$J$3/60),"0")&amp;"."&amp;TEXT(MOD((HOUR(G299)*3600+MINUTE(G299)*60+SECOND(G299))/$J$3,60),"00")&amp;"/km"</f>
        <v>5.28/km</v>
      </c>
      <c r="I299" s="13">
        <f>G299-$G$5</f>
        <v>0.06356481481481478</v>
      </c>
      <c r="J299" s="13">
        <f>G299-INDEX($G$5:$G$680,MATCH(D299,$D$5:$D$680,0))</f>
        <v>0.036631944444444425</v>
      </c>
    </row>
    <row r="300" spans="1:10" ht="15" customHeight="1">
      <c r="A300" s="12">
        <v>296</v>
      </c>
      <c r="B300" s="39" t="s">
        <v>530</v>
      </c>
      <c r="C300" s="42"/>
      <c r="D300" s="12" t="s">
        <v>67</v>
      </c>
      <c r="E300" s="15" t="s">
        <v>21</v>
      </c>
      <c r="F300" s="36">
        <v>0.16052083333333333</v>
      </c>
      <c r="G300" s="36">
        <v>0.16003472222222223</v>
      </c>
      <c r="H300" s="12" t="str">
        <f>TEXT(INT((HOUR(G300)*3600+MINUTE(G300)*60+SECOND(G300))/$J$3/60),"0")&amp;"."&amp;TEXT(MOD((HOUR(G300)*3600+MINUTE(G300)*60+SECOND(G300))/$J$3,60),"00")&amp;"/km"</f>
        <v>5.28/km</v>
      </c>
      <c r="I300" s="13">
        <f>G300-$G$5</f>
        <v>0.0636111111111111</v>
      </c>
      <c r="J300" s="13">
        <f>G300-INDEX($G$5:$G$680,MATCH(D300,$D$5:$D$680,0))</f>
        <v>0.02273148148148149</v>
      </c>
    </row>
    <row r="301" spans="1:10" ht="15" customHeight="1">
      <c r="A301" s="12">
        <v>297</v>
      </c>
      <c r="B301" s="39" t="s">
        <v>531</v>
      </c>
      <c r="C301" s="42"/>
      <c r="D301" s="12" t="s">
        <v>95</v>
      </c>
      <c r="E301" s="15" t="s">
        <v>532</v>
      </c>
      <c r="F301" s="36">
        <v>0.16059027777777776</v>
      </c>
      <c r="G301" s="36">
        <v>0.1601388888888889</v>
      </c>
      <c r="H301" s="12" t="str">
        <f>TEXT(INT((HOUR(G301)*3600+MINUTE(G301)*60+SECOND(G301))/$J$3/60),"0")&amp;"."&amp;TEXT(MOD((HOUR(G301)*3600+MINUTE(G301)*60+SECOND(G301))/$J$3,60),"00")&amp;"/km"</f>
        <v>5.28/km</v>
      </c>
      <c r="I301" s="13">
        <f>G301-$G$5</f>
        <v>0.06371527777777776</v>
      </c>
      <c r="J301" s="13">
        <f>G301-INDEX($G$5:$G$680,MATCH(D301,$D$5:$D$680,0))</f>
        <v>0.03269675925925927</v>
      </c>
    </row>
    <row r="302" spans="1:10" ht="15" customHeight="1">
      <c r="A302" s="12">
        <v>298</v>
      </c>
      <c r="B302" s="39" t="s">
        <v>533</v>
      </c>
      <c r="C302" s="42"/>
      <c r="D302" s="12" t="s">
        <v>28</v>
      </c>
      <c r="E302" s="15" t="s">
        <v>534</v>
      </c>
      <c r="F302" s="36">
        <v>0.16074074074074074</v>
      </c>
      <c r="G302" s="36">
        <v>0.16049768518518517</v>
      </c>
      <c r="H302" s="12" t="str">
        <f>TEXT(INT((HOUR(G302)*3600+MINUTE(G302)*60+SECOND(G302))/$J$3/60),"0")&amp;"."&amp;TEXT(MOD((HOUR(G302)*3600+MINUTE(G302)*60+SECOND(G302))/$J$3,60),"00")&amp;"/km"</f>
        <v>5.29/km</v>
      </c>
      <c r="I302" s="13">
        <f>G302-$G$5</f>
        <v>0.06407407407407405</v>
      </c>
      <c r="J302" s="13">
        <f>G302-INDEX($G$5:$G$680,MATCH(D302,$D$5:$D$680,0))</f>
        <v>0.038726851851851846</v>
      </c>
    </row>
    <row r="303" spans="1:10" ht="15" customHeight="1">
      <c r="A303" s="12">
        <v>299</v>
      </c>
      <c r="B303" s="39" t="s">
        <v>535</v>
      </c>
      <c r="C303" s="42"/>
      <c r="D303" s="12" t="s">
        <v>25</v>
      </c>
      <c r="E303" s="15" t="s">
        <v>536</v>
      </c>
      <c r="F303" s="36">
        <v>0.16100694444444444</v>
      </c>
      <c r="G303" s="36">
        <v>0.16099537037037037</v>
      </c>
      <c r="H303" s="12" t="str">
        <f>TEXT(INT((HOUR(G303)*3600+MINUTE(G303)*60+SECOND(G303))/$J$3/60),"0")&amp;"."&amp;TEXT(MOD((HOUR(G303)*3600+MINUTE(G303)*60+SECOND(G303))/$J$3,60),"00")&amp;"/km"</f>
        <v>5.30/km</v>
      </c>
      <c r="I303" s="13">
        <f>G303-$G$5</f>
        <v>0.06457175925925925</v>
      </c>
      <c r="J303" s="13">
        <f>G303-INDEX($G$5:$G$680,MATCH(D303,$D$5:$D$680,0))</f>
        <v>0.03229166666666666</v>
      </c>
    </row>
    <row r="304" spans="1:10" ht="15" customHeight="1">
      <c r="A304" s="12">
        <v>300</v>
      </c>
      <c r="B304" s="39" t="s">
        <v>537</v>
      </c>
      <c r="C304" s="42"/>
      <c r="D304" s="12" t="s">
        <v>32</v>
      </c>
      <c r="E304" s="15" t="s">
        <v>536</v>
      </c>
      <c r="F304" s="36">
        <v>0.16100694444444444</v>
      </c>
      <c r="G304" s="36">
        <v>0.1609837962962963</v>
      </c>
      <c r="H304" s="12" t="str">
        <f>TEXT(INT((HOUR(G304)*3600+MINUTE(G304)*60+SECOND(G304))/$J$3/60),"0")&amp;"."&amp;TEXT(MOD((HOUR(G304)*3600+MINUTE(G304)*60+SECOND(G304))/$J$3,60),"00")&amp;"/km"</f>
        <v>5.30/km</v>
      </c>
      <c r="I304" s="13">
        <f>G304-$G$5</f>
        <v>0.06456018518518518</v>
      </c>
      <c r="J304" s="13">
        <f>G304-INDEX($G$5:$G$680,MATCH(D304,$D$5:$D$680,0))</f>
        <v>0.047986111111111104</v>
      </c>
    </row>
    <row r="305" spans="1:10" ht="15" customHeight="1">
      <c r="A305" s="16">
        <v>301</v>
      </c>
      <c r="B305" s="45" t="s">
        <v>538</v>
      </c>
      <c r="C305" s="46"/>
      <c r="D305" s="16" t="s">
        <v>60</v>
      </c>
      <c r="E305" s="26" t="s">
        <v>13</v>
      </c>
      <c r="F305" s="47">
        <v>0.1610763888888889</v>
      </c>
      <c r="G305" s="47">
        <v>0.16049768518518517</v>
      </c>
      <c r="H305" s="16" t="str">
        <f>TEXT(INT((HOUR(G305)*3600+MINUTE(G305)*60+SECOND(G305))/$J$3/60),"0")&amp;"."&amp;TEXT(MOD((HOUR(G305)*3600+MINUTE(G305)*60+SECOND(G305))/$J$3,60),"00")&amp;"/km"</f>
        <v>5.29/km</v>
      </c>
      <c r="I305" s="21">
        <f>G305-$G$5</f>
        <v>0.06407407407407405</v>
      </c>
      <c r="J305" s="21">
        <f>G305-INDEX($G$5:$G$680,MATCH(D305,$D$5:$D$680,0))</f>
        <v>0.036817129629629616</v>
      </c>
    </row>
    <row r="306" spans="1:10" ht="15" customHeight="1">
      <c r="A306" s="12">
        <v>302</v>
      </c>
      <c r="B306" s="39" t="s">
        <v>539</v>
      </c>
      <c r="C306" s="42"/>
      <c r="D306" s="12" t="s">
        <v>67</v>
      </c>
      <c r="E306" s="15" t="s">
        <v>93</v>
      </c>
      <c r="F306" s="36">
        <v>0.16116898148148148</v>
      </c>
      <c r="G306" s="36">
        <v>0.16105324074074073</v>
      </c>
      <c r="H306" s="12" t="str">
        <f>TEXT(INT((HOUR(G306)*3600+MINUTE(G306)*60+SECOND(G306))/$J$3/60),"0")&amp;"."&amp;TEXT(MOD((HOUR(G306)*3600+MINUTE(G306)*60+SECOND(G306))/$J$3,60),"00")&amp;"/km"</f>
        <v>5.30/km</v>
      </c>
      <c r="I306" s="13">
        <f>G306-$G$5</f>
        <v>0.0646296296296296</v>
      </c>
      <c r="J306" s="13">
        <f>G306-INDEX($G$5:$G$680,MATCH(D306,$D$5:$D$680,0))</f>
        <v>0.023749999999999993</v>
      </c>
    </row>
    <row r="307" spans="1:10" ht="15" customHeight="1">
      <c r="A307" s="12">
        <v>303</v>
      </c>
      <c r="B307" s="39" t="s">
        <v>540</v>
      </c>
      <c r="C307" s="42"/>
      <c r="D307" s="12" t="s">
        <v>53</v>
      </c>
      <c r="E307" s="15" t="s">
        <v>111</v>
      </c>
      <c r="F307" s="36">
        <v>0.16121527777777778</v>
      </c>
      <c r="G307" s="36">
        <v>0.16041666666666668</v>
      </c>
      <c r="H307" s="12" t="str">
        <f>TEXT(INT((HOUR(G307)*3600+MINUTE(G307)*60+SECOND(G307))/$J$3/60),"0")&amp;"."&amp;TEXT(MOD((HOUR(G307)*3600+MINUTE(G307)*60+SECOND(G307))/$J$3,60),"00")&amp;"/km"</f>
        <v>5.28/km</v>
      </c>
      <c r="I307" s="13">
        <f>G307-$G$5</f>
        <v>0.06399305555555555</v>
      </c>
      <c r="J307" s="13">
        <f>G307-INDEX($G$5:$G$680,MATCH(D307,$D$5:$D$680,0))</f>
        <v>0.037060185185185196</v>
      </c>
    </row>
    <row r="308" spans="1:10" ht="15" customHeight="1">
      <c r="A308" s="12">
        <v>304</v>
      </c>
      <c r="B308" s="39" t="s">
        <v>127</v>
      </c>
      <c r="C308" s="42"/>
      <c r="D308" s="12" t="s">
        <v>35</v>
      </c>
      <c r="E308" s="15" t="s">
        <v>19</v>
      </c>
      <c r="F308" s="36">
        <v>0.1612962962962963</v>
      </c>
      <c r="G308" s="36">
        <v>0.1610763888888889</v>
      </c>
      <c r="H308" s="12" t="str">
        <f>TEXT(INT((HOUR(G308)*3600+MINUTE(G308)*60+SECOND(G308))/$J$3/60),"0")&amp;"."&amp;TEXT(MOD((HOUR(G308)*3600+MINUTE(G308)*60+SECOND(G308))/$J$3,60),"00")&amp;"/km"</f>
        <v>5.30/km</v>
      </c>
      <c r="I308" s="13">
        <f>G308-$G$5</f>
        <v>0.06465277777777777</v>
      </c>
      <c r="J308" s="13">
        <f>G308-INDEX($G$5:$G$680,MATCH(D308,$D$5:$D$680,0))</f>
        <v>0.05324074074074074</v>
      </c>
    </row>
    <row r="309" spans="1:10" ht="15" customHeight="1">
      <c r="A309" s="12">
        <v>305</v>
      </c>
      <c r="B309" s="39" t="s">
        <v>541</v>
      </c>
      <c r="C309" s="42"/>
      <c r="D309" s="12" t="s">
        <v>67</v>
      </c>
      <c r="E309" s="15" t="s">
        <v>542</v>
      </c>
      <c r="F309" s="36">
        <v>0.1613425925925926</v>
      </c>
      <c r="G309" s="36">
        <v>0.1607060185185185</v>
      </c>
      <c r="H309" s="12" t="str">
        <f>TEXT(INT((HOUR(G309)*3600+MINUTE(G309)*60+SECOND(G309))/$J$3/60),"0")&amp;"."&amp;TEXT(MOD((HOUR(G309)*3600+MINUTE(G309)*60+SECOND(G309))/$J$3,60),"00")&amp;"/km"</f>
        <v>5.29/km</v>
      </c>
      <c r="I309" s="13">
        <f>G309-$G$5</f>
        <v>0.06428240740740739</v>
      </c>
      <c r="J309" s="13">
        <f>G309-INDEX($G$5:$G$680,MATCH(D309,$D$5:$D$680,0))</f>
        <v>0.023402777777777772</v>
      </c>
    </row>
    <row r="310" spans="1:10" ht="15" customHeight="1">
      <c r="A310" s="12">
        <v>306</v>
      </c>
      <c r="B310" s="39" t="s">
        <v>543</v>
      </c>
      <c r="C310" s="42"/>
      <c r="D310" s="12" t="s">
        <v>32</v>
      </c>
      <c r="E310" s="15" t="s">
        <v>62</v>
      </c>
      <c r="F310" s="36">
        <v>0.16137731481481482</v>
      </c>
      <c r="G310" s="36">
        <v>0.16090277777777778</v>
      </c>
      <c r="H310" s="12" t="str">
        <f>TEXT(INT((HOUR(G310)*3600+MINUTE(G310)*60+SECOND(G310))/$J$3/60),"0")&amp;"."&amp;TEXT(MOD((HOUR(G310)*3600+MINUTE(G310)*60+SECOND(G310))/$J$3,60),"00")&amp;"/km"</f>
        <v>5.29/km</v>
      </c>
      <c r="I310" s="13">
        <f>G310-$G$5</f>
        <v>0.06447916666666666</v>
      </c>
      <c r="J310" s="13">
        <f>G310-INDEX($G$5:$G$680,MATCH(D310,$D$5:$D$680,0))</f>
        <v>0.04790509259259258</v>
      </c>
    </row>
    <row r="311" spans="1:10" ht="15" customHeight="1">
      <c r="A311" s="12">
        <v>307</v>
      </c>
      <c r="B311" s="39" t="s">
        <v>544</v>
      </c>
      <c r="C311" s="42"/>
      <c r="D311" s="12" t="s">
        <v>28</v>
      </c>
      <c r="E311" s="15" t="s">
        <v>545</v>
      </c>
      <c r="F311" s="36">
        <v>0.16142361111111111</v>
      </c>
      <c r="G311" s="36">
        <v>0.16024305555555554</v>
      </c>
      <c r="H311" s="12" t="str">
        <f>TEXT(INT((HOUR(G311)*3600+MINUTE(G311)*60+SECOND(G311))/$J$3/60),"0")&amp;"."&amp;TEXT(MOD((HOUR(G311)*3600+MINUTE(G311)*60+SECOND(G311))/$J$3,60),"00")&amp;"/km"</f>
        <v>5.28/km</v>
      </c>
      <c r="I311" s="13">
        <f>G311-$G$5</f>
        <v>0.06381944444444441</v>
      </c>
      <c r="J311" s="13">
        <f>G311-INDEX($G$5:$G$680,MATCH(D311,$D$5:$D$680,0))</f>
        <v>0.03847222222222221</v>
      </c>
    </row>
    <row r="312" spans="1:10" ht="15" customHeight="1">
      <c r="A312" s="12">
        <v>308</v>
      </c>
      <c r="B312" s="39" t="s">
        <v>546</v>
      </c>
      <c r="C312" s="42"/>
      <c r="D312" s="12" t="s">
        <v>53</v>
      </c>
      <c r="E312" s="15" t="s">
        <v>547</v>
      </c>
      <c r="F312" s="36">
        <v>0.16144675925925925</v>
      </c>
      <c r="G312" s="36">
        <v>0.1603125</v>
      </c>
      <c r="H312" s="12" t="str">
        <f>TEXT(INT((HOUR(G312)*3600+MINUTE(G312)*60+SECOND(G312))/$J$3/60),"0")&amp;"."&amp;TEXT(MOD((HOUR(G312)*3600+MINUTE(G312)*60+SECOND(G312))/$J$3,60),"00")&amp;"/km"</f>
        <v>5.28/km</v>
      </c>
      <c r="I312" s="13">
        <f>G312-$G$5</f>
        <v>0.06388888888888887</v>
      </c>
      <c r="J312" s="13">
        <f>G312-INDEX($G$5:$G$680,MATCH(D312,$D$5:$D$680,0))</f>
        <v>0.03695601851851851</v>
      </c>
    </row>
    <row r="313" spans="1:10" ht="15" customHeight="1">
      <c r="A313" s="12">
        <v>309</v>
      </c>
      <c r="B313" s="39" t="s">
        <v>548</v>
      </c>
      <c r="C313" s="42"/>
      <c r="D313" s="12" t="s">
        <v>74</v>
      </c>
      <c r="E313" s="15" t="s">
        <v>39</v>
      </c>
      <c r="F313" s="36">
        <v>0.16148148148148148</v>
      </c>
      <c r="G313" s="36">
        <v>0.1610763888888889</v>
      </c>
      <c r="H313" s="12" t="str">
        <f>TEXT(INT((HOUR(G313)*3600+MINUTE(G313)*60+SECOND(G313))/$J$3/60),"0")&amp;"."&amp;TEXT(MOD((HOUR(G313)*3600+MINUTE(G313)*60+SECOND(G313))/$J$3,60),"00")&amp;"/km"</f>
        <v>5.30/km</v>
      </c>
      <c r="I313" s="13">
        <f>G313-$G$5</f>
        <v>0.06465277777777777</v>
      </c>
      <c r="J313" s="13">
        <f>G313-INDEX($G$5:$G$680,MATCH(D313,$D$5:$D$680,0))</f>
        <v>0.01361111111111113</v>
      </c>
    </row>
    <row r="314" spans="1:10" ht="15" customHeight="1">
      <c r="A314" s="12">
        <v>310</v>
      </c>
      <c r="B314" s="39" t="s">
        <v>549</v>
      </c>
      <c r="C314" s="42"/>
      <c r="D314" s="12" t="s">
        <v>53</v>
      </c>
      <c r="E314" s="15" t="s">
        <v>103</v>
      </c>
      <c r="F314" s="36">
        <v>0.16157407407407406</v>
      </c>
      <c r="G314" s="36">
        <v>0.16109953703703703</v>
      </c>
      <c r="H314" s="12" t="str">
        <f>TEXT(INT((HOUR(G314)*3600+MINUTE(G314)*60+SECOND(G314))/$J$3/60),"0")&amp;"."&amp;TEXT(MOD((HOUR(G314)*3600+MINUTE(G314)*60+SECOND(G314))/$J$3,60),"00")&amp;"/km"</f>
        <v>5.30/km</v>
      </c>
      <c r="I314" s="13">
        <f>G314-$G$5</f>
        <v>0.0646759259259259</v>
      </c>
      <c r="J314" s="13">
        <f>G314-INDEX($G$5:$G$680,MATCH(D314,$D$5:$D$680,0))</f>
        <v>0.037743055555555544</v>
      </c>
    </row>
    <row r="315" spans="1:10" ht="15" customHeight="1">
      <c r="A315" s="12">
        <v>311</v>
      </c>
      <c r="B315" s="39" t="s">
        <v>550</v>
      </c>
      <c r="C315" s="42"/>
      <c r="D315" s="12" t="s">
        <v>74</v>
      </c>
      <c r="E315" s="15" t="s">
        <v>59</v>
      </c>
      <c r="F315" s="36">
        <v>0.1616087962962963</v>
      </c>
      <c r="G315" s="36">
        <v>0.16144675925925925</v>
      </c>
      <c r="H315" s="12" t="str">
        <f>TEXT(INT((HOUR(G315)*3600+MINUTE(G315)*60+SECOND(G315))/$J$3/60),"0")&amp;"."&amp;TEXT(MOD((HOUR(G315)*3600+MINUTE(G315)*60+SECOND(G315))/$J$3,60),"00")&amp;"/km"</f>
        <v>5.31/km</v>
      </c>
      <c r="I315" s="13">
        <f>G315-$G$5</f>
        <v>0.06502314814814812</v>
      </c>
      <c r="J315" s="13">
        <f>G315-INDEX($G$5:$G$680,MATCH(D315,$D$5:$D$680,0))</f>
        <v>0.013981481481481484</v>
      </c>
    </row>
    <row r="316" spans="1:10" ht="15" customHeight="1">
      <c r="A316" s="12">
        <v>312</v>
      </c>
      <c r="B316" s="39" t="s">
        <v>551</v>
      </c>
      <c r="C316" s="42"/>
      <c r="D316" s="12" t="s">
        <v>53</v>
      </c>
      <c r="E316" s="15" t="s">
        <v>552</v>
      </c>
      <c r="F316" s="36">
        <v>0.1616203703703704</v>
      </c>
      <c r="G316" s="36">
        <v>0.16131944444444443</v>
      </c>
      <c r="H316" s="12" t="str">
        <f>TEXT(INT((HOUR(G316)*3600+MINUTE(G316)*60+SECOND(G316))/$J$3/60),"0")&amp;"."&amp;TEXT(MOD((HOUR(G316)*3600+MINUTE(G316)*60+SECOND(G316))/$J$3,60),"00")&amp;"/km"</f>
        <v>5.30/km</v>
      </c>
      <c r="I316" s="13">
        <f>G316-$G$5</f>
        <v>0.0648958333333333</v>
      </c>
      <c r="J316" s="13">
        <f>G316-INDEX($G$5:$G$680,MATCH(D316,$D$5:$D$680,0))</f>
        <v>0.03796296296296295</v>
      </c>
    </row>
    <row r="317" spans="1:10" ht="15" customHeight="1">
      <c r="A317" s="12">
        <v>313</v>
      </c>
      <c r="B317" s="39" t="s">
        <v>553</v>
      </c>
      <c r="C317" s="42"/>
      <c r="D317" s="12" t="s">
        <v>60</v>
      </c>
      <c r="E317" s="15" t="s">
        <v>19</v>
      </c>
      <c r="F317" s="36">
        <v>0.16164351851851852</v>
      </c>
      <c r="G317" s="36">
        <v>0.1612962962962963</v>
      </c>
      <c r="H317" s="12" t="str">
        <f>TEXT(INT((HOUR(G317)*3600+MINUTE(G317)*60+SECOND(G317))/$J$3/60),"0")&amp;"."&amp;TEXT(MOD((HOUR(G317)*3600+MINUTE(G317)*60+SECOND(G317))/$J$3,60),"00")&amp;"/km"</f>
        <v>5.30/km</v>
      </c>
      <c r="I317" s="13">
        <f>G317-$G$5</f>
        <v>0.06487268518518517</v>
      </c>
      <c r="J317" s="13">
        <f>G317-INDEX($G$5:$G$680,MATCH(D317,$D$5:$D$680,0))</f>
        <v>0.03761574074074074</v>
      </c>
    </row>
    <row r="318" spans="1:10" ht="15" customHeight="1">
      <c r="A318" s="12">
        <v>314</v>
      </c>
      <c r="B318" s="39" t="s">
        <v>554</v>
      </c>
      <c r="C318" s="42"/>
      <c r="D318" s="12" t="s">
        <v>53</v>
      </c>
      <c r="E318" s="15" t="s">
        <v>46</v>
      </c>
      <c r="F318" s="36">
        <v>0.16168981481481481</v>
      </c>
      <c r="G318" s="36">
        <v>0.16131944444444443</v>
      </c>
      <c r="H318" s="12" t="str">
        <f>TEXT(INT((HOUR(G318)*3600+MINUTE(G318)*60+SECOND(G318))/$J$3/60),"0")&amp;"."&amp;TEXT(MOD((HOUR(G318)*3600+MINUTE(G318)*60+SECOND(G318))/$J$3,60),"00")&amp;"/km"</f>
        <v>5.30/km</v>
      </c>
      <c r="I318" s="13">
        <f>G318-$G$5</f>
        <v>0.0648958333333333</v>
      </c>
      <c r="J318" s="13">
        <f>G318-INDEX($G$5:$G$680,MATCH(D318,$D$5:$D$680,0))</f>
        <v>0.03796296296296295</v>
      </c>
    </row>
    <row r="319" spans="1:10" ht="15" customHeight="1">
      <c r="A319" s="12">
        <v>315</v>
      </c>
      <c r="B319" s="39" t="s">
        <v>86</v>
      </c>
      <c r="C319" s="42"/>
      <c r="D319" s="12" t="s">
        <v>35</v>
      </c>
      <c r="E319" s="15" t="s">
        <v>63</v>
      </c>
      <c r="F319" s="36">
        <v>0.16170138888888888</v>
      </c>
      <c r="G319" s="36">
        <v>0.16111111111111112</v>
      </c>
      <c r="H319" s="12" t="str">
        <f>TEXT(INT((HOUR(G319)*3600+MINUTE(G319)*60+SECOND(G319))/$J$3/60),"0")&amp;"."&amp;TEXT(MOD((HOUR(G319)*3600+MINUTE(G319)*60+SECOND(G319))/$J$3,60),"00")&amp;"/km"</f>
        <v>5.30/km</v>
      </c>
      <c r="I319" s="13">
        <f>G319-$G$5</f>
        <v>0.0646875</v>
      </c>
      <c r="J319" s="13">
        <f>G319-INDEX($G$5:$G$680,MATCH(D319,$D$5:$D$680,0))</f>
        <v>0.05327546296296297</v>
      </c>
    </row>
    <row r="320" spans="1:10" ht="15" customHeight="1">
      <c r="A320" s="12">
        <v>316</v>
      </c>
      <c r="B320" s="39" t="s">
        <v>555</v>
      </c>
      <c r="C320" s="42"/>
      <c r="D320" s="12" t="s">
        <v>35</v>
      </c>
      <c r="E320" s="15" t="s">
        <v>46</v>
      </c>
      <c r="F320" s="36">
        <v>0.1617824074074074</v>
      </c>
      <c r="G320" s="36">
        <v>0.16141203703703702</v>
      </c>
      <c r="H320" s="12" t="str">
        <f>TEXT(INT((HOUR(G320)*3600+MINUTE(G320)*60+SECOND(G320))/$J$3/60),"0")&amp;"."&amp;TEXT(MOD((HOUR(G320)*3600+MINUTE(G320)*60+SECOND(G320))/$J$3,60),"00")&amp;"/km"</f>
        <v>5.31/km</v>
      </c>
      <c r="I320" s="13">
        <f>G320-$G$5</f>
        <v>0.0649884259259259</v>
      </c>
      <c r="J320" s="13">
        <f>G320-INDEX($G$5:$G$680,MATCH(D320,$D$5:$D$680,0))</f>
        <v>0.05357638888888887</v>
      </c>
    </row>
    <row r="321" spans="1:10" ht="15" customHeight="1">
      <c r="A321" s="12">
        <v>317</v>
      </c>
      <c r="B321" s="39" t="s">
        <v>556</v>
      </c>
      <c r="C321" s="42"/>
      <c r="D321" s="12" t="s">
        <v>32</v>
      </c>
      <c r="E321" s="15" t="s">
        <v>198</v>
      </c>
      <c r="F321" s="36">
        <v>0.16186342592592592</v>
      </c>
      <c r="G321" s="36">
        <v>0.1615625</v>
      </c>
      <c r="H321" s="12" t="str">
        <f>TEXT(INT((HOUR(G321)*3600+MINUTE(G321)*60+SECOND(G321))/$J$3/60),"0")&amp;"."&amp;TEXT(MOD((HOUR(G321)*3600+MINUTE(G321)*60+SECOND(G321))/$J$3,60),"00")&amp;"/km"</f>
        <v>5.31/km</v>
      </c>
      <c r="I321" s="13">
        <f>G321-$G$5</f>
        <v>0.06513888888888887</v>
      </c>
      <c r="J321" s="13">
        <f>G321-INDEX($G$5:$G$680,MATCH(D321,$D$5:$D$680,0))</f>
        <v>0.0485648148148148</v>
      </c>
    </row>
    <row r="322" spans="1:10" ht="15" customHeight="1">
      <c r="A322" s="12">
        <v>318</v>
      </c>
      <c r="B322" s="39" t="s">
        <v>557</v>
      </c>
      <c r="C322" s="42"/>
      <c r="D322" s="12" t="s">
        <v>32</v>
      </c>
      <c r="E322" s="15" t="s">
        <v>558</v>
      </c>
      <c r="F322" s="36">
        <v>0.1619675925925926</v>
      </c>
      <c r="G322" s="36">
        <v>0.16130787037037037</v>
      </c>
      <c r="H322" s="12" t="str">
        <f>TEXT(INT((HOUR(G322)*3600+MINUTE(G322)*60+SECOND(G322))/$J$3/60),"0")&amp;"."&amp;TEXT(MOD((HOUR(G322)*3600+MINUTE(G322)*60+SECOND(G322))/$J$3,60),"00")&amp;"/km"</f>
        <v>5.30/km</v>
      </c>
      <c r="I322" s="13">
        <f>G322-$G$5</f>
        <v>0.06488425925925924</v>
      </c>
      <c r="J322" s="13">
        <f>G322-INDEX($G$5:$G$680,MATCH(D322,$D$5:$D$680,0))</f>
        <v>0.048310185185185164</v>
      </c>
    </row>
    <row r="323" spans="1:10" ht="15" customHeight="1">
      <c r="A323" s="16">
        <v>319</v>
      </c>
      <c r="B323" s="45" t="s">
        <v>559</v>
      </c>
      <c r="C323" s="46"/>
      <c r="D323" s="16" t="s">
        <v>25</v>
      </c>
      <c r="E323" s="26" t="s">
        <v>13</v>
      </c>
      <c r="F323" s="47">
        <v>0.1620023148148148</v>
      </c>
      <c r="G323" s="47">
        <v>0.16137731481481482</v>
      </c>
      <c r="H323" s="16" t="str">
        <f>TEXT(INT((HOUR(G323)*3600+MINUTE(G323)*60+SECOND(G323))/$J$3/60),"0")&amp;"."&amp;TEXT(MOD((HOUR(G323)*3600+MINUTE(G323)*60+SECOND(G323))/$J$3,60),"00")&amp;"/km"</f>
        <v>5.30/km</v>
      </c>
      <c r="I323" s="21">
        <f>G323-$G$5</f>
        <v>0.0649537037037037</v>
      </c>
      <c r="J323" s="21">
        <f>G323-INDEX($G$5:$G$680,MATCH(D323,$D$5:$D$680,0))</f>
        <v>0.03267361111111111</v>
      </c>
    </row>
    <row r="324" spans="1:10" ht="15" customHeight="1">
      <c r="A324" s="12">
        <v>320</v>
      </c>
      <c r="B324" s="39" t="s">
        <v>560</v>
      </c>
      <c r="C324" s="42"/>
      <c r="D324" s="12" t="s">
        <v>35</v>
      </c>
      <c r="E324" s="15" t="s">
        <v>561</v>
      </c>
      <c r="F324" s="36">
        <v>0.1620949074074074</v>
      </c>
      <c r="G324" s="36">
        <v>0.16194444444444445</v>
      </c>
      <c r="H324" s="12" t="str">
        <f>TEXT(INT((HOUR(G324)*3600+MINUTE(G324)*60+SECOND(G324))/$J$3/60),"0")&amp;"."&amp;TEXT(MOD((HOUR(G324)*3600+MINUTE(G324)*60+SECOND(G324))/$J$3,60),"00")&amp;"/km"</f>
        <v>5.32/km</v>
      </c>
      <c r="I324" s="13">
        <f>G324-$G$5</f>
        <v>0.06552083333333332</v>
      </c>
      <c r="J324" s="13">
        <f>G324-INDEX($G$5:$G$680,MATCH(D324,$D$5:$D$680,0))</f>
        <v>0.054108796296296294</v>
      </c>
    </row>
    <row r="325" spans="1:10" ht="15" customHeight="1">
      <c r="A325" s="12">
        <v>321</v>
      </c>
      <c r="B325" s="39" t="s">
        <v>562</v>
      </c>
      <c r="C325" s="42"/>
      <c r="D325" s="12" t="s">
        <v>67</v>
      </c>
      <c r="E325" s="15" t="s">
        <v>498</v>
      </c>
      <c r="F325" s="36">
        <v>0.1621412037037037</v>
      </c>
      <c r="G325" s="36">
        <v>0.16150462962962964</v>
      </c>
      <c r="H325" s="12" t="str">
        <f>TEXT(INT((HOUR(G325)*3600+MINUTE(G325)*60+SECOND(G325))/$J$3/60),"0")&amp;"."&amp;TEXT(MOD((HOUR(G325)*3600+MINUTE(G325)*60+SECOND(G325))/$J$3,60),"00")&amp;"/km"</f>
        <v>5.31/km</v>
      </c>
      <c r="I325" s="13">
        <f>G325-$G$5</f>
        <v>0.06508101851851851</v>
      </c>
      <c r="J325" s="13">
        <f>G325-INDEX($G$5:$G$680,MATCH(D325,$D$5:$D$680,0))</f>
        <v>0.024201388888888897</v>
      </c>
    </row>
    <row r="326" spans="1:10" ht="15" customHeight="1">
      <c r="A326" s="12">
        <v>322</v>
      </c>
      <c r="B326" s="39" t="s">
        <v>563</v>
      </c>
      <c r="C326" s="42"/>
      <c r="D326" s="12" t="s">
        <v>32</v>
      </c>
      <c r="E326" s="15" t="s">
        <v>564</v>
      </c>
      <c r="F326" s="36">
        <v>0.16215277777777778</v>
      </c>
      <c r="G326" s="36">
        <v>0.16164351851851852</v>
      </c>
      <c r="H326" s="12" t="str">
        <f>TEXT(INT((HOUR(G326)*3600+MINUTE(G326)*60+SECOND(G326))/$J$3/60),"0")&amp;"."&amp;TEXT(MOD((HOUR(G326)*3600+MINUTE(G326)*60+SECOND(G326))/$J$3,60),"00")&amp;"/km"</f>
        <v>5.31/km</v>
      </c>
      <c r="I326" s="13">
        <f>G326-$G$5</f>
        <v>0.0652199074074074</v>
      </c>
      <c r="J326" s="13">
        <f>G326-INDEX($G$5:$G$680,MATCH(D326,$D$5:$D$680,0))</f>
        <v>0.04864583333333332</v>
      </c>
    </row>
    <row r="327" spans="1:10" ht="15" customHeight="1">
      <c r="A327" s="12">
        <v>323</v>
      </c>
      <c r="B327" s="39" t="s">
        <v>565</v>
      </c>
      <c r="C327" s="42"/>
      <c r="D327" s="12" t="s">
        <v>28</v>
      </c>
      <c r="E327" s="15" t="s">
        <v>39</v>
      </c>
      <c r="F327" s="36">
        <v>0.16224537037037037</v>
      </c>
      <c r="G327" s="36">
        <v>0.16171296296296298</v>
      </c>
      <c r="H327" s="12" t="str">
        <f>TEXT(INT((HOUR(G327)*3600+MINUTE(G327)*60+SECOND(G327))/$J$3/60),"0")&amp;"."&amp;TEXT(MOD((HOUR(G327)*3600+MINUTE(G327)*60+SECOND(G327))/$J$3,60),"00")&amp;"/km"</f>
        <v>5.31/km</v>
      </c>
      <c r="I327" s="13">
        <f>G327-$G$5</f>
        <v>0.06528935185185185</v>
      </c>
      <c r="J327" s="13">
        <f>G327-INDEX($G$5:$G$680,MATCH(D327,$D$5:$D$680,0))</f>
        <v>0.03994212962962965</v>
      </c>
    </row>
    <row r="328" spans="1:10" ht="15" customHeight="1">
      <c r="A328" s="12">
        <v>324</v>
      </c>
      <c r="B328" s="39" t="s">
        <v>566</v>
      </c>
      <c r="C328" s="42"/>
      <c r="D328" s="12" t="s">
        <v>53</v>
      </c>
      <c r="E328" s="15" t="s">
        <v>51</v>
      </c>
      <c r="F328" s="36">
        <v>0.16234953703703703</v>
      </c>
      <c r="G328" s="36">
        <v>0.16135416666666666</v>
      </c>
      <c r="H328" s="12" t="str">
        <f>TEXT(INT((HOUR(G328)*3600+MINUTE(G328)*60+SECOND(G328))/$J$3/60),"0")&amp;"."&amp;TEXT(MOD((HOUR(G328)*3600+MINUTE(G328)*60+SECOND(G328))/$J$3,60),"00")&amp;"/km"</f>
        <v>5.30/km</v>
      </c>
      <c r="I328" s="13">
        <f>G328-$G$5</f>
        <v>0.06493055555555553</v>
      </c>
      <c r="J328" s="13">
        <f>G328-INDEX($G$5:$G$680,MATCH(D328,$D$5:$D$680,0))</f>
        <v>0.037997685185185176</v>
      </c>
    </row>
    <row r="329" spans="1:10" ht="15" customHeight="1">
      <c r="A329" s="12">
        <v>325</v>
      </c>
      <c r="B329" s="39" t="s">
        <v>567</v>
      </c>
      <c r="C329" s="42"/>
      <c r="D329" s="12" t="s">
        <v>32</v>
      </c>
      <c r="E329" s="15" t="s">
        <v>72</v>
      </c>
      <c r="F329" s="36">
        <v>0.16244212962962964</v>
      </c>
      <c r="G329" s="36">
        <v>0.16210648148148146</v>
      </c>
      <c r="H329" s="12" t="str">
        <f>TEXT(INT((HOUR(G329)*3600+MINUTE(G329)*60+SECOND(G329))/$J$3/60),"0")&amp;"."&amp;TEXT(MOD((HOUR(G329)*3600+MINUTE(G329)*60+SECOND(G329))/$J$3,60),"00")&amp;"/km"</f>
        <v>5.32/km</v>
      </c>
      <c r="I329" s="13">
        <f>G329-$G$5</f>
        <v>0.06568287037037034</v>
      </c>
      <c r="J329" s="13">
        <f>G329-INDEX($G$5:$G$680,MATCH(D329,$D$5:$D$680,0))</f>
        <v>0.04910879629629626</v>
      </c>
    </row>
    <row r="330" spans="1:10" ht="15" customHeight="1">
      <c r="A330" s="12">
        <v>326</v>
      </c>
      <c r="B330" s="39" t="s">
        <v>568</v>
      </c>
      <c r="C330" s="42"/>
      <c r="D330" s="12" t="s">
        <v>35</v>
      </c>
      <c r="E330" s="15" t="s">
        <v>292</v>
      </c>
      <c r="F330" s="36">
        <v>0.16247685185185187</v>
      </c>
      <c r="G330" s="36">
        <v>0.16234953703703703</v>
      </c>
      <c r="H330" s="12" t="str">
        <f>TEXT(INT((HOUR(G330)*3600+MINUTE(G330)*60+SECOND(G330))/$J$3/60),"0")&amp;"."&amp;TEXT(MOD((HOUR(G330)*3600+MINUTE(G330)*60+SECOND(G330))/$J$3,60),"00")&amp;"/km"</f>
        <v>5.32/km</v>
      </c>
      <c r="I330" s="13">
        <f>G330-$G$5</f>
        <v>0.0659259259259259</v>
      </c>
      <c r="J330" s="13">
        <f>G330-INDEX($G$5:$G$680,MATCH(D330,$D$5:$D$680,0))</f>
        <v>0.054513888888888876</v>
      </c>
    </row>
    <row r="331" spans="1:10" ht="15" customHeight="1">
      <c r="A331" s="12">
        <v>327</v>
      </c>
      <c r="B331" s="39" t="s">
        <v>569</v>
      </c>
      <c r="C331" s="42"/>
      <c r="D331" s="12" t="s">
        <v>28</v>
      </c>
      <c r="E331" s="15" t="s">
        <v>73</v>
      </c>
      <c r="F331" s="36">
        <v>0.16262731481481482</v>
      </c>
      <c r="G331" s="36">
        <v>0.16203703703703703</v>
      </c>
      <c r="H331" s="12" t="str">
        <f>TEXT(INT((HOUR(G331)*3600+MINUTE(G331)*60+SECOND(G331))/$J$3/60),"0")&amp;"."&amp;TEXT(MOD((HOUR(G331)*3600+MINUTE(G331)*60+SECOND(G331))/$J$3,60),"00")&amp;"/km"</f>
        <v>5.32/km</v>
      </c>
      <c r="I331" s="13">
        <f>G331-$G$5</f>
        <v>0.06561342592592591</v>
      </c>
      <c r="J331" s="13">
        <f>G331-INDEX($G$5:$G$680,MATCH(D331,$D$5:$D$680,0))</f>
        <v>0.04026620370370371</v>
      </c>
    </row>
    <row r="332" spans="1:10" ht="15" customHeight="1">
      <c r="A332" s="12">
        <v>328</v>
      </c>
      <c r="B332" s="39" t="s">
        <v>570</v>
      </c>
      <c r="C332" s="42"/>
      <c r="D332" s="12" t="s">
        <v>35</v>
      </c>
      <c r="E332" s="15" t="s">
        <v>571</v>
      </c>
      <c r="F332" s="36">
        <v>0.16297453703703704</v>
      </c>
      <c r="G332" s="36">
        <v>0.1623611111111111</v>
      </c>
      <c r="H332" s="12" t="str">
        <f>TEXT(INT((HOUR(G332)*3600+MINUTE(G332)*60+SECOND(G332))/$J$3/60),"0")&amp;"."&amp;TEXT(MOD((HOUR(G332)*3600+MINUTE(G332)*60+SECOND(G332))/$J$3,60),"00")&amp;"/km"</f>
        <v>5.32/km</v>
      </c>
      <c r="I332" s="13">
        <f>G332-$G$5</f>
        <v>0.06593749999999997</v>
      </c>
      <c r="J332" s="13">
        <f>G332-INDEX($G$5:$G$680,MATCH(D332,$D$5:$D$680,0))</f>
        <v>0.05452546296296294</v>
      </c>
    </row>
    <row r="333" spans="1:10" ht="15" customHeight="1">
      <c r="A333" s="12">
        <v>329</v>
      </c>
      <c r="B333" s="39" t="s">
        <v>572</v>
      </c>
      <c r="C333" s="42"/>
      <c r="D333" s="12" t="s">
        <v>35</v>
      </c>
      <c r="E333" s="15" t="s">
        <v>573</v>
      </c>
      <c r="F333" s="36">
        <v>0.16327546296296297</v>
      </c>
      <c r="G333" s="36">
        <v>0.16299768518518518</v>
      </c>
      <c r="H333" s="12" t="str">
        <f>TEXT(INT((HOUR(G333)*3600+MINUTE(G333)*60+SECOND(G333))/$J$3/60),"0")&amp;"."&amp;TEXT(MOD((HOUR(G333)*3600+MINUTE(G333)*60+SECOND(G333))/$J$3,60),"00")&amp;"/km"</f>
        <v>5.34/km</v>
      </c>
      <c r="I333" s="13">
        <f>G333-$G$5</f>
        <v>0.06657407407407405</v>
      </c>
      <c r="J333" s="13">
        <f>G333-INDEX($G$5:$G$680,MATCH(D333,$D$5:$D$680,0))</f>
        <v>0.05516203703703702</v>
      </c>
    </row>
    <row r="334" spans="1:10" ht="15" customHeight="1">
      <c r="A334" s="12">
        <v>330</v>
      </c>
      <c r="B334" s="39" t="s">
        <v>574</v>
      </c>
      <c r="C334" s="42"/>
      <c r="D334" s="12" t="s">
        <v>35</v>
      </c>
      <c r="E334" s="15" t="s">
        <v>46</v>
      </c>
      <c r="F334" s="36">
        <v>0.16339120370370372</v>
      </c>
      <c r="G334" s="36">
        <v>0.16297453703703704</v>
      </c>
      <c r="H334" s="12" t="str">
        <f>TEXT(INT((HOUR(G334)*3600+MINUTE(G334)*60+SECOND(G334))/$J$3/60),"0")&amp;"."&amp;TEXT(MOD((HOUR(G334)*3600+MINUTE(G334)*60+SECOND(G334))/$J$3,60),"00")&amp;"/km"</f>
        <v>5.34/km</v>
      </c>
      <c r="I334" s="13">
        <f>G334-$G$5</f>
        <v>0.06655092592592592</v>
      </c>
      <c r="J334" s="13">
        <f>G334-INDEX($G$5:$G$680,MATCH(D334,$D$5:$D$680,0))</f>
        <v>0.05513888888888889</v>
      </c>
    </row>
    <row r="335" spans="1:10" ht="15" customHeight="1">
      <c r="A335" s="12">
        <v>331</v>
      </c>
      <c r="B335" s="39" t="s">
        <v>575</v>
      </c>
      <c r="C335" s="42"/>
      <c r="D335" s="12" t="s">
        <v>35</v>
      </c>
      <c r="E335" s="15" t="s">
        <v>576</v>
      </c>
      <c r="F335" s="36">
        <v>0.16372685185185185</v>
      </c>
      <c r="G335" s="36">
        <v>0.16344907407407408</v>
      </c>
      <c r="H335" s="12" t="str">
        <f>TEXT(INT((HOUR(G335)*3600+MINUTE(G335)*60+SECOND(G335))/$J$3/60),"0")&amp;"."&amp;TEXT(MOD((HOUR(G335)*3600+MINUTE(G335)*60+SECOND(G335))/$J$3,60),"00")&amp;"/km"</f>
        <v>5.35/km</v>
      </c>
      <c r="I335" s="13">
        <f>G335-$G$5</f>
        <v>0.06702546296296295</v>
      </c>
      <c r="J335" s="13">
        <f>G335-INDEX($G$5:$G$680,MATCH(D335,$D$5:$D$680,0))</f>
        <v>0.05561342592592593</v>
      </c>
    </row>
    <row r="336" spans="1:10" ht="15" customHeight="1">
      <c r="A336" s="12">
        <v>332</v>
      </c>
      <c r="B336" s="39" t="s">
        <v>577</v>
      </c>
      <c r="C336" s="42"/>
      <c r="D336" s="12" t="s">
        <v>53</v>
      </c>
      <c r="E336" s="15" t="s">
        <v>106</v>
      </c>
      <c r="F336" s="36">
        <v>0.1637962962962963</v>
      </c>
      <c r="G336" s="36">
        <v>0.1636226851851852</v>
      </c>
      <c r="H336" s="12" t="str">
        <f>TEXT(INT((HOUR(G336)*3600+MINUTE(G336)*60+SECOND(G336))/$J$3/60),"0")&amp;"."&amp;TEXT(MOD((HOUR(G336)*3600+MINUTE(G336)*60+SECOND(G336))/$J$3,60),"00")&amp;"/km"</f>
        <v>5.35/km</v>
      </c>
      <c r="I336" s="13">
        <f>G336-$G$5</f>
        <v>0.06719907407407406</v>
      </c>
      <c r="J336" s="13">
        <f>G336-INDEX($G$5:$G$680,MATCH(D336,$D$5:$D$680,0))</f>
        <v>0.04026620370370371</v>
      </c>
    </row>
    <row r="337" spans="1:10" ht="15" customHeight="1">
      <c r="A337" s="12">
        <v>333</v>
      </c>
      <c r="B337" s="39" t="s">
        <v>578</v>
      </c>
      <c r="C337" s="42"/>
      <c r="D337" s="12" t="s">
        <v>74</v>
      </c>
      <c r="E337" s="15" t="s">
        <v>113</v>
      </c>
      <c r="F337" s="36">
        <v>0.16391203703703702</v>
      </c>
      <c r="G337" s="36">
        <v>0.16366898148148148</v>
      </c>
      <c r="H337" s="12" t="str">
        <f>TEXT(INT((HOUR(G337)*3600+MINUTE(G337)*60+SECOND(G337))/$J$3/60),"0")&amp;"."&amp;TEXT(MOD((HOUR(G337)*3600+MINUTE(G337)*60+SECOND(G337))/$J$3,60),"00")&amp;"/km"</f>
        <v>5.35/km</v>
      </c>
      <c r="I337" s="13">
        <f>G337-$G$5</f>
        <v>0.06724537037037036</v>
      </c>
      <c r="J337" s="13">
        <f>G337-INDEX($G$5:$G$680,MATCH(D337,$D$5:$D$680,0))</f>
        <v>0.01620370370370372</v>
      </c>
    </row>
    <row r="338" spans="1:10" ht="15" customHeight="1">
      <c r="A338" s="16">
        <v>334</v>
      </c>
      <c r="B338" s="45" t="s">
        <v>579</v>
      </c>
      <c r="C338" s="46"/>
      <c r="D338" s="16" t="s">
        <v>35</v>
      </c>
      <c r="E338" s="26" t="s">
        <v>13</v>
      </c>
      <c r="F338" s="47">
        <v>0.16391203703703702</v>
      </c>
      <c r="G338" s="47">
        <v>0.1635648148148148</v>
      </c>
      <c r="H338" s="16" t="str">
        <f>TEXT(INT((HOUR(G338)*3600+MINUTE(G338)*60+SECOND(G338))/$J$3/60),"0")&amp;"."&amp;TEXT(MOD((HOUR(G338)*3600+MINUTE(G338)*60+SECOND(G338))/$J$3,60),"00")&amp;"/km"</f>
        <v>5.35/km</v>
      </c>
      <c r="I338" s="21">
        <f>G338-$G$5</f>
        <v>0.06714120370370368</v>
      </c>
      <c r="J338" s="21">
        <f>G338-INDEX($G$5:$G$680,MATCH(D338,$D$5:$D$680,0))</f>
        <v>0.05572916666666665</v>
      </c>
    </row>
    <row r="339" spans="1:10" ht="15" customHeight="1">
      <c r="A339" s="16">
        <v>335</v>
      </c>
      <c r="B339" s="45" t="s">
        <v>580</v>
      </c>
      <c r="C339" s="46"/>
      <c r="D339" s="16" t="s">
        <v>28</v>
      </c>
      <c r="E339" s="26" t="s">
        <v>13</v>
      </c>
      <c r="F339" s="47">
        <v>0.16391203703703702</v>
      </c>
      <c r="G339" s="47">
        <v>0.16333333333333333</v>
      </c>
      <c r="H339" s="16" t="str">
        <f>TEXT(INT((HOUR(G339)*3600+MINUTE(G339)*60+SECOND(G339))/$J$3/60),"0")&amp;"."&amp;TEXT(MOD((HOUR(G339)*3600+MINUTE(G339)*60+SECOND(G339))/$J$3,60),"00")&amp;"/km"</f>
        <v>5.34/km</v>
      </c>
      <c r="I339" s="21">
        <f>G339-$G$5</f>
        <v>0.0669097222222222</v>
      </c>
      <c r="J339" s="21">
        <f>G339-INDEX($G$5:$G$680,MATCH(D339,$D$5:$D$680,0))</f>
        <v>0.0415625</v>
      </c>
    </row>
    <row r="340" spans="1:10" ht="15" customHeight="1">
      <c r="A340" s="12">
        <v>336</v>
      </c>
      <c r="B340" s="39" t="s">
        <v>581</v>
      </c>
      <c r="C340" s="42"/>
      <c r="D340" s="12" t="s">
        <v>32</v>
      </c>
      <c r="E340" s="15" t="s">
        <v>128</v>
      </c>
      <c r="F340" s="36">
        <v>0.1639699074074074</v>
      </c>
      <c r="G340" s="36">
        <v>0.1636226851851852</v>
      </c>
      <c r="H340" s="12" t="str">
        <f>TEXT(INT((HOUR(G340)*3600+MINUTE(G340)*60+SECOND(G340))/$J$3/60),"0")&amp;"."&amp;TEXT(MOD((HOUR(G340)*3600+MINUTE(G340)*60+SECOND(G340))/$J$3,60),"00")&amp;"/km"</f>
        <v>5.35/km</v>
      </c>
      <c r="I340" s="13">
        <f>G340-$G$5</f>
        <v>0.06719907407407406</v>
      </c>
      <c r="J340" s="13">
        <f>G340-INDEX($G$5:$G$680,MATCH(D340,$D$5:$D$680,0))</f>
        <v>0.05062499999999999</v>
      </c>
    </row>
    <row r="341" spans="1:10" ht="15" customHeight="1">
      <c r="A341" s="12">
        <v>337</v>
      </c>
      <c r="B341" s="39" t="s">
        <v>582</v>
      </c>
      <c r="C341" s="42"/>
      <c r="D341" s="12" t="s">
        <v>31</v>
      </c>
      <c r="E341" s="15" t="s">
        <v>583</v>
      </c>
      <c r="F341" s="36">
        <v>0.16402777777777777</v>
      </c>
      <c r="G341" s="36">
        <v>0.16355324074074074</v>
      </c>
      <c r="H341" s="12" t="str">
        <f>TEXT(INT((HOUR(G341)*3600+MINUTE(G341)*60+SECOND(G341))/$J$3/60),"0")&amp;"."&amp;TEXT(MOD((HOUR(G341)*3600+MINUTE(G341)*60+SECOND(G341))/$J$3,60),"00")&amp;"/km"</f>
        <v>5.35/km</v>
      </c>
      <c r="I341" s="13">
        <f>G341-$G$5</f>
        <v>0.06712962962962961</v>
      </c>
      <c r="J341" s="13">
        <f>G341-INDEX($G$5:$G$680,MATCH(D341,$D$5:$D$680,0))</f>
        <v>0.06635416666666666</v>
      </c>
    </row>
    <row r="342" spans="1:10" ht="15" customHeight="1">
      <c r="A342" s="16">
        <v>338</v>
      </c>
      <c r="B342" s="45" t="s">
        <v>584</v>
      </c>
      <c r="C342" s="46"/>
      <c r="D342" s="16" t="s">
        <v>53</v>
      </c>
      <c r="E342" s="26" t="s">
        <v>13</v>
      </c>
      <c r="F342" s="47">
        <v>0.1640625</v>
      </c>
      <c r="G342" s="47">
        <v>0.16369212962962962</v>
      </c>
      <c r="H342" s="16" t="str">
        <f>TEXT(INT((HOUR(G342)*3600+MINUTE(G342)*60+SECOND(G342))/$J$3/60),"0")&amp;"."&amp;TEXT(MOD((HOUR(G342)*3600+MINUTE(G342)*60+SECOND(G342))/$J$3,60),"00")&amp;"/km"</f>
        <v>5.35/km</v>
      </c>
      <c r="I342" s="21">
        <f>G342-$G$5</f>
        <v>0.06726851851851849</v>
      </c>
      <c r="J342" s="21">
        <f>G342-INDEX($G$5:$G$680,MATCH(D342,$D$5:$D$680,0))</f>
        <v>0.040335648148148134</v>
      </c>
    </row>
    <row r="343" spans="1:10" ht="15" customHeight="1">
      <c r="A343" s="16">
        <v>339</v>
      </c>
      <c r="B343" s="45" t="s">
        <v>585</v>
      </c>
      <c r="C343" s="46"/>
      <c r="D343" s="16" t="s">
        <v>35</v>
      </c>
      <c r="E343" s="26" t="s">
        <v>13</v>
      </c>
      <c r="F343" s="47">
        <v>0.16414351851851852</v>
      </c>
      <c r="G343" s="47">
        <v>0.16387731481481482</v>
      </c>
      <c r="H343" s="16" t="str">
        <f>TEXT(INT((HOUR(G343)*3600+MINUTE(G343)*60+SECOND(G343))/$J$3/60),"0")&amp;"."&amp;TEXT(MOD((HOUR(G343)*3600+MINUTE(G343)*60+SECOND(G343))/$J$3,60),"00")&amp;"/km"</f>
        <v>5.36/km</v>
      </c>
      <c r="I343" s="21">
        <f>G343-$G$5</f>
        <v>0.0674537037037037</v>
      </c>
      <c r="J343" s="21">
        <f>G343-INDEX($G$5:$G$680,MATCH(D343,$D$5:$D$680,0))</f>
        <v>0.05604166666666667</v>
      </c>
    </row>
    <row r="344" spans="1:10" ht="15" customHeight="1">
      <c r="A344" s="12">
        <v>340</v>
      </c>
      <c r="B344" s="39" t="s">
        <v>586</v>
      </c>
      <c r="C344" s="42"/>
      <c r="D344" s="12" t="s">
        <v>32</v>
      </c>
      <c r="E344" s="15" t="s">
        <v>12</v>
      </c>
      <c r="F344" s="36">
        <v>0.16435185185185186</v>
      </c>
      <c r="G344" s="36">
        <v>0.16408564814814816</v>
      </c>
      <c r="H344" s="12" t="str">
        <f>TEXT(INT((HOUR(G344)*3600+MINUTE(G344)*60+SECOND(G344))/$J$3/60),"0")&amp;"."&amp;TEXT(MOD((HOUR(G344)*3600+MINUTE(G344)*60+SECOND(G344))/$J$3,60),"00")&amp;"/km"</f>
        <v>5.36/km</v>
      </c>
      <c r="I344" s="13">
        <f>G344-$G$5</f>
        <v>0.06766203703703703</v>
      </c>
      <c r="J344" s="13">
        <f>G344-INDEX($G$5:$G$680,MATCH(D344,$D$5:$D$680,0))</f>
        <v>0.05108796296296296</v>
      </c>
    </row>
    <row r="345" spans="1:10" ht="15" customHeight="1">
      <c r="A345" s="12">
        <v>341</v>
      </c>
      <c r="B345" s="39" t="s">
        <v>587</v>
      </c>
      <c r="C345" s="42"/>
      <c r="D345" s="12" t="s">
        <v>30</v>
      </c>
      <c r="E345" s="15" t="s">
        <v>426</v>
      </c>
      <c r="F345" s="36">
        <v>0.16443287037037038</v>
      </c>
      <c r="G345" s="36">
        <v>0.16402777777777777</v>
      </c>
      <c r="H345" s="12" t="str">
        <f>TEXT(INT((HOUR(G345)*3600+MINUTE(G345)*60+SECOND(G345))/$J$3/60),"0")&amp;"."&amp;TEXT(MOD((HOUR(G345)*3600+MINUTE(G345)*60+SECOND(G345))/$J$3,60),"00")&amp;"/km"</f>
        <v>5.36/km</v>
      </c>
      <c r="I345" s="13">
        <f>G345-$G$5</f>
        <v>0.06760416666666665</v>
      </c>
      <c r="J345" s="13">
        <f>G345-INDEX($G$5:$G$680,MATCH(D345,$D$5:$D$680,0))</f>
        <v>0.06760416666666665</v>
      </c>
    </row>
    <row r="346" spans="1:10" ht="15" customHeight="1">
      <c r="A346" s="12">
        <v>342</v>
      </c>
      <c r="B346" s="39" t="s">
        <v>588</v>
      </c>
      <c r="C346" s="42"/>
      <c r="D346" s="12" t="s">
        <v>53</v>
      </c>
      <c r="E346" s="15" t="s">
        <v>111</v>
      </c>
      <c r="F346" s="36">
        <v>0.16459490740740743</v>
      </c>
      <c r="G346" s="36">
        <v>0.1644212962962963</v>
      </c>
      <c r="H346" s="12" t="str">
        <f>TEXT(INT((HOUR(G346)*3600+MINUTE(G346)*60+SECOND(G346))/$J$3/60),"0")&amp;"."&amp;TEXT(MOD((HOUR(G346)*3600+MINUTE(G346)*60+SECOND(G346))/$J$3,60),"00")&amp;"/km"</f>
        <v>5.37/km</v>
      </c>
      <c r="I346" s="13">
        <f>G346-$G$5</f>
        <v>0.06799768518518516</v>
      </c>
      <c r="J346" s="13">
        <f>G346-INDEX($G$5:$G$680,MATCH(D346,$D$5:$D$680,0))</f>
        <v>0.041064814814814804</v>
      </c>
    </row>
    <row r="347" spans="1:10" ht="15" customHeight="1">
      <c r="A347" s="12">
        <v>343</v>
      </c>
      <c r="B347" s="39" t="s">
        <v>589</v>
      </c>
      <c r="C347" s="42"/>
      <c r="D347" s="12" t="s">
        <v>74</v>
      </c>
      <c r="E347" s="15" t="s">
        <v>233</v>
      </c>
      <c r="F347" s="36">
        <v>0.16501157407407407</v>
      </c>
      <c r="G347" s="36">
        <v>0.16479166666666667</v>
      </c>
      <c r="H347" s="12" t="str">
        <f>TEXT(INT((HOUR(G347)*3600+MINUTE(G347)*60+SECOND(G347))/$J$3/60),"0")&amp;"."&amp;TEXT(MOD((HOUR(G347)*3600+MINUTE(G347)*60+SECOND(G347))/$J$3,60),"00")&amp;"/km"</f>
        <v>5.37/km</v>
      </c>
      <c r="I347" s="13">
        <f>G347-$G$5</f>
        <v>0.06836805555555554</v>
      </c>
      <c r="J347" s="13">
        <f>G347-INDEX($G$5:$G$680,MATCH(D347,$D$5:$D$680,0))</f>
        <v>0.017326388888888905</v>
      </c>
    </row>
    <row r="348" spans="1:10" ht="15" customHeight="1">
      <c r="A348" s="16">
        <v>344</v>
      </c>
      <c r="B348" s="45" t="s">
        <v>590</v>
      </c>
      <c r="C348" s="46"/>
      <c r="D348" s="16" t="s">
        <v>67</v>
      </c>
      <c r="E348" s="26" t="s">
        <v>13</v>
      </c>
      <c r="F348" s="47">
        <v>0.16505787037037037</v>
      </c>
      <c r="G348" s="47">
        <v>0.16449074074074074</v>
      </c>
      <c r="H348" s="16" t="str">
        <f>TEXT(INT((HOUR(G348)*3600+MINUTE(G348)*60+SECOND(G348))/$J$3/60),"0")&amp;"."&amp;TEXT(MOD((HOUR(G348)*3600+MINUTE(G348)*60+SECOND(G348))/$J$3,60),"00")&amp;"/km"</f>
        <v>5.37/km</v>
      </c>
      <c r="I348" s="21">
        <f>G348-$G$5</f>
        <v>0.06806712962962962</v>
      </c>
      <c r="J348" s="21">
        <f>G348-INDEX($G$5:$G$680,MATCH(D348,$D$5:$D$680,0))</f>
        <v>0.027187500000000003</v>
      </c>
    </row>
    <row r="349" spans="1:10" ht="15" customHeight="1">
      <c r="A349" s="12">
        <v>345</v>
      </c>
      <c r="B349" s="39" t="s">
        <v>591</v>
      </c>
      <c r="C349" s="42"/>
      <c r="D349" s="12" t="s">
        <v>30</v>
      </c>
      <c r="E349" s="15" t="s">
        <v>79</v>
      </c>
      <c r="F349" s="36">
        <v>0.1653240740740741</v>
      </c>
      <c r="G349" s="36">
        <v>0.16497685185185185</v>
      </c>
      <c r="H349" s="12" t="str">
        <f>TEXT(INT((HOUR(G349)*3600+MINUTE(G349)*60+SECOND(G349))/$J$3/60),"0")&amp;"."&amp;TEXT(MOD((HOUR(G349)*3600+MINUTE(G349)*60+SECOND(G349))/$J$3,60),"00")&amp;"/km"</f>
        <v>5.38/km</v>
      </c>
      <c r="I349" s="13">
        <f>G349-$G$5</f>
        <v>0.06855324074074072</v>
      </c>
      <c r="J349" s="13">
        <f>G349-INDEX($G$5:$G$680,MATCH(D349,$D$5:$D$680,0))</f>
        <v>0.06855324074074072</v>
      </c>
    </row>
    <row r="350" spans="1:10" ht="15" customHeight="1">
      <c r="A350" s="12">
        <v>346</v>
      </c>
      <c r="B350" s="39" t="s">
        <v>133</v>
      </c>
      <c r="C350" s="42"/>
      <c r="D350" s="12" t="s">
        <v>32</v>
      </c>
      <c r="E350" s="15" t="s">
        <v>64</v>
      </c>
      <c r="F350" s="36">
        <v>0.16542824074074072</v>
      </c>
      <c r="G350" s="36">
        <v>0.16494212962962962</v>
      </c>
      <c r="H350" s="12" t="str">
        <f>TEXT(INT((HOUR(G350)*3600+MINUTE(G350)*60+SECOND(G350))/$J$3/60),"0")&amp;"."&amp;TEXT(MOD((HOUR(G350)*3600+MINUTE(G350)*60+SECOND(G350))/$J$3,60),"00")&amp;"/km"</f>
        <v>5.38/km</v>
      </c>
      <c r="I350" s="13">
        <f>G350-$G$5</f>
        <v>0.06851851851851849</v>
      </c>
      <c r="J350" s="13">
        <f>G350-INDEX($G$5:$G$680,MATCH(D350,$D$5:$D$680,0))</f>
        <v>0.05194444444444442</v>
      </c>
    </row>
    <row r="351" spans="1:10" ht="15" customHeight="1">
      <c r="A351" s="12">
        <v>347</v>
      </c>
      <c r="B351" s="39" t="s">
        <v>592</v>
      </c>
      <c r="C351" s="42"/>
      <c r="D351" s="12" t="s">
        <v>53</v>
      </c>
      <c r="E351" s="15" t="s">
        <v>593</v>
      </c>
      <c r="F351" s="36">
        <v>0.16555555555555554</v>
      </c>
      <c r="G351" s="36">
        <v>0.16528935185185187</v>
      </c>
      <c r="H351" s="12" t="str">
        <f>TEXT(INT((HOUR(G351)*3600+MINUTE(G351)*60+SECOND(G351))/$J$3/60),"0")&amp;"."&amp;TEXT(MOD((HOUR(G351)*3600+MINUTE(G351)*60+SECOND(G351))/$J$3,60),"00")&amp;"/km"</f>
        <v>5.38/km</v>
      </c>
      <c r="I351" s="13">
        <f>G351-$G$5</f>
        <v>0.06886574074074074</v>
      </c>
      <c r="J351" s="13">
        <f>G351-INDEX($G$5:$G$680,MATCH(D351,$D$5:$D$680,0))</f>
        <v>0.041932870370370384</v>
      </c>
    </row>
    <row r="352" spans="1:10" ht="15" customHeight="1">
      <c r="A352" s="12">
        <v>348</v>
      </c>
      <c r="B352" s="39" t="s">
        <v>594</v>
      </c>
      <c r="C352" s="42"/>
      <c r="D352" s="12" t="s">
        <v>74</v>
      </c>
      <c r="E352" s="15" t="s">
        <v>595</v>
      </c>
      <c r="F352" s="36">
        <v>0.16560185185185186</v>
      </c>
      <c r="G352" s="36">
        <v>0.16559027777777777</v>
      </c>
      <c r="H352" s="12" t="str">
        <f>TEXT(INT((HOUR(G352)*3600+MINUTE(G352)*60+SECOND(G352))/$J$3/60),"0")&amp;"."&amp;TEXT(MOD((HOUR(G352)*3600+MINUTE(G352)*60+SECOND(G352))/$J$3,60),"00")&amp;"/km"</f>
        <v>5.39/km</v>
      </c>
      <c r="I352" s="13">
        <f>G352-$G$5</f>
        <v>0.06916666666666664</v>
      </c>
      <c r="J352" s="13">
        <f>G352-INDEX($G$5:$G$680,MATCH(D352,$D$5:$D$680,0))</f>
        <v>0.018125000000000002</v>
      </c>
    </row>
    <row r="353" spans="1:10" ht="15" customHeight="1">
      <c r="A353" s="12">
        <v>349</v>
      </c>
      <c r="B353" s="39" t="s">
        <v>596</v>
      </c>
      <c r="C353" s="42"/>
      <c r="D353" s="12" t="s">
        <v>67</v>
      </c>
      <c r="E353" s="15" t="s">
        <v>278</v>
      </c>
      <c r="F353" s="36">
        <v>0.1658449074074074</v>
      </c>
      <c r="G353" s="36">
        <v>0.16510416666666666</v>
      </c>
      <c r="H353" s="12" t="str">
        <f>TEXT(INT((HOUR(G353)*3600+MINUTE(G353)*60+SECOND(G353))/$J$3/60),"0")&amp;"."&amp;TEXT(MOD((HOUR(G353)*3600+MINUTE(G353)*60+SECOND(G353))/$J$3,60),"00")&amp;"/km"</f>
        <v>5.38/km</v>
      </c>
      <c r="I353" s="13">
        <f>G353-$G$5</f>
        <v>0.06868055555555554</v>
      </c>
      <c r="J353" s="13">
        <f>G353-INDEX($G$5:$G$680,MATCH(D353,$D$5:$D$680,0))</f>
        <v>0.027800925925925923</v>
      </c>
    </row>
    <row r="354" spans="1:10" ht="15" customHeight="1">
      <c r="A354" s="12">
        <v>350</v>
      </c>
      <c r="B354" s="39" t="s">
        <v>597</v>
      </c>
      <c r="C354" s="42"/>
      <c r="D354" s="12" t="s">
        <v>31</v>
      </c>
      <c r="E354" s="15" t="s">
        <v>62</v>
      </c>
      <c r="F354" s="36">
        <v>0.16591435185185185</v>
      </c>
      <c r="G354" s="36">
        <v>0.1650462962962963</v>
      </c>
      <c r="H354" s="12" t="str">
        <f>TEXT(INT((HOUR(G354)*3600+MINUTE(G354)*60+SECOND(G354))/$J$3/60),"0")&amp;"."&amp;TEXT(MOD((HOUR(G354)*3600+MINUTE(G354)*60+SECOND(G354))/$J$3,60),"00")&amp;"/km"</f>
        <v>5.38/km</v>
      </c>
      <c r="I354" s="13">
        <f>G354-$G$5</f>
        <v>0.06862268518518518</v>
      </c>
      <c r="J354" s="13">
        <f>G354-INDEX($G$5:$G$680,MATCH(D354,$D$5:$D$680,0))</f>
        <v>0.06784722222222223</v>
      </c>
    </row>
    <row r="355" spans="1:10" ht="15" customHeight="1">
      <c r="A355" s="12">
        <v>351</v>
      </c>
      <c r="B355" s="39" t="s">
        <v>598</v>
      </c>
      <c r="C355" s="42"/>
      <c r="D355" s="12" t="s">
        <v>32</v>
      </c>
      <c r="E355" s="15" t="s">
        <v>599</v>
      </c>
      <c r="F355" s="36">
        <v>0.16592592592592592</v>
      </c>
      <c r="G355" s="36">
        <v>0.16591435185185185</v>
      </c>
      <c r="H355" s="12" t="str">
        <f>TEXT(INT((HOUR(G355)*3600+MINUTE(G355)*60+SECOND(G355))/$J$3/60),"0")&amp;"."&amp;TEXT(MOD((HOUR(G355)*3600+MINUTE(G355)*60+SECOND(G355))/$J$3,60),"00")&amp;"/km"</f>
        <v>5.40/km</v>
      </c>
      <c r="I355" s="13">
        <f>G355-$G$5</f>
        <v>0.06949074074074073</v>
      </c>
      <c r="J355" s="13">
        <f>G355-INDEX($G$5:$G$680,MATCH(D355,$D$5:$D$680,0))</f>
        <v>0.052916666666666654</v>
      </c>
    </row>
    <row r="356" spans="1:10" ht="15" customHeight="1">
      <c r="A356" s="12">
        <v>352</v>
      </c>
      <c r="B356" s="39" t="s">
        <v>600</v>
      </c>
      <c r="C356" s="42"/>
      <c r="D356" s="12" t="s">
        <v>60</v>
      </c>
      <c r="E356" s="15" t="s">
        <v>278</v>
      </c>
      <c r="F356" s="36">
        <v>0.16600694444444444</v>
      </c>
      <c r="G356" s="36">
        <v>0.16528935185185187</v>
      </c>
      <c r="H356" s="12" t="str">
        <f>TEXT(INT((HOUR(G356)*3600+MINUTE(G356)*60+SECOND(G356))/$J$3/60),"0")&amp;"."&amp;TEXT(MOD((HOUR(G356)*3600+MINUTE(G356)*60+SECOND(G356))/$J$3,60),"00")&amp;"/km"</f>
        <v>5.38/km</v>
      </c>
      <c r="I356" s="13">
        <f>G356-$G$5</f>
        <v>0.06886574074074074</v>
      </c>
      <c r="J356" s="13">
        <f>G356-INDEX($G$5:$G$680,MATCH(D356,$D$5:$D$680,0))</f>
        <v>0.04160879629629631</v>
      </c>
    </row>
    <row r="357" spans="1:10" ht="15" customHeight="1">
      <c r="A357" s="16">
        <v>353</v>
      </c>
      <c r="B357" s="45" t="s">
        <v>601</v>
      </c>
      <c r="C357" s="46"/>
      <c r="D357" s="16" t="s">
        <v>31</v>
      </c>
      <c r="E357" s="26" t="s">
        <v>13</v>
      </c>
      <c r="F357" s="47">
        <v>0.16604166666666667</v>
      </c>
      <c r="G357" s="47">
        <v>0.16582175925925927</v>
      </c>
      <c r="H357" s="16" t="str">
        <f>TEXT(INT((HOUR(G357)*3600+MINUTE(G357)*60+SECOND(G357))/$J$3/60),"0")&amp;"."&amp;TEXT(MOD((HOUR(G357)*3600+MINUTE(G357)*60+SECOND(G357))/$J$3,60),"00")&amp;"/km"</f>
        <v>5.40/km</v>
      </c>
      <c r="I357" s="21">
        <f>G357-$G$5</f>
        <v>0.06939814814814814</v>
      </c>
      <c r="J357" s="21">
        <f>G357-INDEX($G$5:$G$680,MATCH(D357,$D$5:$D$680,0))</f>
        <v>0.06862268518518519</v>
      </c>
    </row>
    <row r="358" spans="1:10" ht="15" customHeight="1">
      <c r="A358" s="12">
        <v>354</v>
      </c>
      <c r="B358" s="39" t="s">
        <v>602</v>
      </c>
      <c r="C358" s="42"/>
      <c r="D358" s="12" t="s">
        <v>28</v>
      </c>
      <c r="E358" s="15" t="s">
        <v>163</v>
      </c>
      <c r="F358" s="36">
        <v>0.1660648148148148</v>
      </c>
      <c r="G358" s="36">
        <v>0.16490740740740742</v>
      </c>
      <c r="H358" s="12" t="str">
        <f>TEXT(INT((HOUR(G358)*3600+MINUTE(G358)*60+SECOND(G358))/$J$3/60),"0")&amp;"."&amp;TEXT(MOD((HOUR(G358)*3600+MINUTE(G358)*60+SECOND(G358))/$J$3,60),"00")&amp;"/km"</f>
        <v>5.38/km</v>
      </c>
      <c r="I358" s="13">
        <f>G358-$G$5</f>
        <v>0.06848379629629629</v>
      </c>
      <c r="J358" s="13">
        <f>G358-INDEX($G$5:$G$680,MATCH(D358,$D$5:$D$680,0))</f>
        <v>0.04313657407407409</v>
      </c>
    </row>
    <row r="359" spans="1:10" ht="15" customHeight="1">
      <c r="A359" s="12">
        <v>355</v>
      </c>
      <c r="B359" s="39" t="s">
        <v>603</v>
      </c>
      <c r="C359" s="42"/>
      <c r="D359" s="12" t="s">
        <v>60</v>
      </c>
      <c r="E359" s="15" t="s">
        <v>89</v>
      </c>
      <c r="F359" s="36">
        <v>0.1661226851851852</v>
      </c>
      <c r="G359" s="36">
        <v>0.16496527777777778</v>
      </c>
      <c r="H359" s="12" t="str">
        <f>TEXT(INT((HOUR(G359)*3600+MINUTE(G359)*60+SECOND(G359))/$J$3/60),"0")&amp;"."&amp;TEXT(MOD((HOUR(G359)*3600+MINUTE(G359)*60+SECOND(G359))/$J$3,60),"00")&amp;"/km"</f>
        <v>5.38/km</v>
      </c>
      <c r="I359" s="13">
        <f>G359-$G$5</f>
        <v>0.06854166666666665</v>
      </c>
      <c r="J359" s="13">
        <f>G359-INDEX($G$5:$G$680,MATCH(D359,$D$5:$D$680,0))</f>
        <v>0.04128472222222222</v>
      </c>
    </row>
    <row r="360" spans="1:10" ht="15" customHeight="1">
      <c r="A360" s="12">
        <v>356</v>
      </c>
      <c r="B360" s="39" t="s">
        <v>604</v>
      </c>
      <c r="C360" s="42"/>
      <c r="D360" s="12" t="s">
        <v>35</v>
      </c>
      <c r="E360" s="15" t="s">
        <v>41</v>
      </c>
      <c r="F360" s="36">
        <v>0.16618055555555555</v>
      </c>
      <c r="G360" s="36">
        <v>0.1652662037037037</v>
      </c>
      <c r="H360" s="12" t="str">
        <f>TEXT(INT((HOUR(G360)*3600+MINUTE(G360)*60+SECOND(G360))/$J$3/60),"0")&amp;"."&amp;TEXT(MOD((HOUR(G360)*3600+MINUTE(G360)*60+SECOND(G360))/$J$3,60),"00")&amp;"/km"</f>
        <v>5.38/km</v>
      </c>
      <c r="I360" s="13">
        <f>G360-$G$5</f>
        <v>0.06884259259259258</v>
      </c>
      <c r="J360" s="13">
        <f>G360-INDEX($G$5:$G$680,MATCH(D360,$D$5:$D$680,0))</f>
        <v>0.057430555555555554</v>
      </c>
    </row>
    <row r="361" spans="1:10" ht="15" customHeight="1">
      <c r="A361" s="12">
        <v>357</v>
      </c>
      <c r="B361" s="39" t="s">
        <v>605</v>
      </c>
      <c r="C361" s="42"/>
      <c r="D361" s="12" t="s">
        <v>35</v>
      </c>
      <c r="E361" s="15" t="s">
        <v>606</v>
      </c>
      <c r="F361" s="36">
        <v>0.16644675925925925</v>
      </c>
      <c r="G361" s="36">
        <v>0.16605324074074074</v>
      </c>
      <c r="H361" s="12" t="str">
        <f>TEXT(INT((HOUR(G361)*3600+MINUTE(G361)*60+SECOND(G361))/$J$3/60),"0")&amp;"."&amp;TEXT(MOD((HOUR(G361)*3600+MINUTE(G361)*60+SECOND(G361))/$J$3,60),"00")&amp;"/km"</f>
        <v>5.40/km</v>
      </c>
      <c r="I361" s="13">
        <f>G361-$G$5</f>
        <v>0.06962962962962961</v>
      </c>
      <c r="J361" s="13">
        <f>G361-INDEX($G$5:$G$680,MATCH(D361,$D$5:$D$680,0))</f>
        <v>0.058217592592592585</v>
      </c>
    </row>
    <row r="362" spans="1:10" ht="15" customHeight="1">
      <c r="A362" s="12">
        <v>358</v>
      </c>
      <c r="B362" s="39" t="s">
        <v>607</v>
      </c>
      <c r="C362" s="42"/>
      <c r="D362" s="12" t="s">
        <v>25</v>
      </c>
      <c r="E362" s="15" t="s">
        <v>608</v>
      </c>
      <c r="F362" s="36">
        <v>0.16644675925925925</v>
      </c>
      <c r="G362" s="36">
        <v>0.1659837962962963</v>
      </c>
      <c r="H362" s="12" t="str">
        <f>TEXT(INT((HOUR(G362)*3600+MINUTE(G362)*60+SECOND(G362))/$J$3/60),"0")&amp;"."&amp;TEXT(MOD((HOUR(G362)*3600+MINUTE(G362)*60+SECOND(G362))/$J$3,60),"00")&amp;"/km"</f>
        <v>5.40/km</v>
      </c>
      <c r="I362" s="13">
        <f>G362-$G$5</f>
        <v>0.06956018518518518</v>
      </c>
      <c r="J362" s="13">
        <f>G362-INDEX($G$5:$G$680,MATCH(D362,$D$5:$D$680,0))</f>
        <v>0.0372800925925926</v>
      </c>
    </row>
    <row r="363" spans="1:10" ht="15" customHeight="1">
      <c r="A363" s="12">
        <v>359</v>
      </c>
      <c r="B363" s="39" t="s">
        <v>609</v>
      </c>
      <c r="C363" s="42"/>
      <c r="D363" s="12" t="s">
        <v>95</v>
      </c>
      <c r="E363" s="15" t="s">
        <v>51</v>
      </c>
      <c r="F363" s="36">
        <v>0.16645833333333335</v>
      </c>
      <c r="G363" s="36">
        <v>0.16599537037037038</v>
      </c>
      <c r="H363" s="12" t="str">
        <f>TEXT(INT((HOUR(G363)*3600+MINUTE(G363)*60+SECOND(G363))/$J$3/60),"0")&amp;"."&amp;TEXT(MOD((HOUR(G363)*3600+MINUTE(G363)*60+SECOND(G363))/$J$3,60),"00")&amp;"/km"</f>
        <v>5.40/km</v>
      </c>
      <c r="I363" s="13">
        <f>G363-$G$5</f>
        <v>0.06957175925925925</v>
      </c>
      <c r="J363" s="13">
        <f>G363-INDEX($G$5:$G$680,MATCH(D363,$D$5:$D$680,0))</f>
        <v>0.03855324074074076</v>
      </c>
    </row>
    <row r="364" spans="1:10" ht="15" customHeight="1">
      <c r="A364" s="12">
        <v>360</v>
      </c>
      <c r="B364" s="39" t="s">
        <v>610</v>
      </c>
      <c r="C364" s="42"/>
      <c r="D364" s="12" t="s">
        <v>28</v>
      </c>
      <c r="E364" s="15" t="s">
        <v>611</v>
      </c>
      <c r="F364" s="36">
        <v>0.16645833333333335</v>
      </c>
      <c r="G364" s="36">
        <v>0.16538194444444446</v>
      </c>
      <c r="H364" s="12" t="str">
        <f>TEXT(INT((HOUR(G364)*3600+MINUTE(G364)*60+SECOND(G364))/$J$3/60),"0")&amp;"."&amp;TEXT(MOD((HOUR(G364)*3600+MINUTE(G364)*60+SECOND(G364))/$J$3,60),"00")&amp;"/km"</f>
        <v>5.39/km</v>
      </c>
      <c r="I364" s="13">
        <f>G364-$G$5</f>
        <v>0.06895833333333333</v>
      </c>
      <c r="J364" s="13">
        <f>G364-INDEX($G$5:$G$680,MATCH(D364,$D$5:$D$680,0))</f>
        <v>0.04361111111111113</v>
      </c>
    </row>
    <row r="365" spans="1:10" ht="15" customHeight="1">
      <c r="A365" s="12">
        <v>361</v>
      </c>
      <c r="B365" s="39" t="s">
        <v>612</v>
      </c>
      <c r="C365" s="42"/>
      <c r="D365" s="12" t="s">
        <v>32</v>
      </c>
      <c r="E365" s="15" t="s">
        <v>39</v>
      </c>
      <c r="F365" s="36">
        <v>0.16648148148148148</v>
      </c>
      <c r="G365" s="36">
        <v>0.16633101851851853</v>
      </c>
      <c r="H365" s="12" t="str">
        <f>TEXT(INT((HOUR(G365)*3600+MINUTE(G365)*60+SECOND(G365))/$J$3/60),"0")&amp;"."&amp;TEXT(MOD((HOUR(G365)*3600+MINUTE(G365)*60+SECOND(G365))/$J$3,60),"00")&amp;"/km"</f>
        <v>5.41/km</v>
      </c>
      <c r="I365" s="13">
        <f>G365-$G$5</f>
        <v>0.0699074074074074</v>
      </c>
      <c r="J365" s="13">
        <f>G365-INDEX($G$5:$G$680,MATCH(D365,$D$5:$D$680,0))</f>
        <v>0.05333333333333333</v>
      </c>
    </row>
    <row r="366" spans="1:10" ht="15" customHeight="1">
      <c r="A366" s="12">
        <v>362</v>
      </c>
      <c r="B366" s="39" t="s">
        <v>613</v>
      </c>
      <c r="C366" s="42"/>
      <c r="D366" s="12" t="s">
        <v>25</v>
      </c>
      <c r="E366" s="15" t="s">
        <v>46</v>
      </c>
      <c r="F366" s="36">
        <v>0.1665625</v>
      </c>
      <c r="G366" s="36">
        <v>0.16620370370370371</v>
      </c>
      <c r="H366" s="12" t="str">
        <f>TEXT(INT((HOUR(G366)*3600+MINUTE(G366)*60+SECOND(G366))/$J$3/60),"0")&amp;"."&amp;TEXT(MOD((HOUR(G366)*3600+MINUTE(G366)*60+SECOND(G366))/$J$3,60),"00")&amp;"/km"</f>
        <v>5.40/km</v>
      </c>
      <c r="I366" s="13">
        <f>G366-$G$5</f>
        <v>0.06978009259259259</v>
      </c>
      <c r="J366" s="13">
        <f>G366-INDEX($G$5:$G$680,MATCH(D366,$D$5:$D$680,0))</f>
        <v>0.037500000000000006</v>
      </c>
    </row>
    <row r="367" spans="1:10" ht="15" customHeight="1">
      <c r="A367" s="12">
        <v>363</v>
      </c>
      <c r="B367" s="39" t="s">
        <v>614</v>
      </c>
      <c r="C367" s="42"/>
      <c r="D367" s="12" t="s">
        <v>60</v>
      </c>
      <c r="E367" s="15" t="s">
        <v>24</v>
      </c>
      <c r="F367" s="36">
        <v>0.16657407407407407</v>
      </c>
      <c r="G367" s="36">
        <v>0.16641203703703702</v>
      </c>
      <c r="H367" s="12" t="str">
        <f>TEXT(INT((HOUR(G367)*3600+MINUTE(G367)*60+SECOND(G367))/$J$3/60),"0")&amp;"."&amp;TEXT(MOD((HOUR(G367)*3600+MINUTE(G367)*60+SECOND(G367))/$J$3,60),"00")&amp;"/km"</f>
        <v>5.41/km</v>
      </c>
      <c r="I367" s="13">
        <f>G367-$G$5</f>
        <v>0.0699884259259259</v>
      </c>
      <c r="J367" s="13">
        <f>G367-INDEX($G$5:$G$680,MATCH(D367,$D$5:$D$680,0))</f>
        <v>0.04273148148148147</v>
      </c>
    </row>
    <row r="368" spans="1:10" ht="15" customHeight="1">
      <c r="A368" s="12">
        <v>364</v>
      </c>
      <c r="B368" s="39" t="s">
        <v>615</v>
      </c>
      <c r="C368" s="42"/>
      <c r="D368" s="12" t="s">
        <v>32</v>
      </c>
      <c r="E368" s="15" t="s">
        <v>64</v>
      </c>
      <c r="F368" s="36">
        <v>0.16657407407407407</v>
      </c>
      <c r="G368" s="36">
        <v>0.16643518518518519</v>
      </c>
      <c r="H368" s="12" t="str">
        <f>TEXT(INT((HOUR(G368)*3600+MINUTE(G368)*60+SECOND(G368))/$J$3/60),"0")&amp;"."&amp;TEXT(MOD((HOUR(G368)*3600+MINUTE(G368)*60+SECOND(G368))/$J$3,60),"00")&amp;"/km"</f>
        <v>5.41/km</v>
      </c>
      <c r="I368" s="13">
        <f>G368-$G$5</f>
        <v>0.07001157407407406</v>
      </c>
      <c r="J368" s="13">
        <f>G368-INDEX($G$5:$G$680,MATCH(D368,$D$5:$D$680,0))</f>
        <v>0.053437499999999985</v>
      </c>
    </row>
    <row r="369" spans="1:10" ht="15" customHeight="1">
      <c r="A369" s="12">
        <v>365</v>
      </c>
      <c r="B369" s="39" t="s">
        <v>616</v>
      </c>
      <c r="C369" s="42"/>
      <c r="D369" s="12" t="s">
        <v>53</v>
      </c>
      <c r="E369" s="15" t="s">
        <v>564</v>
      </c>
      <c r="F369" s="36">
        <v>0.16658564814814816</v>
      </c>
      <c r="G369" s="36">
        <v>0.16644675925925925</v>
      </c>
      <c r="H369" s="12" t="str">
        <f>TEXT(INT((HOUR(G369)*3600+MINUTE(G369)*60+SECOND(G369))/$J$3/60),"0")&amp;"."&amp;TEXT(MOD((HOUR(G369)*3600+MINUTE(G369)*60+SECOND(G369))/$J$3,60),"00")&amp;"/km"</f>
        <v>5.41/km</v>
      </c>
      <c r="I369" s="13">
        <f>G369-$G$5</f>
        <v>0.07002314814814813</v>
      </c>
      <c r="J369" s="13">
        <f>G369-INDEX($G$5:$G$680,MATCH(D369,$D$5:$D$680,0))</f>
        <v>0.04309027777777777</v>
      </c>
    </row>
    <row r="370" spans="1:10" ht="15" customHeight="1">
      <c r="A370" s="12">
        <v>366</v>
      </c>
      <c r="B370" s="39" t="s">
        <v>617</v>
      </c>
      <c r="C370" s="42"/>
      <c r="D370" s="12" t="s">
        <v>31</v>
      </c>
      <c r="E370" s="15" t="s">
        <v>76</v>
      </c>
      <c r="F370" s="36">
        <v>0.1667361111111111</v>
      </c>
      <c r="G370" s="36">
        <v>0.1657638888888889</v>
      </c>
      <c r="H370" s="12" t="str">
        <f>TEXT(INT((HOUR(G370)*3600+MINUTE(G370)*60+SECOND(G370))/$J$3/60),"0")&amp;"."&amp;TEXT(MOD((HOUR(G370)*3600+MINUTE(G370)*60+SECOND(G370))/$J$3,60),"00")&amp;"/km"</f>
        <v>5.39/km</v>
      </c>
      <c r="I370" s="13">
        <f>G370-$G$5</f>
        <v>0.06934027777777778</v>
      </c>
      <c r="J370" s="13">
        <f>G370-INDEX($G$5:$G$680,MATCH(D370,$D$5:$D$680,0))</f>
        <v>0.06856481481481483</v>
      </c>
    </row>
    <row r="371" spans="1:10" ht="15" customHeight="1">
      <c r="A371" s="12">
        <v>367</v>
      </c>
      <c r="B371" s="39" t="s">
        <v>618</v>
      </c>
      <c r="C371" s="42"/>
      <c r="D371" s="12" t="s">
        <v>30</v>
      </c>
      <c r="E371" s="15" t="s">
        <v>76</v>
      </c>
      <c r="F371" s="36">
        <v>0.1667361111111111</v>
      </c>
      <c r="G371" s="36">
        <v>0.1657638888888889</v>
      </c>
      <c r="H371" s="12" t="str">
        <f>TEXT(INT((HOUR(G371)*3600+MINUTE(G371)*60+SECOND(G371))/$J$3/60),"0")&amp;"."&amp;TEXT(MOD((HOUR(G371)*3600+MINUTE(G371)*60+SECOND(G371))/$J$3,60),"00")&amp;"/km"</f>
        <v>5.39/km</v>
      </c>
      <c r="I371" s="13">
        <f>G371-$G$5</f>
        <v>0.06934027777777778</v>
      </c>
      <c r="J371" s="13">
        <f>G371-INDEX($G$5:$G$680,MATCH(D371,$D$5:$D$680,0))</f>
        <v>0.06934027777777778</v>
      </c>
    </row>
    <row r="372" spans="1:10" ht="15" customHeight="1">
      <c r="A372" s="12">
        <v>368</v>
      </c>
      <c r="B372" s="39" t="s">
        <v>619</v>
      </c>
      <c r="C372" s="42"/>
      <c r="D372" s="12" t="s">
        <v>35</v>
      </c>
      <c r="E372" s="15" t="s">
        <v>620</v>
      </c>
      <c r="F372" s="36">
        <v>0.16680555555555554</v>
      </c>
      <c r="G372" s="36">
        <v>0.1663773148148148</v>
      </c>
      <c r="H372" s="12" t="str">
        <f>TEXT(INT((HOUR(G372)*3600+MINUTE(G372)*60+SECOND(G372))/$J$3/60),"0")&amp;"."&amp;TEXT(MOD((HOUR(G372)*3600+MINUTE(G372)*60+SECOND(G372))/$J$3,60),"00")&amp;"/km"</f>
        <v>5.41/km</v>
      </c>
      <c r="I372" s="13">
        <f>G372-$G$5</f>
        <v>0.06995370370370367</v>
      </c>
      <c r="J372" s="13">
        <f>G372-INDEX($G$5:$G$680,MATCH(D372,$D$5:$D$680,0))</f>
        <v>0.058541666666666645</v>
      </c>
    </row>
    <row r="373" spans="1:10" ht="15" customHeight="1">
      <c r="A373" s="12">
        <v>369</v>
      </c>
      <c r="B373" s="39" t="s">
        <v>621</v>
      </c>
      <c r="C373" s="42"/>
      <c r="D373" s="12" t="s">
        <v>32</v>
      </c>
      <c r="E373" s="15" t="s">
        <v>56</v>
      </c>
      <c r="F373" s="36">
        <v>0.16711805555555556</v>
      </c>
      <c r="G373" s="36">
        <v>0.16671296296296298</v>
      </c>
      <c r="H373" s="12" t="str">
        <f>TEXT(INT((HOUR(G373)*3600+MINUTE(G373)*60+SECOND(G373))/$J$3/60),"0")&amp;"."&amp;TEXT(MOD((HOUR(G373)*3600+MINUTE(G373)*60+SECOND(G373))/$J$3,60),"00")&amp;"/km"</f>
        <v>5.41/km</v>
      </c>
      <c r="I373" s="13">
        <f>G373-$G$5</f>
        <v>0.07028935185185185</v>
      </c>
      <c r="J373" s="13">
        <f>G373-INDEX($G$5:$G$680,MATCH(D373,$D$5:$D$680,0))</f>
        <v>0.05371527777777778</v>
      </c>
    </row>
    <row r="374" spans="1:10" ht="15" customHeight="1">
      <c r="A374" s="12">
        <v>370</v>
      </c>
      <c r="B374" s="39" t="s">
        <v>622</v>
      </c>
      <c r="C374" s="42"/>
      <c r="D374" s="12" t="s">
        <v>67</v>
      </c>
      <c r="E374" s="15" t="s">
        <v>623</v>
      </c>
      <c r="F374" s="36">
        <v>0.16747685185185188</v>
      </c>
      <c r="G374" s="36">
        <v>0.16733796296296297</v>
      </c>
      <c r="H374" s="12" t="str">
        <f>TEXT(INT((HOUR(G374)*3600+MINUTE(G374)*60+SECOND(G374))/$J$3/60),"0")&amp;"."&amp;TEXT(MOD((HOUR(G374)*3600+MINUTE(G374)*60+SECOND(G374))/$J$3,60),"00")&amp;"/km"</f>
        <v>5.43/km</v>
      </c>
      <c r="I374" s="13">
        <f>G374-$G$5</f>
        <v>0.07091435185185184</v>
      </c>
      <c r="J374" s="13">
        <f>G374-INDEX($G$5:$G$680,MATCH(D374,$D$5:$D$680,0))</f>
        <v>0.030034722222222227</v>
      </c>
    </row>
    <row r="375" spans="1:10" ht="15" customHeight="1">
      <c r="A375" s="12">
        <v>371</v>
      </c>
      <c r="B375" s="39" t="s">
        <v>624</v>
      </c>
      <c r="C375" s="42"/>
      <c r="D375" s="12" t="s">
        <v>95</v>
      </c>
      <c r="E375" s="15" t="s">
        <v>72</v>
      </c>
      <c r="F375" s="36">
        <v>0.16766203703703705</v>
      </c>
      <c r="G375" s="36">
        <v>0.16733796296296297</v>
      </c>
      <c r="H375" s="12" t="str">
        <f>TEXT(INT((HOUR(G375)*3600+MINUTE(G375)*60+SECOND(G375))/$J$3/60),"0")&amp;"."&amp;TEXT(MOD((HOUR(G375)*3600+MINUTE(G375)*60+SECOND(G375))/$J$3,60),"00")&amp;"/km"</f>
        <v>5.43/km</v>
      </c>
      <c r="I375" s="13">
        <f>G375-$G$5</f>
        <v>0.07091435185185184</v>
      </c>
      <c r="J375" s="13">
        <f>G375-INDEX($G$5:$G$680,MATCH(D375,$D$5:$D$680,0))</f>
        <v>0.03989583333333335</v>
      </c>
    </row>
    <row r="376" spans="1:10" ht="15" customHeight="1">
      <c r="A376" s="12">
        <v>372</v>
      </c>
      <c r="B376" s="39" t="s">
        <v>625</v>
      </c>
      <c r="C376" s="42"/>
      <c r="D376" s="12" t="s">
        <v>28</v>
      </c>
      <c r="E376" s="15" t="s">
        <v>82</v>
      </c>
      <c r="F376" s="36">
        <v>0.16766203703703705</v>
      </c>
      <c r="G376" s="36">
        <v>0.16733796296296297</v>
      </c>
      <c r="H376" s="12" t="str">
        <f>TEXT(INT((HOUR(G376)*3600+MINUTE(G376)*60+SECOND(G376))/$J$3/60),"0")&amp;"."&amp;TEXT(MOD((HOUR(G376)*3600+MINUTE(G376)*60+SECOND(G376))/$J$3,60),"00")&amp;"/km"</f>
        <v>5.43/km</v>
      </c>
      <c r="I376" s="13">
        <f>G376-$G$5</f>
        <v>0.07091435185185184</v>
      </c>
      <c r="J376" s="13">
        <f>G376-INDEX($G$5:$G$680,MATCH(D376,$D$5:$D$680,0))</f>
        <v>0.04556712962962964</v>
      </c>
    </row>
    <row r="377" spans="1:10" ht="15" customHeight="1">
      <c r="A377" s="12">
        <v>373</v>
      </c>
      <c r="B377" s="39" t="s">
        <v>626</v>
      </c>
      <c r="C377" s="42"/>
      <c r="D377" s="12" t="s">
        <v>32</v>
      </c>
      <c r="E377" s="15" t="s">
        <v>29</v>
      </c>
      <c r="F377" s="36">
        <v>0.16769675925925928</v>
      </c>
      <c r="G377" s="36">
        <v>0.16658564814814816</v>
      </c>
      <c r="H377" s="12" t="str">
        <f>TEXT(INT((HOUR(G377)*3600+MINUTE(G377)*60+SECOND(G377))/$J$3/60),"0")&amp;"."&amp;TEXT(MOD((HOUR(G377)*3600+MINUTE(G377)*60+SECOND(G377))/$J$3,60),"00")&amp;"/km"</f>
        <v>5.41/km</v>
      </c>
      <c r="I377" s="13">
        <f>G377-$G$5</f>
        <v>0.07016203703703704</v>
      </c>
      <c r="J377" s="13">
        <f>G377-INDEX($G$5:$G$680,MATCH(D377,$D$5:$D$680,0))</f>
        <v>0.05358796296296296</v>
      </c>
    </row>
    <row r="378" spans="1:10" ht="15" customHeight="1">
      <c r="A378" s="12">
        <v>374</v>
      </c>
      <c r="B378" s="39" t="s">
        <v>627</v>
      </c>
      <c r="C378" s="42"/>
      <c r="D378" s="12" t="s">
        <v>35</v>
      </c>
      <c r="E378" s="15" t="s">
        <v>115</v>
      </c>
      <c r="F378" s="36">
        <v>0.16776620370370368</v>
      </c>
      <c r="G378" s="36">
        <v>0.1666550925925926</v>
      </c>
      <c r="H378" s="12" t="str">
        <f>TEXT(INT((HOUR(G378)*3600+MINUTE(G378)*60+SECOND(G378))/$J$3/60),"0")&amp;"."&amp;TEXT(MOD((HOUR(G378)*3600+MINUTE(G378)*60+SECOND(G378))/$J$3,60),"00")&amp;"/km"</f>
        <v>5.41/km</v>
      </c>
      <c r="I378" s="13">
        <f>G378-$G$5</f>
        <v>0.07023148148148146</v>
      </c>
      <c r="J378" s="13">
        <f>G378-INDEX($G$5:$G$680,MATCH(D378,$D$5:$D$680,0))</f>
        <v>0.05881944444444444</v>
      </c>
    </row>
    <row r="379" spans="1:10" ht="15" customHeight="1">
      <c r="A379" s="12">
        <v>375</v>
      </c>
      <c r="B379" s="39" t="s">
        <v>628</v>
      </c>
      <c r="C379" s="42"/>
      <c r="D379" s="12" t="s">
        <v>28</v>
      </c>
      <c r="E379" s="15" t="s">
        <v>39</v>
      </c>
      <c r="F379" s="36">
        <v>0.16806712962962964</v>
      </c>
      <c r="G379" s="36">
        <v>0.16769675925925928</v>
      </c>
      <c r="H379" s="12" t="str">
        <f>TEXT(INT((HOUR(G379)*3600+MINUTE(G379)*60+SECOND(G379))/$J$3/60),"0")&amp;"."&amp;TEXT(MOD((HOUR(G379)*3600+MINUTE(G379)*60+SECOND(G379))/$J$3,60),"00")&amp;"/km"</f>
        <v>5.43/km</v>
      </c>
      <c r="I379" s="13">
        <f>G379-$G$5</f>
        <v>0.07127314814814815</v>
      </c>
      <c r="J379" s="13">
        <f>G379-INDEX($G$5:$G$680,MATCH(D379,$D$5:$D$680,0))</f>
        <v>0.04592592592592595</v>
      </c>
    </row>
    <row r="380" spans="1:10" ht="15" customHeight="1">
      <c r="A380" s="16">
        <v>376</v>
      </c>
      <c r="B380" s="45" t="s">
        <v>629</v>
      </c>
      <c r="C380" s="46"/>
      <c r="D380" s="16" t="s">
        <v>53</v>
      </c>
      <c r="E380" s="26" t="s">
        <v>13</v>
      </c>
      <c r="F380" s="47">
        <v>0.1681365740740741</v>
      </c>
      <c r="G380" s="47">
        <v>0.16769675925925928</v>
      </c>
      <c r="H380" s="16" t="str">
        <f>TEXT(INT((HOUR(G380)*3600+MINUTE(G380)*60+SECOND(G380))/$J$3/60),"0")&amp;"."&amp;TEXT(MOD((HOUR(G380)*3600+MINUTE(G380)*60+SECOND(G380))/$J$3,60),"00")&amp;"/km"</f>
        <v>5.43/km</v>
      </c>
      <c r="I380" s="21">
        <f>G380-$G$5</f>
        <v>0.07127314814814815</v>
      </c>
      <c r="J380" s="21">
        <f>G380-INDEX($G$5:$G$680,MATCH(D380,$D$5:$D$680,0))</f>
        <v>0.0443402777777778</v>
      </c>
    </row>
    <row r="381" spans="1:10" ht="15" customHeight="1">
      <c r="A381" s="12">
        <v>377</v>
      </c>
      <c r="B381" s="39" t="s">
        <v>630</v>
      </c>
      <c r="C381" s="42"/>
      <c r="D381" s="12" t="s">
        <v>32</v>
      </c>
      <c r="E381" s="15" t="s">
        <v>39</v>
      </c>
      <c r="F381" s="36">
        <v>0.16822916666666665</v>
      </c>
      <c r="G381" s="36">
        <v>0.16797453703703702</v>
      </c>
      <c r="H381" s="12" t="str">
        <f>TEXT(INT((HOUR(G381)*3600+MINUTE(G381)*60+SECOND(G381))/$J$3/60),"0")&amp;"."&amp;TEXT(MOD((HOUR(G381)*3600+MINUTE(G381)*60+SECOND(G381))/$J$3,60),"00")&amp;"/km"</f>
        <v>5.44/km</v>
      </c>
      <c r="I381" s="13">
        <f>G381-$G$5</f>
        <v>0.07155092592592589</v>
      </c>
      <c r="J381" s="13">
        <f>G381-INDEX($G$5:$G$680,MATCH(D381,$D$5:$D$680,0))</f>
        <v>0.05497685185185182</v>
      </c>
    </row>
    <row r="382" spans="1:10" ht="15" customHeight="1">
      <c r="A382" s="12">
        <v>378</v>
      </c>
      <c r="B382" s="39" t="s">
        <v>631</v>
      </c>
      <c r="C382" s="42"/>
      <c r="D382" s="12" t="s">
        <v>32</v>
      </c>
      <c r="E382" s="15" t="s">
        <v>79</v>
      </c>
      <c r="F382" s="36">
        <v>0.16826388888888888</v>
      </c>
      <c r="G382" s="36">
        <v>0.1679166666666667</v>
      </c>
      <c r="H382" s="12" t="str">
        <f>TEXT(INT((HOUR(G382)*3600+MINUTE(G382)*60+SECOND(G382))/$J$3/60),"0")&amp;"."&amp;TEXT(MOD((HOUR(G382)*3600+MINUTE(G382)*60+SECOND(G382))/$J$3,60),"00")&amp;"/km"</f>
        <v>5.44/km</v>
      </c>
      <c r="I382" s="13">
        <f>G382-$G$5</f>
        <v>0.07149305555555556</v>
      </c>
      <c r="J382" s="13">
        <f>G382-INDEX($G$5:$G$680,MATCH(D382,$D$5:$D$680,0))</f>
        <v>0.054918981481481485</v>
      </c>
    </row>
    <row r="383" spans="1:10" ht="15" customHeight="1">
      <c r="A383" s="16">
        <v>379</v>
      </c>
      <c r="B383" s="45" t="s">
        <v>632</v>
      </c>
      <c r="C383" s="46"/>
      <c r="D383" s="16" t="s">
        <v>28</v>
      </c>
      <c r="E383" s="26" t="s">
        <v>13</v>
      </c>
      <c r="F383" s="47">
        <v>0.16873842592592592</v>
      </c>
      <c r="G383" s="47">
        <v>0.16810185185185186</v>
      </c>
      <c r="H383" s="16" t="str">
        <f>TEXT(INT((HOUR(G383)*3600+MINUTE(G383)*60+SECOND(G383))/$J$3/60),"0")&amp;"."&amp;TEXT(MOD((HOUR(G383)*3600+MINUTE(G383)*60+SECOND(G383))/$J$3,60),"00")&amp;"/km"</f>
        <v>5.44/km</v>
      </c>
      <c r="I383" s="21">
        <f>G383-$G$5</f>
        <v>0.07167824074074074</v>
      </c>
      <c r="J383" s="21">
        <f>G383-INDEX($G$5:$G$680,MATCH(D383,$D$5:$D$680,0))</f>
        <v>0.046331018518518535</v>
      </c>
    </row>
    <row r="384" spans="1:10" ht="15" customHeight="1">
      <c r="A384" s="12">
        <v>380</v>
      </c>
      <c r="B384" s="39" t="s">
        <v>633</v>
      </c>
      <c r="C384" s="42"/>
      <c r="D384" s="12" t="s">
        <v>53</v>
      </c>
      <c r="E384" s="15" t="s">
        <v>18</v>
      </c>
      <c r="F384" s="36">
        <v>0.16909722222222223</v>
      </c>
      <c r="G384" s="36">
        <v>0.16826388888888888</v>
      </c>
      <c r="H384" s="12" t="str">
        <f>TEXT(INT((HOUR(G384)*3600+MINUTE(G384)*60+SECOND(G384))/$J$3/60),"0")&amp;"."&amp;TEXT(MOD((HOUR(G384)*3600+MINUTE(G384)*60+SECOND(G384))/$J$3,60),"00")&amp;"/km"</f>
        <v>5.45/km</v>
      </c>
      <c r="I384" s="13">
        <f>G384-$G$5</f>
        <v>0.07184027777777775</v>
      </c>
      <c r="J384" s="13">
        <f>G384-INDEX($G$5:$G$680,MATCH(D384,$D$5:$D$680,0))</f>
        <v>0.044907407407407396</v>
      </c>
    </row>
    <row r="385" spans="1:10" ht="15" customHeight="1">
      <c r="A385" s="12">
        <v>381</v>
      </c>
      <c r="B385" s="39" t="s">
        <v>634</v>
      </c>
      <c r="C385" s="42"/>
      <c r="D385" s="12" t="s">
        <v>95</v>
      </c>
      <c r="E385" s="15" t="s">
        <v>66</v>
      </c>
      <c r="F385" s="36">
        <v>0.16922453703703702</v>
      </c>
      <c r="G385" s="36">
        <v>0.16828703703703704</v>
      </c>
      <c r="H385" s="12" t="str">
        <f>TEXT(INT((HOUR(G385)*3600+MINUTE(G385)*60+SECOND(G385))/$J$3/60),"0")&amp;"."&amp;TEXT(MOD((HOUR(G385)*3600+MINUTE(G385)*60+SECOND(G385))/$J$3,60),"00")&amp;"/km"</f>
        <v>5.45/km</v>
      </c>
      <c r="I385" s="13">
        <f>G385-$G$5</f>
        <v>0.07186342592592591</v>
      </c>
      <c r="J385" s="13">
        <f>G385-INDEX($G$5:$G$680,MATCH(D385,$D$5:$D$680,0))</f>
        <v>0.04084490740740743</v>
      </c>
    </row>
    <row r="386" spans="1:10" ht="15" customHeight="1">
      <c r="A386" s="12">
        <v>382</v>
      </c>
      <c r="B386" s="39" t="s">
        <v>635</v>
      </c>
      <c r="C386" s="42"/>
      <c r="D386" s="12" t="s">
        <v>31</v>
      </c>
      <c r="E386" s="15" t="s">
        <v>56</v>
      </c>
      <c r="F386" s="36">
        <v>0.16929398148148148</v>
      </c>
      <c r="G386" s="36">
        <v>0.16887731481481483</v>
      </c>
      <c r="H386" s="12" t="str">
        <f>TEXT(INT((HOUR(G386)*3600+MINUTE(G386)*60+SECOND(G386))/$J$3/60),"0")&amp;"."&amp;TEXT(MOD((HOUR(G386)*3600+MINUTE(G386)*60+SECOND(G386))/$J$3,60),"00")&amp;"/km"</f>
        <v>5.46/km</v>
      </c>
      <c r="I386" s="13">
        <f>G386-$G$5</f>
        <v>0.0724537037037037</v>
      </c>
      <c r="J386" s="13">
        <f>G386-INDEX($G$5:$G$680,MATCH(D386,$D$5:$D$680,0))</f>
        <v>0.07167824074074075</v>
      </c>
    </row>
    <row r="387" spans="1:10" ht="15" customHeight="1">
      <c r="A387" s="12">
        <v>383</v>
      </c>
      <c r="B387" s="39" t="s">
        <v>636</v>
      </c>
      <c r="C387" s="42"/>
      <c r="D387" s="12" t="s">
        <v>30</v>
      </c>
      <c r="E387" s="15" t="s">
        <v>61</v>
      </c>
      <c r="F387" s="36">
        <v>0.16935185185185186</v>
      </c>
      <c r="G387" s="36">
        <v>0.16898148148148148</v>
      </c>
      <c r="H387" s="12" t="str">
        <f>TEXT(INT((HOUR(G387)*3600+MINUTE(G387)*60+SECOND(G387))/$J$3/60),"0")&amp;"."&amp;TEXT(MOD((HOUR(G387)*3600+MINUTE(G387)*60+SECOND(G387))/$J$3,60),"00")&amp;"/km"</f>
        <v>5.46/km</v>
      </c>
      <c r="I387" s="13">
        <f>G387-$G$5</f>
        <v>0.07255787037037036</v>
      </c>
      <c r="J387" s="13">
        <f>G387-INDEX($G$5:$G$680,MATCH(D387,$D$5:$D$680,0))</f>
        <v>0.07255787037037036</v>
      </c>
    </row>
    <row r="388" spans="1:10" ht="15" customHeight="1">
      <c r="A388" s="12">
        <v>384</v>
      </c>
      <c r="B388" s="39" t="s">
        <v>637</v>
      </c>
      <c r="C388" s="42"/>
      <c r="D388" s="12" t="s">
        <v>32</v>
      </c>
      <c r="E388" s="15" t="s">
        <v>61</v>
      </c>
      <c r="F388" s="36">
        <v>0.16936342592592593</v>
      </c>
      <c r="G388" s="36">
        <v>0.16902777777777778</v>
      </c>
      <c r="H388" s="12" t="str">
        <f>TEXT(INT((HOUR(G388)*3600+MINUTE(G388)*60+SECOND(G388))/$J$3/60),"0")&amp;"."&amp;TEXT(MOD((HOUR(G388)*3600+MINUTE(G388)*60+SECOND(G388))/$J$3,60),"00")&amp;"/km"</f>
        <v>5.46/km</v>
      </c>
      <c r="I388" s="13">
        <f>G388-$G$5</f>
        <v>0.07260416666666665</v>
      </c>
      <c r="J388" s="13">
        <f>G388-INDEX($G$5:$G$680,MATCH(D388,$D$5:$D$680,0))</f>
        <v>0.056030092592592576</v>
      </c>
    </row>
    <row r="389" spans="1:10" ht="15" customHeight="1">
      <c r="A389" s="12">
        <v>385</v>
      </c>
      <c r="B389" s="39" t="s">
        <v>638</v>
      </c>
      <c r="C389" s="42"/>
      <c r="D389" s="12" t="s">
        <v>32</v>
      </c>
      <c r="E389" s="15" t="s">
        <v>233</v>
      </c>
      <c r="F389" s="36">
        <v>0.1694212962962963</v>
      </c>
      <c r="G389" s="36">
        <v>0.1687962962962963</v>
      </c>
      <c r="H389" s="12" t="str">
        <f>TEXT(INT((HOUR(G389)*3600+MINUTE(G389)*60+SECOND(G389))/$J$3/60),"0")&amp;"."&amp;TEXT(MOD((HOUR(G389)*3600+MINUTE(G389)*60+SECOND(G389))/$J$3,60),"00")&amp;"/km"</f>
        <v>5.46/km</v>
      </c>
      <c r="I389" s="13">
        <f>G389-$G$5</f>
        <v>0.07237268518518518</v>
      </c>
      <c r="J389" s="13">
        <f>G389-INDEX($G$5:$G$680,MATCH(D389,$D$5:$D$680,0))</f>
        <v>0.055798611111111104</v>
      </c>
    </row>
    <row r="390" spans="1:10" ht="15" customHeight="1">
      <c r="A390" s="12">
        <v>386</v>
      </c>
      <c r="B390" s="39" t="s">
        <v>639</v>
      </c>
      <c r="C390" s="42"/>
      <c r="D390" s="12" t="s">
        <v>53</v>
      </c>
      <c r="E390" s="15" t="s">
        <v>278</v>
      </c>
      <c r="F390" s="36">
        <v>0.16945601851851852</v>
      </c>
      <c r="G390" s="36">
        <v>0.1690625</v>
      </c>
      <c r="H390" s="12" t="str">
        <f>TEXT(INT((HOUR(G390)*3600+MINUTE(G390)*60+SECOND(G390))/$J$3/60),"0")&amp;"."&amp;TEXT(MOD((HOUR(G390)*3600+MINUTE(G390)*60+SECOND(G390))/$J$3,60),"00")&amp;"/km"</f>
        <v>5.46/km</v>
      </c>
      <c r="I390" s="13">
        <f>G390-$G$5</f>
        <v>0.07263888888888888</v>
      </c>
      <c r="J390" s="13">
        <f>G390-INDEX($G$5:$G$680,MATCH(D390,$D$5:$D$680,0))</f>
        <v>0.04570601851851852</v>
      </c>
    </row>
    <row r="391" spans="1:10" ht="15" customHeight="1">
      <c r="A391" s="12">
        <v>387</v>
      </c>
      <c r="B391" s="39" t="s">
        <v>640</v>
      </c>
      <c r="C391" s="42"/>
      <c r="D391" s="12" t="s">
        <v>53</v>
      </c>
      <c r="E391" s="15" t="s">
        <v>61</v>
      </c>
      <c r="F391" s="36">
        <v>0.16949074074074075</v>
      </c>
      <c r="G391" s="36">
        <v>0.16908564814814817</v>
      </c>
      <c r="H391" s="12" t="str">
        <f>TEXT(INT((HOUR(G391)*3600+MINUTE(G391)*60+SECOND(G391))/$J$3/60),"0")&amp;"."&amp;TEXT(MOD((HOUR(G391)*3600+MINUTE(G391)*60+SECOND(G391))/$J$3,60),"00")&amp;"/km"</f>
        <v>5.46/km</v>
      </c>
      <c r="I391" s="13">
        <f>G391-$G$5</f>
        <v>0.07266203703703704</v>
      </c>
      <c r="J391" s="13">
        <f>G391-INDEX($G$5:$G$680,MATCH(D391,$D$5:$D$680,0))</f>
        <v>0.04572916666666668</v>
      </c>
    </row>
    <row r="392" spans="1:10" ht="15" customHeight="1">
      <c r="A392" s="12">
        <v>388</v>
      </c>
      <c r="B392" s="39" t="s">
        <v>641</v>
      </c>
      <c r="C392" s="42"/>
      <c r="D392" s="12" t="s">
        <v>53</v>
      </c>
      <c r="E392" s="15" t="s">
        <v>642</v>
      </c>
      <c r="F392" s="36">
        <v>0.1696064814814815</v>
      </c>
      <c r="G392" s="36">
        <v>0.16841435185185186</v>
      </c>
      <c r="H392" s="12" t="str">
        <f>TEXT(INT((HOUR(G392)*3600+MINUTE(G392)*60+SECOND(G392))/$J$3/60),"0")&amp;"."&amp;TEXT(MOD((HOUR(G392)*3600+MINUTE(G392)*60+SECOND(G392))/$J$3,60),"00")&amp;"/km"</f>
        <v>5.45/km</v>
      </c>
      <c r="I392" s="13">
        <f>G392-$G$5</f>
        <v>0.07199074074074073</v>
      </c>
      <c r="J392" s="13">
        <f>G392-INDEX($G$5:$G$680,MATCH(D392,$D$5:$D$680,0))</f>
        <v>0.04505787037037037</v>
      </c>
    </row>
    <row r="393" spans="1:10" ht="15" customHeight="1">
      <c r="A393" s="12">
        <v>389</v>
      </c>
      <c r="B393" s="39" t="s">
        <v>643</v>
      </c>
      <c r="C393" s="42"/>
      <c r="D393" s="12" t="s">
        <v>31</v>
      </c>
      <c r="E393" s="15" t="s">
        <v>105</v>
      </c>
      <c r="F393" s="36">
        <v>0.16965277777777776</v>
      </c>
      <c r="G393" s="36">
        <v>0.16915509259259257</v>
      </c>
      <c r="H393" s="12" t="str">
        <f>TEXT(INT((HOUR(G393)*3600+MINUTE(G393)*60+SECOND(G393))/$J$3/60),"0")&amp;"."&amp;TEXT(MOD((HOUR(G393)*3600+MINUTE(G393)*60+SECOND(G393))/$J$3,60),"00")&amp;"/km"</f>
        <v>5.46/km</v>
      </c>
      <c r="I393" s="13">
        <f>G393-$G$5</f>
        <v>0.07273148148148144</v>
      </c>
      <c r="J393" s="13">
        <f>G393-INDEX($G$5:$G$680,MATCH(D393,$D$5:$D$680,0))</f>
        <v>0.07195601851851849</v>
      </c>
    </row>
    <row r="394" spans="1:10" ht="15" customHeight="1">
      <c r="A394" s="12">
        <v>390</v>
      </c>
      <c r="B394" s="39" t="s">
        <v>644</v>
      </c>
      <c r="C394" s="42"/>
      <c r="D394" s="12" t="s">
        <v>32</v>
      </c>
      <c r="E394" s="15" t="s">
        <v>564</v>
      </c>
      <c r="F394" s="36">
        <v>0.16984953703703706</v>
      </c>
      <c r="G394" s="36">
        <v>0.16935185185185186</v>
      </c>
      <c r="H394" s="12" t="str">
        <f>TEXT(INT((HOUR(G394)*3600+MINUTE(G394)*60+SECOND(G394))/$J$3/60),"0")&amp;"."&amp;TEXT(MOD((HOUR(G394)*3600+MINUTE(G394)*60+SECOND(G394))/$J$3,60),"00")&amp;"/km"</f>
        <v>5.47/km</v>
      </c>
      <c r="I394" s="13">
        <f>G394-$G$5</f>
        <v>0.07292824074074074</v>
      </c>
      <c r="J394" s="13">
        <f>G394-INDEX($G$5:$G$680,MATCH(D394,$D$5:$D$680,0))</f>
        <v>0.056354166666666664</v>
      </c>
    </row>
    <row r="395" spans="1:10" ht="15" customHeight="1">
      <c r="A395" s="12">
        <v>391</v>
      </c>
      <c r="B395" s="39" t="s">
        <v>645</v>
      </c>
      <c r="C395" s="42"/>
      <c r="D395" s="12" t="s">
        <v>35</v>
      </c>
      <c r="E395" s="15" t="s">
        <v>646</v>
      </c>
      <c r="F395" s="36">
        <v>0.16996527777777778</v>
      </c>
      <c r="G395" s="36">
        <v>0.1688888888888889</v>
      </c>
      <c r="H395" s="12" t="str">
        <f>TEXT(INT((HOUR(G395)*3600+MINUTE(G395)*60+SECOND(G395))/$J$3/60),"0")&amp;"."&amp;TEXT(MOD((HOUR(G395)*3600+MINUTE(G395)*60+SECOND(G395))/$J$3,60),"00")&amp;"/km"</f>
        <v>5.46/km</v>
      </c>
      <c r="I395" s="13">
        <f>G395-$G$5</f>
        <v>0.07246527777777777</v>
      </c>
      <c r="J395" s="13">
        <f>G395-INDEX($G$5:$G$680,MATCH(D395,$D$5:$D$680,0))</f>
        <v>0.06105324074074074</v>
      </c>
    </row>
    <row r="396" spans="1:10" ht="15" customHeight="1">
      <c r="A396" s="12">
        <v>392</v>
      </c>
      <c r="B396" s="39" t="s">
        <v>647</v>
      </c>
      <c r="C396" s="42"/>
      <c r="D396" s="12" t="s">
        <v>60</v>
      </c>
      <c r="E396" s="15" t="s">
        <v>648</v>
      </c>
      <c r="F396" s="36">
        <v>0.17019675925925926</v>
      </c>
      <c r="G396" s="36">
        <v>0.1700462962962963</v>
      </c>
      <c r="H396" s="12" t="str">
        <f>TEXT(INT((HOUR(G396)*3600+MINUTE(G396)*60+SECOND(G396))/$J$3/60),"0")&amp;"."&amp;TEXT(MOD((HOUR(G396)*3600+MINUTE(G396)*60+SECOND(G396))/$J$3,60),"00")&amp;"/km"</f>
        <v>5.48/km</v>
      </c>
      <c r="I396" s="13">
        <f>G396-$G$5</f>
        <v>0.07362268518518518</v>
      </c>
      <c r="J396" s="13">
        <f>G396-INDEX($G$5:$G$680,MATCH(D396,$D$5:$D$680,0))</f>
        <v>0.04636574074074075</v>
      </c>
    </row>
    <row r="397" spans="1:10" ht="15" customHeight="1">
      <c r="A397" s="12">
        <v>393</v>
      </c>
      <c r="B397" s="39" t="s">
        <v>649</v>
      </c>
      <c r="C397" s="42"/>
      <c r="D397" s="12" t="s">
        <v>35</v>
      </c>
      <c r="E397" s="15" t="s">
        <v>80</v>
      </c>
      <c r="F397" s="36">
        <v>0.1703125</v>
      </c>
      <c r="G397" s="36">
        <v>0.16989583333333333</v>
      </c>
      <c r="H397" s="12" t="str">
        <f>TEXT(INT((HOUR(G397)*3600+MINUTE(G397)*60+SECOND(G397))/$J$3/60),"0")&amp;"."&amp;TEXT(MOD((HOUR(G397)*3600+MINUTE(G397)*60+SECOND(G397))/$J$3,60),"00")&amp;"/km"</f>
        <v>5.48/km</v>
      </c>
      <c r="I397" s="13">
        <f>G397-$G$5</f>
        <v>0.0734722222222222</v>
      </c>
      <c r="J397" s="13">
        <f>G397-INDEX($G$5:$G$680,MATCH(D397,$D$5:$D$680,0))</f>
        <v>0.06206018518518518</v>
      </c>
    </row>
    <row r="398" spans="1:10" ht="15" customHeight="1">
      <c r="A398" s="12">
        <v>394</v>
      </c>
      <c r="B398" s="39" t="s">
        <v>650</v>
      </c>
      <c r="C398" s="42"/>
      <c r="D398" s="12" t="s">
        <v>25</v>
      </c>
      <c r="E398" s="15" t="s">
        <v>80</v>
      </c>
      <c r="F398" s="36">
        <v>0.1703125</v>
      </c>
      <c r="G398" s="36">
        <v>0.16987268518518517</v>
      </c>
      <c r="H398" s="12" t="str">
        <f>TEXT(INT((HOUR(G398)*3600+MINUTE(G398)*60+SECOND(G398))/$J$3/60),"0")&amp;"."&amp;TEXT(MOD((HOUR(G398)*3600+MINUTE(G398)*60+SECOND(G398))/$J$3,60),"00")&amp;"/km"</f>
        <v>5.48/km</v>
      </c>
      <c r="I398" s="13">
        <f>G398-$G$5</f>
        <v>0.07344907407407404</v>
      </c>
      <c r="J398" s="13">
        <f>G398-INDEX($G$5:$G$680,MATCH(D398,$D$5:$D$680,0))</f>
        <v>0.04116898148148146</v>
      </c>
    </row>
    <row r="399" spans="1:10" ht="15" customHeight="1">
      <c r="A399" s="12">
        <v>395</v>
      </c>
      <c r="B399" s="39" t="s">
        <v>651</v>
      </c>
      <c r="C399" s="42"/>
      <c r="D399" s="12" t="s">
        <v>60</v>
      </c>
      <c r="E399" s="15" t="s">
        <v>96</v>
      </c>
      <c r="F399" s="36">
        <v>0.17041666666666666</v>
      </c>
      <c r="G399" s="36">
        <v>0.1699537037037037</v>
      </c>
      <c r="H399" s="12" t="str">
        <f>TEXT(INT((HOUR(G399)*3600+MINUTE(G399)*60+SECOND(G399))/$J$3/60),"0")&amp;"."&amp;TEXT(MOD((HOUR(G399)*3600+MINUTE(G399)*60+SECOND(G399))/$J$3,60),"00")&amp;"/km"</f>
        <v>5.48/km</v>
      </c>
      <c r="I399" s="13">
        <f>G399-$G$5</f>
        <v>0.07353009259259256</v>
      </c>
      <c r="J399" s="13">
        <f>G399-INDEX($G$5:$G$680,MATCH(D399,$D$5:$D$680,0))</f>
        <v>0.04627314814814813</v>
      </c>
    </row>
    <row r="400" spans="1:10" ht="15" customHeight="1">
      <c r="A400" s="12">
        <v>396</v>
      </c>
      <c r="B400" s="39" t="s">
        <v>652</v>
      </c>
      <c r="C400" s="42"/>
      <c r="D400" s="12" t="s">
        <v>53</v>
      </c>
      <c r="E400" s="15" t="s">
        <v>132</v>
      </c>
      <c r="F400" s="36">
        <v>0.17055555555555557</v>
      </c>
      <c r="G400" s="36">
        <v>0.16958333333333334</v>
      </c>
      <c r="H400" s="12" t="str">
        <f>TEXT(INT((HOUR(G400)*3600+MINUTE(G400)*60+SECOND(G400))/$J$3/60),"0")&amp;"."&amp;TEXT(MOD((HOUR(G400)*3600+MINUTE(G400)*60+SECOND(G400))/$J$3,60),"00")&amp;"/km"</f>
        <v>5.47/km</v>
      </c>
      <c r="I400" s="13">
        <f>G400-$G$5</f>
        <v>0.07315972222222221</v>
      </c>
      <c r="J400" s="13">
        <f>G400-INDEX($G$5:$G$680,MATCH(D400,$D$5:$D$680,0))</f>
        <v>0.04622685185185185</v>
      </c>
    </row>
    <row r="401" spans="1:10" ht="15" customHeight="1">
      <c r="A401" s="12">
        <v>397</v>
      </c>
      <c r="B401" s="39" t="s">
        <v>653</v>
      </c>
      <c r="C401" s="42"/>
      <c r="D401" s="12" t="s">
        <v>60</v>
      </c>
      <c r="E401" s="15" t="s">
        <v>39</v>
      </c>
      <c r="F401" s="36">
        <v>0.17101851851851854</v>
      </c>
      <c r="G401" s="36">
        <v>0.170625</v>
      </c>
      <c r="H401" s="12" t="str">
        <f>TEXT(INT((HOUR(G401)*3600+MINUTE(G401)*60+SECOND(G401))/$J$3/60),"0")&amp;"."&amp;TEXT(MOD((HOUR(G401)*3600+MINUTE(G401)*60+SECOND(G401))/$J$3,60),"00")&amp;"/km"</f>
        <v>5.49/km</v>
      </c>
      <c r="I401" s="13">
        <f>G401-$G$5</f>
        <v>0.07420138888888887</v>
      </c>
      <c r="J401" s="13">
        <f>G401-INDEX($G$5:$G$680,MATCH(D401,$D$5:$D$680,0))</f>
        <v>0.04694444444444444</v>
      </c>
    </row>
    <row r="402" spans="1:10" ht="15" customHeight="1">
      <c r="A402" s="12">
        <v>398</v>
      </c>
      <c r="B402" s="39" t="s">
        <v>654</v>
      </c>
      <c r="C402" s="42"/>
      <c r="D402" s="12" t="s">
        <v>67</v>
      </c>
      <c r="E402" s="15" t="s">
        <v>655</v>
      </c>
      <c r="F402" s="36">
        <v>0.17107638888888888</v>
      </c>
      <c r="G402" s="36">
        <v>0.1705439814814815</v>
      </c>
      <c r="H402" s="12" t="str">
        <f>TEXT(INT((HOUR(G402)*3600+MINUTE(G402)*60+SECOND(G402))/$J$3/60),"0")&amp;"."&amp;TEXT(MOD((HOUR(G402)*3600+MINUTE(G402)*60+SECOND(G402))/$J$3,60),"00")&amp;"/km"</f>
        <v>5.49/km</v>
      </c>
      <c r="I402" s="13">
        <f>G402-$G$5</f>
        <v>0.07412037037037038</v>
      </c>
      <c r="J402" s="13">
        <f>G402-INDEX($G$5:$G$680,MATCH(D402,$D$5:$D$680,0))</f>
        <v>0.033240740740740765</v>
      </c>
    </row>
    <row r="403" spans="1:10" ht="15" customHeight="1">
      <c r="A403" s="12">
        <v>399</v>
      </c>
      <c r="B403" s="39" t="s">
        <v>656</v>
      </c>
      <c r="C403" s="42"/>
      <c r="D403" s="12" t="s">
        <v>31</v>
      </c>
      <c r="E403" s="15" t="s">
        <v>46</v>
      </c>
      <c r="F403" s="36">
        <v>0.17123842592592595</v>
      </c>
      <c r="G403" s="36">
        <v>0.1710648148148148</v>
      </c>
      <c r="H403" s="12" t="str">
        <f>TEXT(INT((HOUR(G403)*3600+MINUTE(G403)*60+SECOND(G403))/$J$3/60),"0")&amp;"."&amp;TEXT(MOD((HOUR(G403)*3600+MINUTE(G403)*60+SECOND(G403))/$J$3,60),"00")&amp;"/km"</f>
        <v>5.50/km</v>
      </c>
      <c r="I403" s="13">
        <f>G403-$G$5</f>
        <v>0.07464120370370368</v>
      </c>
      <c r="J403" s="13">
        <f>G403-INDEX($G$5:$G$680,MATCH(D403,$D$5:$D$680,0))</f>
        <v>0.07386574074074073</v>
      </c>
    </row>
    <row r="404" spans="1:10" ht="15" customHeight="1">
      <c r="A404" s="12">
        <v>400</v>
      </c>
      <c r="B404" s="39" t="s">
        <v>657</v>
      </c>
      <c r="C404" s="42"/>
      <c r="D404" s="12" t="s">
        <v>107</v>
      </c>
      <c r="E404" s="15" t="s">
        <v>20</v>
      </c>
      <c r="F404" s="36">
        <v>0.17135416666666667</v>
      </c>
      <c r="G404" s="36">
        <v>0.17109953703703704</v>
      </c>
      <c r="H404" s="12" t="str">
        <f>TEXT(INT((HOUR(G404)*3600+MINUTE(G404)*60+SECOND(G404))/$J$3/60),"0")&amp;"."&amp;TEXT(MOD((HOUR(G404)*3600+MINUTE(G404)*60+SECOND(G404))/$J$3,60),"00")&amp;"/km"</f>
        <v>5.50/km</v>
      </c>
      <c r="I404" s="13">
        <f>G404-$G$5</f>
        <v>0.07467592592592591</v>
      </c>
      <c r="J404" s="13">
        <f>G404-INDEX($G$5:$G$680,MATCH(D404,$D$5:$D$680,0))</f>
        <v>0</v>
      </c>
    </row>
    <row r="405" spans="1:10" ht="15" customHeight="1">
      <c r="A405" s="12">
        <v>401</v>
      </c>
      <c r="B405" s="39" t="s">
        <v>658</v>
      </c>
      <c r="C405" s="42"/>
      <c r="D405" s="12" t="s">
        <v>32</v>
      </c>
      <c r="E405" s="15" t="s">
        <v>129</v>
      </c>
      <c r="F405" s="36">
        <v>0.17145833333333335</v>
      </c>
      <c r="G405" s="36">
        <v>0.17063657407407407</v>
      </c>
      <c r="H405" s="12" t="str">
        <f>TEXT(INT((HOUR(G405)*3600+MINUTE(G405)*60+SECOND(G405))/$J$3/60),"0")&amp;"."&amp;TEXT(MOD((HOUR(G405)*3600+MINUTE(G405)*60+SECOND(G405))/$J$3,60),"00")&amp;"/km"</f>
        <v>5.49/km</v>
      </c>
      <c r="I405" s="13">
        <f>G405-$G$5</f>
        <v>0.07421296296296294</v>
      </c>
      <c r="J405" s="13">
        <f>G405-INDEX($G$5:$G$680,MATCH(D405,$D$5:$D$680,0))</f>
        <v>0.057638888888888865</v>
      </c>
    </row>
    <row r="406" spans="1:10" ht="15" customHeight="1">
      <c r="A406" s="12">
        <v>402</v>
      </c>
      <c r="B406" s="39" t="s">
        <v>659</v>
      </c>
      <c r="C406" s="42"/>
      <c r="D406" s="12" t="s">
        <v>67</v>
      </c>
      <c r="E406" s="15" t="s">
        <v>593</v>
      </c>
      <c r="F406" s="36">
        <v>0.17152777777777775</v>
      </c>
      <c r="G406" s="36">
        <v>0.1705439814814815</v>
      </c>
      <c r="H406" s="12" t="str">
        <f>TEXT(INT((HOUR(G406)*3600+MINUTE(G406)*60+SECOND(G406))/$J$3/60),"0")&amp;"."&amp;TEXT(MOD((HOUR(G406)*3600+MINUTE(G406)*60+SECOND(G406))/$J$3,60),"00")&amp;"/km"</f>
        <v>5.49/km</v>
      </c>
      <c r="I406" s="13">
        <f>G406-$G$5</f>
        <v>0.07412037037037038</v>
      </c>
      <c r="J406" s="13">
        <f>G406-INDEX($G$5:$G$680,MATCH(D406,$D$5:$D$680,0))</f>
        <v>0.033240740740740765</v>
      </c>
    </row>
    <row r="407" spans="1:10" ht="15" customHeight="1">
      <c r="A407" s="12">
        <v>403</v>
      </c>
      <c r="B407" s="39" t="s">
        <v>660</v>
      </c>
      <c r="C407" s="42"/>
      <c r="D407" s="12" t="s">
        <v>95</v>
      </c>
      <c r="E407" s="15" t="s">
        <v>661</v>
      </c>
      <c r="F407" s="36">
        <v>0.17175925925925925</v>
      </c>
      <c r="G407" s="36">
        <v>0.1715509259259259</v>
      </c>
      <c r="H407" s="12" t="str">
        <f>TEXT(INT((HOUR(G407)*3600+MINUTE(G407)*60+SECOND(G407))/$J$3/60),"0")&amp;"."&amp;TEXT(MOD((HOUR(G407)*3600+MINUTE(G407)*60+SECOND(G407))/$J$3,60),"00")&amp;"/km"</f>
        <v>5.51/km</v>
      </c>
      <c r="I407" s="13">
        <f>G407-$G$5</f>
        <v>0.07512731481481479</v>
      </c>
      <c r="J407" s="13">
        <f>G407-INDEX($G$5:$G$680,MATCH(D407,$D$5:$D$680,0))</f>
        <v>0.0441087962962963</v>
      </c>
    </row>
    <row r="408" spans="1:10" ht="15" customHeight="1">
      <c r="A408" s="12">
        <v>404</v>
      </c>
      <c r="B408" s="39" t="s">
        <v>662</v>
      </c>
      <c r="C408" s="42"/>
      <c r="D408" s="12" t="s">
        <v>107</v>
      </c>
      <c r="E408" s="15" t="s">
        <v>39</v>
      </c>
      <c r="F408" s="36">
        <v>0.17184027777777777</v>
      </c>
      <c r="G408" s="36">
        <v>0.17123842592592595</v>
      </c>
      <c r="H408" s="12" t="str">
        <f>TEXT(INT((HOUR(G408)*3600+MINUTE(G408)*60+SECOND(G408))/$J$3/60),"0")&amp;"."&amp;TEXT(MOD((HOUR(G408)*3600+MINUTE(G408)*60+SECOND(G408))/$J$3,60),"00")&amp;"/km"</f>
        <v>5.51/km</v>
      </c>
      <c r="I408" s="13">
        <f>G408-$G$5</f>
        <v>0.07481481481481482</v>
      </c>
      <c r="J408" s="13">
        <f>G408-INDEX($G$5:$G$680,MATCH(D408,$D$5:$D$680,0))</f>
        <v>0.0001388888888889106</v>
      </c>
    </row>
    <row r="409" spans="1:10" ht="15" customHeight="1">
      <c r="A409" s="12">
        <v>405</v>
      </c>
      <c r="B409" s="39" t="s">
        <v>663</v>
      </c>
      <c r="C409" s="42"/>
      <c r="D409" s="12" t="s">
        <v>31</v>
      </c>
      <c r="E409" s="15" t="s">
        <v>61</v>
      </c>
      <c r="F409" s="36">
        <v>0.1720486111111111</v>
      </c>
      <c r="G409" s="36">
        <v>0.17168981481481482</v>
      </c>
      <c r="H409" s="12" t="str">
        <f>TEXT(INT((HOUR(G409)*3600+MINUTE(G409)*60+SECOND(G409))/$J$3/60),"0")&amp;"."&amp;TEXT(MOD((HOUR(G409)*3600+MINUTE(G409)*60+SECOND(G409))/$J$3,60),"00")&amp;"/km"</f>
        <v>5.52/km</v>
      </c>
      <c r="I409" s="13">
        <f>G409-$G$5</f>
        <v>0.0752662037037037</v>
      </c>
      <c r="J409" s="13">
        <f>G409-INDEX($G$5:$G$680,MATCH(D409,$D$5:$D$680,0))</f>
        <v>0.07449074074074075</v>
      </c>
    </row>
    <row r="410" spans="1:10" ht="15" customHeight="1">
      <c r="A410" s="12">
        <v>406</v>
      </c>
      <c r="B410" s="39" t="s">
        <v>664</v>
      </c>
      <c r="C410" s="42"/>
      <c r="D410" s="12" t="s">
        <v>31</v>
      </c>
      <c r="E410" s="15" t="s">
        <v>61</v>
      </c>
      <c r="F410" s="36">
        <v>0.1720486111111111</v>
      </c>
      <c r="G410" s="36">
        <v>0.17166666666666666</v>
      </c>
      <c r="H410" s="12" t="str">
        <f>TEXT(INT((HOUR(G410)*3600+MINUTE(G410)*60+SECOND(G410))/$J$3/60),"0")&amp;"."&amp;TEXT(MOD((HOUR(G410)*3600+MINUTE(G410)*60+SECOND(G410))/$J$3,60),"00")&amp;"/km"</f>
        <v>5.52/km</v>
      </c>
      <c r="I410" s="13">
        <f>G410-$G$5</f>
        <v>0.07524305555555554</v>
      </c>
      <c r="J410" s="13">
        <f>G410-INDEX($G$5:$G$680,MATCH(D410,$D$5:$D$680,0))</f>
        <v>0.07446759259259259</v>
      </c>
    </row>
    <row r="411" spans="1:10" ht="15" customHeight="1">
      <c r="A411" s="12">
        <v>407</v>
      </c>
      <c r="B411" s="39" t="s">
        <v>665</v>
      </c>
      <c r="C411" s="42"/>
      <c r="D411" s="12" t="s">
        <v>67</v>
      </c>
      <c r="E411" s="15" t="s">
        <v>43</v>
      </c>
      <c r="F411" s="36">
        <v>0.17223379629629632</v>
      </c>
      <c r="G411" s="36">
        <v>0.17206018518518518</v>
      </c>
      <c r="H411" s="12" t="str">
        <f>TEXT(INT((HOUR(G411)*3600+MINUTE(G411)*60+SECOND(G411))/$J$3/60),"0")&amp;"."&amp;TEXT(MOD((HOUR(G411)*3600+MINUTE(G411)*60+SECOND(G411))/$J$3,60),"00")&amp;"/km"</f>
        <v>5.52/km</v>
      </c>
      <c r="I411" s="13">
        <f>G411-$G$5</f>
        <v>0.07563657407407405</v>
      </c>
      <c r="J411" s="13">
        <f>G411-INDEX($G$5:$G$680,MATCH(D411,$D$5:$D$680,0))</f>
        <v>0.03475694444444444</v>
      </c>
    </row>
    <row r="412" spans="1:10" ht="15" customHeight="1">
      <c r="A412" s="12">
        <v>408</v>
      </c>
      <c r="B412" s="39" t="s">
        <v>666</v>
      </c>
      <c r="C412" s="42"/>
      <c r="D412" s="12" t="s">
        <v>28</v>
      </c>
      <c r="E412" s="15" t="s">
        <v>113</v>
      </c>
      <c r="F412" s="36">
        <v>0.17270833333333332</v>
      </c>
      <c r="G412" s="36">
        <v>0.17246527777777776</v>
      </c>
      <c r="H412" s="12" t="str">
        <f>TEXT(INT((HOUR(G412)*3600+MINUTE(G412)*60+SECOND(G412))/$J$3/60),"0")&amp;"."&amp;TEXT(MOD((HOUR(G412)*3600+MINUTE(G412)*60+SECOND(G412))/$J$3,60),"00")&amp;"/km"</f>
        <v>5.53/km</v>
      </c>
      <c r="I412" s="13">
        <f>G412-$G$5</f>
        <v>0.07604166666666663</v>
      </c>
      <c r="J412" s="13">
        <f>G412-INDEX($G$5:$G$680,MATCH(D412,$D$5:$D$680,0))</f>
        <v>0.05069444444444443</v>
      </c>
    </row>
    <row r="413" spans="1:10" ht="15" customHeight="1">
      <c r="A413" s="12">
        <v>409</v>
      </c>
      <c r="B413" s="39" t="s">
        <v>667</v>
      </c>
      <c r="C413" s="42"/>
      <c r="D413" s="12" t="s">
        <v>60</v>
      </c>
      <c r="E413" s="15" t="s">
        <v>668</v>
      </c>
      <c r="F413" s="36">
        <v>0.17275462962962962</v>
      </c>
      <c r="G413" s="36">
        <v>0.17253472222222221</v>
      </c>
      <c r="H413" s="12" t="str">
        <f>TEXT(INT((HOUR(G413)*3600+MINUTE(G413)*60+SECOND(G413))/$J$3/60),"0")&amp;"."&amp;TEXT(MOD((HOUR(G413)*3600+MINUTE(G413)*60+SECOND(G413))/$J$3,60),"00")&amp;"/km"</f>
        <v>5.53/km</v>
      </c>
      <c r="I413" s="13">
        <f>G413-$G$5</f>
        <v>0.07611111111111109</v>
      </c>
      <c r="J413" s="13">
        <f>G413-INDEX($G$5:$G$680,MATCH(D413,$D$5:$D$680,0))</f>
        <v>0.04885416666666666</v>
      </c>
    </row>
    <row r="414" spans="1:10" ht="15" customHeight="1">
      <c r="A414" s="12">
        <v>410</v>
      </c>
      <c r="B414" s="39" t="s">
        <v>669</v>
      </c>
      <c r="C414" s="42"/>
      <c r="D414" s="12" t="s">
        <v>35</v>
      </c>
      <c r="E414" s="15" t="s">
        <v>39</v>
      </c>
      <c r="F414" s="36">
        <v>0.1729861111111111</v>
      </c>
      <c r="G414" s="36">
        <v>0.1724189814814815</v>
      </c>
      <c r="H414" s="12" t="str">
        <f>TEXT(INT((HOUR(G414)*3600+MINUTE(G414)*60+SECOND(G414))/$J$3/60),"0")&amp;"."&amp;TEXT(MOD((HOUR(G414)*3600+MINUTE(G414)*60+SECOND(G414))/$J$3,60),"00")&amp;"/km"</f>
        <v>5.53/km</v>
      </c>
      <c r="I414" s="13">
        <f>G414-$G$5</f>
        <v>0.07599537037037037</v>
      </c>
      <c r="J414" s="13">
        <f>G414-INDEX($G$5:$G$680,MATCH(D414,$D$5:$D$680,0))</f>
        <v>0.06458333333333334</v>
      </c>
    </row>
    <row r="415" spans="1:10" ht="15" customHeight="1">
      <c r="A415" s="12">
        <v>411</v>
      </c>
      <c r="B415" s="39" t="s">
        <v>670</v>
      </c>
      <c r="C415" s="42"/>
      <c r="D415" s="12" t="s">
        <v>32</v>
      </c>
      <c r="E415" s="15" t="s">
        <v>671</v>
      </c>
      <c r="F415" s="36">
        <v>0.17318287037037036</v>
      </c>
      <c r="G415" s="36">
        <v>0.17255787037037038</v>
      </c>
      <c r="H415" s="12" t="str">
        <f>TEXT(INT((HOUR(G415)*3600+MINUTE(G415)*60+SECOND(G415))/$J$3/60),"0")&amp;"."&amp;TEXT(MOD((HOUR(G415)*3600+MINUTE(G415)*60+SECOND(G415))/$J$3,60),"00")&amp;"/km"</f>
        <v>5.53/km</v>
      </c>
      <c r="I415" s="13">
        <f>G415-$G$5</f>
        <v>0.07613425925925925</v>
      </c>
      <c r="J415" s="13">
        <f>G415-INDEX($G$5:$G$680,MATCH(D415,$D$5:$D$680,0))</f>
        <v>0.059560185185185174</v>
      </c>
    </row>
    <row r="416" spans="1:10" ht="15" customHeight="1">
      <c r="A416" s="12">
        <v>412</v>
      </c>
      <c r="B416" s="39" t="s">
        <v>672</v>
      </c>
      <c r="C416" s="42"/>
      <c r="D416" s="12" t="s">
        <v>53</v>
      </c>
      <c r="E416" s="15" t="s">
        <v>43</v>
      </c>
      <c r="F416" s="36">
        <v>0.17350694444444445</v>
      </c>
      <c r="G416" s="36">
        <v>0.17332175925925927</v>
      </c>
      <c r="H416" s="12" t="str">
        <f>TEXT(INT((HOUR(G416)*3600+MINUTE(G416)*60+SECOND(G416))/$J$3/60),"0")&amp;"."&amp;TEXT(MOD((HOUR(G416)*3600+MINUTE(G416)*60+SECOND(G416))/$J$3,60),"00")&amp;"/km"</f>
        <v>5.55/km</v>
      </c>
      <c r="I416" s="13">
        <f>G416-$G$5</f>
        <v>0.07689814814814815</v>
      </c>
      <c r="J416" s="13">
        <f>G416-INDEX($G$5:$G$680,MATCH(D416,$D$5:$D$680,0))</f>
        <v>0.04996527777777779</v>
      </c>
    </row>
    <row r="417" spans="1:10" ht="15" customHeight="1">
      <c r="A417" s="12">
        <v>413</v>
      </c>
      <c r="B417" s="39" t="s">
        <v>673</v>
      </c>
      <c r="C417" s="42"/>
      <c r="D417" s="12" t="s">
        <v>35</v>
      </c>
      <c r="E417" s="15" t="s">
        <v>131</v>
      </c>
      <c r="F417" s="36">
        <v>0.17355324074074074</v>
      </c>
      <c r="G417" s="36">
        <v>0.17305555555555555</v>
      </c>
      <c r="H417" s="12" t="str">
        <f>TEXT(INT((HOUR(G417)*3600+MINUTE(G417)*60+SECOND(G417))/$J$3/60),"0")&amp;"."&amp;TEXT(MOD((HOUR(G417)*3600+MINUTE(G417)*60+SECOND(G417))/$J$3,60),"00")&amp;"/km"</f>
        <v>5.54/km</v>
      </c>
      <c r="I417" s="13">
        <f>G417-$G$5</f>
        <v>0.07663194444444442</v>
      </c>
      <c r="J417" s="13">
        <f>G417-INDEX($G$5:$G$680,MATCH(D417,$D$5:$D$680,0))</f>
        <v>0.0652199074074074</v>
      </c>
    </row>
    <row r="418" spans="1:10" ht="15" customHeight="1">
      <c r="A418" s="12">
        <v>414</v>
      </c>
      <c r="B418" s="39" t="s">
        <v>674</v>
      </c>
      <c r="C418" s="42"/>
      <c r="D418" s="12" t="s">
        <v>67</v>
      </c>
      <c r="E418" s="15" t="s">
        <v>42</v>
      </c>
      <c r="F418" s="36">
        <v>0.1736226851851852</v>
      </c>
      <c r="G418" s="36">
        <v>0.17339120370370373</v>
      </c>
      <c r="H418" s="12" t="str">
        <f>TEXT(INT((HOUR(G418)*3600+MINUTE(G418)*60+SECOND(G418))/$J$3/60),"0")&amp;"."&amp;TEXT(MOD((HOUR(G418)*3600+MINUTE(G418)*60+SECOND(G418))/$J$3,60),"00")&amp;"/km"</f>
        <v>5.55/km</v>
      </c>
      <c r="I418" s="13">
        <f>G418-$G$5</f>
        <v>0.0769675925925926</v>
      </c>
      <c r="J418" s="13">
        <f>G418-INDEX($G$5:$G$680,MATCH(D418,$D$5:$D$680,0))</f>
        <v>0.03608796296296299</v>
      </c>
    </row>
    <row r="419" spans="1:10" ht="15" customHeight="1">
      <c r="A419" s="12">
        <v>415</v>
      </c>
      <c r="B419" s="39" t="s">
        <v>675</v>
      </c>
      <c r="C419" s="42"/>
      <c r="D419" s="12" t="s">
        <v>31</v>
      </c>
      <c r="E419" s="15" t="s">
        <v>111</v>
      </c>
      <c r="F419" s="36">
        <v>0.1736574074074074</v>
      </c>
      <c r="G419" s="36">
        <v>0.17288194444444446</v>
      </c>
      <c r="H419" s="12" t="str">
        <f>TEXT(INT((HOUR(G419)*3600+MINUTE(G419)*60+SECOND(G419))/$J$3/60),"0")&amp;"."&amp;TEXT(MOD((HOUR(G419)*3600+MINUTE(G419)*60+SECOND(G419))/$J$3,60),"00")&amp;"/km"</f>
        <v>5.54/km</v>
      </c>
      <c r="I419" s="13">
        <f>G419-$G$5</f>
        <v>0.07645833333333334</v>
      </c>
      <c r="J419" s="13">
        <f>G419-INDEX($G$5:$G$680,MATCH(D419,$D$5:$D$680,0))</f>
        <v>0.07568287037037039</v>
      </c>
    </row>
    <row r="420" spans="1:10" ht="15" customHeight="1">
      <c r="A420" s="12">
        <v>416</v>
      </c>
      <c r="B420" s="39" t="s">
        <v>676</v>
      </c>
      <c r="C420" s="42"/>
      <c r="D420" s="12" t="s">
        <v>32</v>
      </c>
      <c r="E420" s="15" t="s">
        <v>15</v>
      </c>
      <c r="F420" s="36">
        <v>0.17368055555555553</v>
      </c>
      <c r="G420" s="36">
        <v>0.17261574074074074</v>
      </c>
      <c r="H420" s="12" t="str">
        <f>TEXT(INT((HOUR(G420)*3600+MINUTE(G420)*60+SECOND(G420))/$J$3/60),"0")&amp;"."&amp;TEXT(MOD((HOUR(G420)*3600+MINUTE(G420)*60+SECOND(G420))/$J$3,60),"00")&amp;"/km"</f>
        <v>5.53/km</v>
      </c>
      <c r="I420" s="13">
        <f>G420-$G$5</f>
        <v>0.07619212962962961</v>
      </c>
      <c r="J420" s="13">
        <f>G420-INDEX($G$5:$G$680,MATCH(D420,$D$5:$D$680,0))</f>
        <v>0.059618055555555535</v>
      </c>
    </row>
    <row r="421" spans="1:10" ht="15" customHeight="1">
      <c r="A421" s="12">
        <v>417</v>
      </c>
      <c r="B421" s="39" t="s">
        <v>677</v>
      </c>
      <c r="C421" s="42"/>
      <c r="D421" s="12" t="s">
        <v>53</v>
      </c>
      <c r="E421" s="15" t="s">
        <v>89</v>
      </c>
      <c r="F421" s="36">
        <v>0.1741435185185185</v>
      </c>
      <c r="G421" s="36">
        <v>0.17359953703703704</v>
      </c>
      <c r="H421" s="12" t="str">
        <f>TEXT(INT((HOUR(G421)*3600+MINUTE(G421)*60+SECOND(G421))/$J$3/60),"0")&amp;"."&amp;TEXT(MOD((HOUR(G421)*3600+MINUTE(G421)*60+SECOND(G421))/$J$3,60),"00")&amp;"/km"</f>
        <v>5.55/km</v>
      </c>
      <c r="I421" s="13">
        <f>G421-$G$5</f>
        <v>0.07717592592592591</v>
      </c>
      <c r="J421" s="13">
        <f>G421-INDEX($G$5:$G$680,MATCH(D421,$D$5:$D$680,0))</f>
        <v>0.050243055555555555</v>
      </c>
    </row>
    <row r="422" spans="1:10" ht="15" customHeight="1">
      <c r="A422" s="12">
        <v>418</v>
      </c>
      <c r="B422" s="39" t="s">
        <v>678</v>
      </c>
      <c r="C422" s="42"/>
      <c r="D422" s="12" t="s">
        <v>74</v>
      </c>
      <c r="E422" s="15" t="s">
        <v>19</v>
      </c>
      <c r="F422" s="36">
        <v>0.17415509259259257</v>
      </c>
      <c r="G422" s="36">
        <v>0.1734837962962963</v>
      </c>
      <c r="H422" s="12" t="str">
        <f>TEXT(INT((HOUR(G422)*3600+MINUTE(G422)*60+SECOND(G422))/$J$3/60),"0")&amp;"."&amp;TEXT(MOD((HOUR(G422)*3600+MINUTE(G422)*60+SECOND(G422))/$J$3,60),"00")&amp;"/km"</f>
        <v>5.55/km</v>
      </c>
      <c r="I422" s="13">
        <f>G422-$G$5</f>
        <v>0.07706018518518516</v>
      </c>
      <c r="J422" s="13">
        <f>G422-INDEX($G$5:$G$680,MATCH(D422,$D$5:$D$680,0))</f>
        <v>0.026018518518518524</v>
      </c>
    </row>
    <row r="423" spans="1:10" ht="15" customHeight="1">
      <c r="A423" s="12">
        <v>419</v>
      </c>
      <c r="B423" s="39" t="s">
        <v>679</v>
      </c>
      <c r="C423" s="42"/>
      <c r="D423" s="12" t="s">
        <v>74</v>
      </c>
      <c r="E423" s="15" t="s">
        <v>514</v>
      </c>
      <c r="F423" s="36">
        <v>0.1743287037037037</v>
      </c>
      <c r="G423" s="36">
        <v>0.17325231481481482</v>
      </c>
      <c r="H423" s="12" t="str">
        <f>TEXT(INT((HOUR(G423)*3600+MINUTE(G423)*60+SECOND(G423))/$J$3/60),"0")&amp;"."&amp;TEXT(MOD((HOUR(G423)*3600+MINUTE(G423)*60+SECOND(G423))/$J$3,60),"00")&amp;"/km"</f>
        <v>5.55/km</v>
      </c>
      <c r="I423" s="13">
        <f>G423-$G$5</f>
        <v>0.07682870370370369</v>
      </c>
      <c r="J423" s="13">
        <f>G423-INDEX($G$5:$G$680,MATCH(D423,$D$5:$D$680,0))</f>
        <v>0.025787037037037053</v>
      </c>
    </row>
    <row r="424" spans="1:10" ht="15" customHeight="1">
      <c r="A424" s="12">
        <v>420</v>
      </c>
      <c r="B424" s="39" t="s">
        <v>680</v>
      </c>
      <c r="C424" s="42"/>
      <c r="D424" s="12" t="s">
        <v>32</v>
      </c>
      <c r="E424" s="15" t="s">
        <v>71</v>
      </c>
      <c r="F424" s="36">
        <v>0.17480324074074075</v>
      </c>
      <c r="G424" s="36">
        <v>0.17459490740740743</v>
      </c>
      <c r="H424" s="12" t="str">
        <f>TEXT(INT((HOUR(G424)*3600+MINUTE(G424)*60+SECOND(G424))/$J$3/60),"0")&amp;"."&amp;TEXT(MOD((HOUR(G424)*3600+MINUTE(G424)*60+SECOND(G424))/$J$3,60),"00")&amp;"/km"</f>
        <v>5.58/km</v>
      </c>
      <c r="I424" s="13">
        <f>G424-$G$5</f>
        <v>0.07817129629629631</v>
      </c>
      <c r="J424" s="13">
        <f>G424-INDEX($G$5:$G$680,MATCH(D424,$D$5:$D$680,0))</f>
        <v>0.061597222222222234</v>
      </c>
    </row>
    <row r="425" spans="1:10" ht="15" customHeight="1">
      <c r="A425" s="12">
        <v>421</v>
      </c>
      <c r="B425" s="39" t="s">
        <v>681</v>
      </c>
      <c r="C425" s="42"/>
      <c r="D425" s="12" t="s">
        <v>35</v>
      </c>
      <c r="E425" s="15" t="s">
        <v>254</v>
      </c>
      <c r="F425" s="36">
        <v>0.17480324074074075</v>
      </c>
      <c r="G425" s="36">
        <v>0.17475694444444445</v>
      </c>
      <c r="H425" s="12" t="str">
        <f>TEXT(INT((HOUR(G425)*3600+MINUTE(G425)*60+SECOND(G425))/$J$3/60),"0")&amp;"."&amp;TEXT(MOD((HOUR(G425)*3600+MINUTE(G425)*60+SECOND(G425))/$J$3,60),"00")&amp;"/km"</f>
        <v>5.58/km</v>
      </c>
      <c r="I425" s="13">
        <f>G425-$G$5</f>
        <v>0.07833333333333332</v>
      </c>
      <c r="J425" s="13">
        <f>G425-INDEX($G$5:$G$680,MATCH(D425,$D$5:$D$680,0))</f>
        <v>0.0669212962962963</v>
      </c>
    </row>
    <row r="426" spans="1:10" ht="15" customHeight="1">
      <c r="A426" s="12">
        <v>422</v>
      </c>
      <c r="B426" s="39" t="s">
        <v>682</v>
      </c>
      <c r="C426" s="42"/>
      <c r="D426" s="12" t="s">
        <v>30</v>
      </c>
      <c r="E426" s="15" t="s">
        <v>18</v>
      </c>
      <c r="F426" s="36">
        <v>0.17481481481481484</v>
      </c>
      <c r="G426" s="36">
        <v>0.17458333333333334</v>
      </c>
      <c r="H426" s="12" t="str">
        <f>TEXT(INT((HOUR(G426)*3600+MINUTE(G426)*60+SECOND(G426))/$J$3/60),"0")&amp;"."&amp;TEXT(MOD((HOUR(G426)*3600+MINUTE(G426)*60+SECOND(G426))/$J$3,60),"00")&amp;"/km"</f>
        <v>5.57/km</v>
      </c>
      <c r="I426" s="13">
        <f>G426-$G$5</f>
        <v>0.07815972222222221</v>
      </c>
      <c r="J426" s="13">
        <f>G426-INDEX($G$5:$G$680,MATCH(D426,$D$5:$D$680,0))</f>
        <v>0.07815972222222221</v>
      </c>
    </row>
    <row r="427" spans="1:10" ht="15" customHeight="1">
      <c r="A427" s="12">
        <v>423</v>
      </c>
      <c r="B427" s="39" t="s">
        <v>683</v>
      </c>
      <c r="C427" s="42"/>
      <c r="D427" s="12" t="s">
        <v>60</v>
      </c>
      <c r="E427" s="15" t="s">
        <v>62</v>
      </c>
      <c r="F427" s="36">
        <v>0.1750462962962963</v>
      </c>
      <c r="G427" s="36">
        <v>0.1745486111111111</v>
      </c>
      <c r="H427" s="12" t="str">
        <f>TEXT(INT((HOUR(G427)*3600+MINUTE(G427)*60+SECOND(G427))/$J$3/60),"0")&amp;"."&amp;TEXT(MOD((HOUR(G427)*3600+MINUTE(G427)*60+SECOND(G427))/$J$3,60),"00")&amp;"/km"</f>
        <v>5.57/km</v>
      </c>
      <c r="I427" s="13">
        <f>G427-$G$5</f>
        <v>0.07812499999999999</v>
      </c>
      <c r="J427" s="13">
        <f>G427-INDEX($G$5:$G$680,MATCH(D427,$D$5:$D$680,0))</f>
        <v>0.050868055555555555</v>
      </c>
    </row>
    <row r="428" spans="1:10" ht="15" customHeight="1">
      <c r="A428" s="12">
        <v>424</v>
      </c>
      <c r="B428" s="39" t="s">
        <v>684</v>
      </c>
      <c r="C428" s="42"/>
      <c r="D428" s="12" t="s">
        <v>35</v>
      </c>
      <c r="E428" s="15" t="s">
        <v>239</v>
      </c>
      <c r="F428" s="36">
        <v>0.17506944444444442</v>
      </c>
      <c r="G428" s="36">
        <v>0.1744212962962963</v>
      </c>
      <c r="H428" s="12" t="str">
        <f>TEXT(INT((HOUR(G428)*3600+MINUTE(G428)*60+SECOND(G428))/$J$3/60),"0")&amp;"."&amp;TEXT(MOD((HOUR(G428)*3600+MINUTE(G428)*60+SECOND(G428))/$J$3,60),"00")&amp;"/km"</f>
        <v>5.57/km</v>
      </c>
      <c r="I428" s="13">
        <f>G428-$G$5</f>
        <v>0.07799768518518517</v>
      </c>
      <c r="J428" s="13">
        <f>G428-INDEX($G$5:$G$680,MATCH(D428,$D$5:$D$680,0))</f>
        <v>0.06658564814814814</v>
      </c>
    </row>
    <row r="429" spans="1:10" ht="15" customHeight="1">
      <c r="A429" s="12">
        <v>425</v>
      </c>
      <c r="B429" s="39" t="s">
        <v>685</v>
      </c>
      <c r="C429" s="42"/>
      <c r="D429" s="12" t="s">
        <v>67</v>
      </c>
      <c r="E429" s="15" t="s">
        <v>686</v>
      </c>
      <c r="F429" s="36">
        <v>0.17513888888888887</v>
      </c>
      <c r="G429" s="36">
        <v>0.1741898148148148</v>
      </c>
      <c r="H429" s="12" t="str">
        <f>TEXT(INT((HOUR(G429)*3600+MINUTE(G429)*60+SECOND(G429))/$J$3/60),"0")&amp;"."&amp;TEXT(MOD((HOUR(G429)*3600+MINUTE(G429)*60+SECOND(G429))/$J$3,60),"00")&amp;"/km"</f>
        <v>5.57/km</v>
      </c>
      <c r="I429" s="13">
        <f>G429-$G$5</f>
        <v>0.07776620370370367</v>
      </c>
      <c r="J429" s="13">
        <f>G429-INDEX($G$5:$G$680,MATCH(D429,$D$5:$D$680,0))</f>
        <v>0.03688657407407406</v>
      </c>
    </row>
    <row r="430" spans="1:10" ht="15" customHeight="1">
      <c r="A430" s="12">
        <v>426</v>
      </c>
      <c r="B430" s="39" t="s">
        <v>687</v>
      </c>
      <c r="C430" s="42"/>
      <c r="D430" s="12" t="s">
        <v>98</v>
      </c>
      <c r="E430" s="15" t="s">
        <v>542</v>
      </c>
      <c r="F430" s="36">
        <v>0.17526620370370372</v>
      </c>
      <c r="G430" s="36">
        <v>0.1746412037037037</v>
      </c>
      <c r="H430" s="12" t="str">
        <f>TEXT(INT((HOUR(G430)*3600+MINUTE(G430)*60+SECOND(G430))/$J$3/60),"0")&amp;"."&amp;TEXT(MOD((HOUR(G430)*3600+MINUTE(G430)*60+SECOND(G430))/$J$3,60),"00")&amp;"/km"</f>
        <v>5.58/km</v>
      </c>
      <c r="I430" s="13">
        <f>G430-$G$5</f>
        <v>0.07821759259259257</v>
      </c>
      <c r="J430" s="13">
        <f>G430-INDEX($G$5:$G$680,MATCH(D430,$D$5:$D$680,0))</f>
        <v>0</v>
      </c>
    </row>
    <row r="431" spans="1:10" ht="15" customHeight="1">
      <c r="A431" s="12">
        <v>427</v>
      </c>
      <c r="B431" s="39" t="s">
        <v>688</v>
      </c>
      <c r="C431" s="42"/>
      <c r="D431" s="12" t="s">
        <v>53</v>
      </c>
      <c r="E431" s="15" t="s">
        <v>39</v>
      </c>
      <c r="F431" s="36">
        <v>0.17546296296296296</v>
      </c>
      <c r="G431" s="36">
        <v>0.17515046296296297</v>
      </c>
      <c r="H431" s="12" t="str">
        <f>TEXT(INT((HOUR(G431)*3600+MINUTE(G431)*60+SECOND(G431))/$J$3/60),"0")&amp;"."&amp;TEXT(MOD((HOUR(G431)*3600+MINUTE(G431)*60+SECOND(G431))/$J$3,60),"00")&amp;"/km"</f>
        <v>5.59/km</v>
      </c>
      <c r="I431" s="13">
        <f>G431-$G$5</f>
        <v>0.07872685185185184</v>
      </c>
      <c r="J431" s="13">
        <f>G431-INDEX($G$5:$G$680,MATCH(D431,$D$5:$D$680,0))</f>
        <v>0.05179398148148148</v>
      </c>
    </row>
    <row r="432" spans="1:10" ht="15" customHeight="1">
      <c r="A432" s="12">
        <v>428</v>
      </c>
      <c r="B432" s="39" t="s">
        <v>689</v>
      </c>
      <c r="C432" s="42"/>
      <c r="D432" s="12" t="s">
        <v>60</v>
      </c>
      <c r="E432" s="15" t="s">
        <v>690</v>
      </c>
      <c r="F432" s="36">
        <v>0.17553240740740741</v>
      </c>
      <c r="G432" s="36">
        <v>0.17493055555555556</v>
      </c>
      <c r="H432" s="12" t="str">
        <f>TEXT(INT((HOUR(G432)*3600+MINUTE(G432)*60+SECOND(G432))/$J$3/60),"0")&amp;"."&amp;TEXT(MOD((HOUR(G432)*3600+MINUTE(G432)*60+SECOND(G432))/$J$3,60),"00")&amp;"/km"</f>
        <v>5.58/km</v>
      </c>
      <c r="I432" s="13">
        <f>G432-$G$5</f>
        <v>0.07850694444444443</v>
      </c>
      <c r="J432" s="13">
        <f>G432-INDEX($G$5:$G$680,MATCH(D432,$D$5:$D$680,0))</f>
        <v>0.051250000000000004</v>
      </c>
    </row>
    <row r="433" spans="1:10" ht="15" customHeight="1">
      <c r="A433" s="12">
        <v>429</v>
      </c>
      <c r="B433" s="39" t="s">
        <v>691</v>
      </c>
      <c r="C433" s="42"/>
      <c r="D433" s="12" t="s">
        <v>32</v>
      </c>
      <c r="E433" s="15" t="s">
        <v>21</v>
      </c>
      <c r="F433" s="36">
        <v>0.17555555555555555</v>
      </c>
      <c r="G433" s="36">
        <v>0.17497685185185186</v>
      </c>
      <c r="H433" s="12" t="str">
        <f>TEXT(INT((HOUR(G433)*3600+MINUTE(G433)*60+SECOND(G433))/$J$3/60),"0")&amp;"."&amp;TEXT(MOD((HOUR(G433)*3600+MINUTE(G433)*60+SECOND(G433))/$J$3,60),"00")&amp;"/km"</f>
        <v>5.58/km</v>
      </c>
      <c r="I433" s="13">
        <f>G433-$G$5</f>
        <v>0.07855324074074073</v>
      </c>
      <c r="J433" s="13">
        <f>G433-INDEX($G$5:$G$680,MATCH(D433,$D$5:$D$680,0))</f>
        <v>0.061979166666666655</v>
      </c>
    </row>
    <row r="434" spans="1:10" ht="15" customHeight="1">
      <c r="A434" s="12">
        <v>430</v>
      </c>
      <c r="B434" s="39" t="s">
        <v>692</v>
      </c>
      <c r="C434" s="42"/>
      <c r="D434" s="12" t="s">
        <v>25</v>
      </c>
      <c r="E434" s="15" t="s">
        <v>90</v>
      </c>
      <c r="F434" s="36">
        <v>0.17577546296296298</v>
      </c>
      <c r="G434" s="36">
        <v>0.17520833333333333</v>
      </c>
      <c r="H434" s="12" t="str">
        <f>TEXT(INT((HOUR(G434)*3600+MINUTE(G434)*60+SECOND(G434))/$J$3/60),"0")&amp;"."&amp;TEXT(MOD((HOUR(G434)*3600+MINUTE(G434)*60+SECOND(G434))/$J$3,60),"00")&amp;"/km"</f>
        <v>5.59/km</v>
      </c>
      <c r="I434" s="13">
        <f>G434-$G$5</f>
        <v>0.0787847222222222</v>
      </c>
      <c r="J434" s="13">
        <f>G434-INDEX($G$5:$G$680,MATCH(D434,$D$5:$D$680,0))</f>
        <v>0.04650462962962962</v>
      </c>
    </row>
    <row r="435" spans="1:10" ht="15" customHeight="1">
      <c r="A435" s="12">
        <v>431</v>
      </c>
      <c r="B435" s="39" t="s">
        <v>693</v>
      </c>
      <c r="C435" s="42"/>
      <c r="D435" s="12" t="s">
        <v>53</v>
      </c>
      <c r="E435" s="15" t="s">
        <v>39</v>
      </c>
      <c r="F435" s="36">
        <v>0.17581018518518518</v>
      </c>
      <c r="G435" s="36">
        <v>0.1748611111111111</v>
      </c>
      <c r="H435" s="12" t="str">
        <f>TEXT(INT((HOUR(G435)*3600+MINUTE(G435)*60+SECOND(G435))/$J$3/60),"0")&amp;"."&amp;TEXT(MOD((HOUR(G435)*3600+MINUTE(G435)*60+SECOND(G435))/$J$3,60),"00")&amp;"/km"</f>
        <v>5.58/km</v>
      </c>
      <c r="I435" s="13">
        <f>G435-$G$5</f>
        <v>0.07843749999999998</v>
      </c>
      <c r="J435" s="13">
        <f>G435-INDEX($G$5:$G$680,MATCH(D435,$D$5:$D$680,0))</f>
        <v>0.05150462962962962</v>
      </c>
    </row>
    <row r="436" spans="1:10" ht="15" customHeight="1">
      <c r="A436" s="12">
        <v>432</v>
      </c>
      <c r="B436" s="39" t="s">
        <v>694</v>
      </c>
      <c r="C436" s="42"/>
      <c r="D436" s="12" t="s">
        <v>53</v>
      </c>
      <c r="E436" s="15" t="s">
        <v>196</v>
      </c>
      <c r="F436" s="36">
        <v>0.17597222222222222</v>
      </c>
      <c r="G436" s="36">
        <v>0.17530092592592594</v>
      </c>
      <c r="H436" s="12" t="str">
        <f>TEXT(INT((HOUR(G436)*3600+MINUTE(G436)*60+SECOND(G436))/$J$3/60),"0")&amp;"."&amp;TEXT(MOD((HOUR(G436)*3600+MINUTE(G436)*60+SECOND(G436))/$J$3,60),"00")&amp;"/km"</f>
        <v>5.59/km</v>
      </c>
      <c r="I436" s="13">
        <f>G436-$G$5</f>
        <v>0.07887731481481482</v>
      </c>
      <c r="J436" s="13">
        <f>G436-INDEX($G$5:$G$680,MATCH(D436,$D$5:$D$680,0))</f>
        <v>0.05194444444444446</v>
      </c>
    </row>
    <row r="437" spans="1:10" ht="15" customHeight="1">
      <c r="A437" s="12">
        <v>433</v>
      </c>
      <c r="B437" s="39" t="s">
        <v>695</v>
      </c>
      <c r="C437" s="42"/>
      <c r="D437" s="12" t="s">
        <v>53</v>
      </c>
      <c r="E437" s="15" t="s">
        <v>23</v>
      </c>
      <c r="F437" s="36">
        <v>0.17598379629629632</v>
      </c>
      <c r="G437" s="36">
        <v>0.17531249999999998</v>
      </c>
      <c r="H437" s="12" t="str">
        <f>TEXT(INT((HOUR(G437)*3600+MINUTE(G437)*60+SECOND(G437))/$J$3/60),"0")&amp;"."&amp;TEXT(MOD((HOUR(G437)*3600+MINUTE(G437)*60+SECOND(G437))/$J$3,60),"00")&amp;"/km"</f>
        <v>5.59/km</v>
      </c>
      <c r="I437" s="13">
        <f>G437-$G$5</f>
        <v>0.07888888888888886</v>
      </c>
      <c r="J437" s="13">
        <f>G437-INDEX($G$5:$G$680,MATCH(D437,$D$5:$D$680,0))</f>
        <v>0.0519560185185185</v>
      </c>
    </row>
    <row r="438" spans="1:10" ht="15" customHeight="1">
      <c r="A438" s="12">
        <v>434</v>
      </c>
      <c r="B438" s="39" t="s">
        <v>696</v>
      </c>
      <c r="C438" s="42"/>
      <c r="D438" s="12" t="s">
        <v>53</v>
      </c>
      <c r="E438" s="15" t="s">
        <v>697</v>
      </c>
      <c r="F438" s="36">
        <v>0.17600694444444445</v>
      </c>
      <c r="G438" s="36">
        <v>0.1754976851851852</v>
      </c>
      <c r="H438" s="12" t="str">
        <f>TEXT(INT((HOUR(G438)*3600+MINUTE(G438)*60+SECOND(G438))/$J$3/60),"0")&amp;"."&amp;TEXT(MOD((HOUR(G438)*3600+MINUTE(G438)*60+SECOND(G438))/$J$3,60),"00")&amp;"/km"</f>
        <v>5.59/km</v>
      </c>
      <c r="I438" s="13">
        <f>G438-$G$5</f>
        <v>0.07907407407407406</v>
      </c>
      <c r="J438" s="13">
        <f>G438-INDEX($G$5:$G$680,MATCH(D438,$D$5:$D$680,0))</f>
        <v>0.052141203703703703</v>
      </c>
    </row>
    <row r="439" spans="1:10" ht="15" customHeight="1">
      <c r="A439" s="12">
        <v>435</v>
      </c>
      <c r="B439" s="39" t="s">
        <v>698</v>
      </c>
      <c r="C439" s="42"/>
      <c r="D439" s="12" t="s">
        <v>74</v>
      </c>
      <c r="E439" s="15" t="s">
        <v>697</v>
      </c>
      <c r="F439" s="36">
        <v>0.17600694444444445</v>
      </c>
      <c r="G439" s="36">
        <v>0.17548611111111112</v>
      </c>
      <c r="H439" s="12" t="str">
        <f>TEXT(INT((HOUR(G439)*3600+MINUTE(G439)*60+SECOND(G439))/$J$3/60),"0")&amp;"."&amp;TEXT(MOD((HOUR(G439)*3600+MINUTE(G439)*60+SECOND(G439))/$J$3,60),"00")&amp;"/km"</f>
        <v>5.59/km</v>
      </c>
      <c r="I439" s="13">
        <f>G439-$G$5</f>
        <v>0.0790625</v>
      </c>
      <c r="J439" s="13">
        <f>G439-INDEX($G$5:$G$680,MATCH(D439,$D$5:$D$680,0))</f>
        <v>0.028020833333333356</v>
      </c>
    </row>
    <row r="440" spans="1:10" ht="15" customHeight="1">
      <c r="A440" s="12">
        <v>436</v>
      </c>
      <c r="B440" s="39" t="s">
        <v>699</v>
      </c>
      <c r="C440" s="42"/>
      <c r="D440" s="12" t="s">
        <v>53</v>
      </c>
      <c r="E440" s="15" t="s">
        <v>700</v>
      </c>
      <c r="F440" s="36">
        <v>0.17600694444444445</v>
      </c>
      <c r="G440" s="36">
        <v>0.17599537037037039</v>
      </c>
      <c r="H440" s="12" t="str">
        <f>TEXT(INT((HOUR(G440)*3600+MINUTE(G440)*60+SECOND(G440))/$J$3/60),"0")&amp;"."&amp;TEXT(MOD((HOUR(G440)*3600+MINUTE(G440)*60+SECOND(G440))/$J$3,60),"00")&amp;"/km"</f>
        <v>6.00/km</v>
      </c>
      <c r="I440" s="13">
        <f>G440-$G$5</f>
        <v>0.07957175925925926</v>
      </c>
      <c r="J440" s="13">
        <f>G440-INDEX($G$5:$G$680,MATCH(D440,$D$5:$D$680,0))</f>
        <v>0.0526388888888889</v>
      </c>
    </row>
    <row r="441" spans="1:10" ht="15" customHeight="1">
      <c r="A441" s="12">
        <v>437</v>
      </c>
      <c r="B441" s="39" t="s">
        <v>701</v>
      </c>
      <c r="C441" s="42"/>
      <c r="D441" s="12" t="s">
        <v>35</v>
      </c>
      <c r="E441" s="15" t="s">
        <v>123</v>
      </c>
      <c r="F441" s="36">
        <v>0.1760185185185185</v>
      </c>
      <c r="G441" s="36">
        <v>0.17509259259259258</v>
      </c>
      <c r="H441" s="12" t="str">
        <f>TEXT(INT((HOUR(G441)*3600+MINUTE(G441)*60+SECOND(G441))/$J$3/60),"0")&amp;"."&amp;TEXT(MOD((HOUR(G441)*3600+MINUTE(G441)*60+SECOND(G441))/$J$3,60),"00")&amp;"/km"</f>
        <v>5.59/km</v>
      </c>
      <c r="I441" s="13">
        <f>G441-$G$5</f>
        <v>0.07866898148148145</v>
      </c>
      <c r="J441" s="13">
        <f>G441-INDEX($G$5:$G$680,MATCH(D441,$D$5:$D$680,0))</f>
        <v>0.06725694444444442</v>
      </c>
    </row>
    <row r="442" spans="1:10" ht="15" customHeight="1">
      <c r="A442" s="12">
        <v>438</v>
      </c>
      <c r="B442" s="39" t="s">
        <v>702</v>
      </c>
      <c r="C442" s="42"/>
      <c r="D442" s="12" t="s">
        <v>60</v>
      </c>
      <c r="E442" s="15" t="s">
        <v>703</v>
      </c>
      <c r="F442" s="36">
        <v>0.17613425925925927</v>
      </c>
      <c r="G442" s="36">
        <v>0.17556712962962961</v>
      </c>
      <c r="H442" s="12" t="str">
        <f>TEXT(INT((HOUR(G442)*3600+MINUTE(G442)*60+SECOND(G442))/$J$3/60),"0")&amp;"."&amp;TEXT(MOD((HOUR(G442)*3600+MINUTE(G442)*60+SECOND(G442))/$J$3,60),"00")&amp;"/km"</f>
        <v>5.59/km</v>
      </c>
      <c r="I442" s="13">
        <f>G442-$G$5</f>
        <v>0.07914351851851849</v>
      </c>
      <c r="J442" s="13">
        <f>G442-INDEX($G$5:$G$680,MATCH(D442,$D$5:$D$680,0))</f>
        <v>0.05188657407407406</v>
      </c>
    </row>
    <row r="443" spans="1:10" ht="15" customHeight="1">
      <c r="A443" s="12">
        <v>439</v>
      </c>
      <c r="B443" s="39" t="s">
        <v>704</v>
      </c>
      <c r="C443" s="42"/>
      <c r="D443" s="12" t="s">
        <v>32</v>
      </c>
      <c r="E443" s="15" t="s">
        <v>705</v>
      </c>
      <c r="F443" s="36">
        <v>0.17622685185185186</v>
      </c>
      <c r="G443" s="36">
        <v>0.17528935185185188</v>
      </c>
      <c r="H443" s="12" t="str">
        <f>TEXT(INT((HOUR(G443)*3600+MINUTE(G443)*60+SECOND(G443))/$J$3/60),"0")&amp;"."&amp;TEXT(MOD((HOUR(G443)*3600+MINUTE(G443)*60+SECOND(G443))/$J$3,60),"00")&amp;"/km"</f>
        <v>5.59/km</v>
      </c>
      <c r="I443" s="13">
        <f>G443-$G$5</f>
        <v>0.07886574074074075</v>
      </c>
      <c r="J443" s="13">
        <f>G443-INDEX($G$5:$G$680,MATCH(D443,$D$5:$D$680,0))</f>
        <v>0.062291666666666676</v>
      </c>
    </row>
    <row r="444" spans="1:10" ht="15" customHeight="1">
      <c r="A444" s="12">
        <v>440</v>
      </c>
      <c r="B444" s="39" t="s">
        <v>706</v>
      </c>
      <c r="C444" s="42"/>
      <c r="D444" s="12" t="s">
        <v>60</v>
      </c>
      <c r="E444" s="15" t="s">
        <v>707</v>
      </c>
      <c r="F444" s="36">
        <v>0.17652777777777776</v>
      </c>
      <c r="G444" s="36">
        <v>0.1755439814814815</v>
      </c>
      <c r="H444" s="12" t="str">
        <f>TEXT(INT((HOUR(G444)*3600+MINUTE(G444)*60+SECOND(G444))/$J$3/60),"0")&amp;"."&amp;TEXT(MOD((HOUR(G444)*3600+MINUTE(G444)*60+SECOND(G444))/$J$3,60),"00")&amp;"/km"</f>
        <v>5.59/km</v>
      </c>
      <c r="I444" s="13">
        <f>G444-$G$5</f>
        <v>0.07912037037037038</v>
      </c>
      <c r="J444" s="13">
        <f>G444-INDEX($G$5:$G$680,MATCH(D444,$D$5:$D$680,0))</f>
        <v>0.05186342592592595</v>
      </c>
    </row>
    <row r="445" spans="1:10" ht="15" customHeight="1">
      <c r="A445" s="12">
        <v>441</v>
      </c>
      <c r="B445" s="39" t="s">
        <v>708</v>
      </c>
      <c r="C445" s="42"/>
      <c r="D445" s="12" t="s">
        <v>25</v>
      </c>
      <c r="E445" s="15" t="s">
        <v>198</v>
      </c>
      <c r="F445" s="36">
        <v>0.17656249999999998</v>
      </c>
      <c r="G445" s="36">
        <v>0.17553240740740741</v>
      </c>
      <c r="H445" s="12" t="str">
        <f>TEXT(INT((HOUR(G445)*3600+MINUTE(G445)*60+SECOND(G445))/$J$3/60),"0")&amp;"."&amp;TEXT(MOD((HOUR(G445)*3600+MINUTE(G445)*60+SECOND(G445))/$J$3,60),"00")&amp;"/km"</f>
        <v>5.59/km</v>
      </c>
      <c r="I445" s="13">
        <f>G445-$G$5</f>
        <v>0.07910879629629629</v>
      </c>
      <c r="J445" s="13">
        <f>G445-INDEX($G$5:$G$680,MATCH(D445,$D$5:$D$680,0))</f>
        <v>0.046828703703703706</v>
      </c>
    </row>
    <row r="446" spans="1:10" ht="15" customHeight="1">
      <c r="A446" s="12">
        <v>442</v>
      </c>
      <c r="B446" s="39" t="s">
        <v>709</v>
      </c>
      <c r="C446" s="42"/>
      <c r="D446" s="12" t="s">
        <v>107</v>
      </c>
      <c r="E446" s="15" t="s">
        <v>119</v>
      </c>
      <c r="F446" s="36">
        <v>0.17658564814814814</v>
      </c>
      <c r="G446" s="36">
        <v>0.1763773148148148</v>
      </c>
      <c r="H446" s="12" t="str">
        <f>TEXT(INT((HOUR(G446)*3600+MINUTE(G446)*60+SECOND(G446))/$J$3/60),"0")&amp;"."&amp;TEXT(MOD((HOUR(G446)*3600+MINUTE(G446)*60+SECOND(G446))/$J$3,60),"00")&amp;"/km"</f>
        <v>6.01/km</v>
      </c>
      <c r="I446" s="13">
        <f>G446-$G$5</f>
        <v>0.07995370370370368</v>
      </c>
      <c r="J446" s="13">
        <f>G446-INDEX($G$5:$G$680,MATCH(D446,$D$5:$D$680,0))</f>
        <v>0.00527777777777777</v>
      </c>
    </row>
    <row r="447" spans="1:10" ht="15" customHeight="1">
      <c r="A447" s="12">
        <v>443</v>
      </c>
      <c r="B447" s="39" t="s">
        <v>710</v>
      </c>
      <c r="C447" s="42"/>
      <c r="D447" s="12" t="s">
        <v>28</v>
      </c>
      <c r="E447" s="15" t="s">
        <v>128</v>
      </c>
      <c r="F447" s="36">
        <v>0.1765972222222222</v>
      </c>
      <c r="G447" s="36">
        <v>0.1759375</v>
      </c>
      <c r="H447" s="12" t="str">
        <f>TEXT(INT((HOUR(G447)*3600+MINUTE(G447)*60+SECOND(G447))/$J$3/60),"0")&amp;"."&amp;TEXT(MOD((HOUR(G447)*3600+MINUTE(G447)*60+SECOND(G447))/$J$3,60),"00")&amp;"/km"</f>
        <v>6.00/km</v>
      </c>
      <c r="I447" s="13">
        <f>G447-$G$5</f>
        <v>0.07951388888888887</v>
      </c>
      <c r="J447" s="13">
        <f>G447-INDEX($G$5:$G$680,MATCH(D447,$D$5:$D$680,0))</f>
        <v>0.05416666666666667</v>
      </c>
    </row>
    <row r="448" spans="1:10" ht="15" customHeight="1">
      <c r="A448" s="12">
        <v>444</v>
      </c>
      <c r="B448" s="39" t="s">
        <v>711</v>
      </c>
      <c r="C448" s="42"/>
      <c r="D448" s="12" t="s">
        <v>107</v>
      </c>
      <c r="E448" s="15" t="s">
        <v>111</v>
      </c>
      <c r="F448" s="36">
        <v>0.17677083333333332</v>
      </c>
      <c r="G448" s="36">
        <v>0.17622685185185186</v>
      </c>
      <c r="H448" s="12" t="str">
        <f>TEXT(INT((HOUR(G448)*3600+MINUTE(G448)*60+SECOND(G448))/$J$3/60),"0")&amp;"."&amp;TEXT(MOD((HOUR(G448)*3600+MINUTE(G448)*60+SECOND(G448))/$J$3,60),"00")&amp;"/km"</f>
        <v>6.01/km</v>
      </c>
      <c r="I448" s="13">
        <f>G448-$G$5</f>
        <v>0.07980324074074073</v>
      </c>
      <c r="J448" s="13">
        <f>G448-INDEX($G$5:$G$680,MATCH(D448,$D$5:$D$680,0))</f>
        <v>0.005127314814814821</v>
      </c>
    </row>
    <row r="449" spans="1:10" ht="15" customHeight="1">
      <c r="A449" s="12">
        <v>445</v>
      </c>
      <c r="B449" s="39" t="s">
        <v>712</v>
      </c>
      <c r="C449" s="42"/>
      <c r="D449" s="12" t="s">
        <v>28</v>
      </c>
      <c r="E449" s="15" t="s">
        <v>287</v>
      </c>
      <c r="F449" s="36">
        <v>0.1771412037037037</v>
      </c>
      <c r="G449" s="36">
        <v>0.17697916666666666</v>
      </c>
      <c r="H449" s="12" t="str">
        <f>TEXT(INT((HOUR(G449)*3600+MINUTE(G449)*60+SECOND(G449))/$J$3/60),"0")&amp;"."&amp;TEXT(MOD((HOUR(G449)*3600+MINUTE(G449)*60+SECOND(G449))/$J$3,60),"00")&amp;"/km"</f>
        <v>6.02/km</v>
      </c>
      <c r="I449" s="13">
        <f>G449-$G$5</f>
        <v>0.08055555555555553</v>
      </c>
      <c r="J449" s="13">
        <f>G449-INDEX($G$5:$G$680,MATCH(D449,$D$5:$D$680,0))</f>
        <v>0.05520833333333333</v>
      </c>
    </row>
    <row r="450" spans="1:10" ht="15" customHeight="1">
      <c r="A450" s="12">
        <v>446</v>
      </c>
      <c r="B450" s="39" t="s">
        <v>713</v>
      </c>
      <c r="C450" s="42"/>
      <c r="D450" s="12" t="s">
        <v>60</v>
      </c>
      <c r="E450" s="15" t="s">
        <v>64</v>
      </c>
      <c r="F450" s="36">
        <v>0.1771412037037037</v>
      </c>
      <c r="G450" s="36">
        <v>0.17696759259259257</v>
      </c>
      <c r="H450" s="12" t="str">
        <f>TEXT(INT((HOUR(G450)*3600+MINUTE(G450)*60+SECOND(G450))/$J$3/60),"0")&amp;"."&amp;TEXT(MOD((HOUR(G450)*3600+MINUTE(G450)*60+SECOND(G450))/$J$3,60),"00")&amp;"/km"</f>
        <v>6.02/km</v>
      </c>
      <c r="I450" s="13">
        <f>G450-$G$5</f>
        <v>0.08054398148148144</v>
      </c>
      <c r="J450" s="13">
        <f>G450-INDEX($G$5:$G$680,MATCH(D450,$D$5:$D$680,0))</f>
        <v>0.05328703703703701</v>
      </c>
    </row>
    <row r="451" spans="1:10" ht="15" customHeight="1">
      <c r="A451" s="12">
        <v>447</v>
      </c>
      <c r="B451" s="39" t="s">
        <v>714</v>
      </c>
      <c r="C451" s="42"/>
      <c r="D451" s="12" t="s">
        <v>53</v>
      </c>
      <c r="E451" s="15" t="s">
        <v>484</v>
      </c>
      <c r="F451" s="36">
        <v>0.17730324074074075</v>
      </c>
      <c r="G451" s="36">
        <v>0.17672453703703703</v>
      </c>
      <c r="H451" s="12" t="str">
        <f>TEXT(INT((HOUR(G451)*3600+MINUTE(G451)*60+SECOND(G451))/$J$3/60),"0")&amp;"."&amp;TEXT(MOD((HOUR(G451)*3600+MINUTE(G451)*60+SECOND(G451))/$J$3,60),"00")&amp;"/km"</f>
        <v>6.02/km</v>
      </c>
      <c r="I451" s="13">
        <f>G451-$G$5</f>
        <v>0.0803009259259259</v>
      </c>
      <c r="J451" s="13">
        <f>G451-INDEX($G$5:$G$680,MATCH(D451,$D$5:$D$680,0))</f>
        <v>0.053368055555555544</v>
      </c>
    </row>
    <row r="452" spans="1:10" ht="15" customHeight="1">
      <c r="A452" s="12">
        <v>448</v>
      </c>
      <c r="B452" s="39" t="s">
        <v>715</v>
      </c>
      <c r="C452" s="42"/>
      <c r="D452" s="12" t="s">
        <v>53</v>
      </c>
      <c r="E452" s="15" t="s">
        <v>116</v>
      </c>
      <c r="F452" s="36">
        <v>0.17751157407407406</v>
      </c>
      <c r="G452" s="36">
        <v>0.17663194444444444</v>
      </c>
      <c r="H452" s="12" t="str">
        <f>TEXT(INT((HOUR(G452)*3600+MINUTE(G452)*60+SECOND(G452))/$J$3/60),"0")&amp;"."&amp;TEXT(MOD((HOUR(G452)*3600+MINUTE(G452)*60+SECOND(G452))/$J$3,60),"00")&amp;"/km"</f>
        <v>6.02/km</v>
      </c>
      <c r="I452" s="13">
        <f>G452-$G$5</f>
        <v>0.08020833333333331</v>
      </c>
      <c r="J452" s="13">
        <f>G452-INDEX($G$5:$G$680,MATCH(D452,$D$5:$D$680,0))</f>
        <v>0.053275462962962955</v>
      </c>
    </row>
    <row r="453" spans="1:10" ht="15" customHeight="1">
      <c r="A453" s="12">
        <v>449</v>
      </c>
      <c r="B453" s="39" t="s">
        <v>716</v>
      </c>
      <c r="C453" s="42"/>
      <c r="D453" s="12" t="s">
        <v>60</v>
      </c>
      <c r="E453" s="15" t="s">
        <v>52</v>
      </c>
      <c r="F453" s="36">
        <v>0.17803240740740742</v>
      </c>
      <c r="G453" s="36">
        <v>0.17761574074074074</v>
      </c>
      <c r="H453" s="12" t="str">
        <f>TEXT(INT((HOUR(G453)*3600+MINUTE(G453)*60+SECOND(G453))/$J$3/60),"0")&amp;"."&amp;TEXT(MOD((HOUR(G453)*3600+MINUTE(G453)*60+SECOND(G453))/$J$3,60),"00")&amp;"/km"</f>
        <v>6.04/km</v>
      </c>
      <c r="I453" s="13">
        <f>G453-$G$5</f>
        <v>0.08119212962962961</v>
      </c>
      <c r="J453" s="13">
        <f>G453-INDEX($G$5:$G$680,MATCH(D453,$D$5:$D$680,0))</f>
        <v>0.05393518518518518</v>
      </c>
    </row>
    <row r="454" spans="1:10" ht="15" customHeight="1">
      <c r="A454" s="12">
        <v>450</v>
      </c>
      <c r="B454" s="39" t="s">
        <v>717</v>
      </c>
      <c r="C454" s="42"/>
      <c r="D454" s="12" t="s">
        <v>74</v>
      </c>
      <c r="E454" s="15" t="s">
        <v>52</v>
      </c>
      <c r="F454" s="36">
        <v>0.17803240740740742</v>
      </c>
      <c r="G454" s="36">
        <v>0.17760416666666667</v>
      </c>
      <c r="H454" s="12" t="str">
        <f>TEXT(INT((HOUR(G454)*3600+MINUTE(G454)*60+SECOND(G454))/$J$3/60),"0")&amp;"."&amp;TEXT(MOD((HOUR(G454)*3600+MINUTE(G454)*60+SECOND(G454))/$J$3,60),"00")&amp;"/km"</f>
        <v>6.04/km</v>
      </c>
      <c r="I454" s="13">
        <f>G454-$G$5</f>
        <v>0.08118055555555555</v>
      </c>
      <c r="J454" s="13">
        <f>G454-INDEX($G$5:$G$680,MATCH(D454,$D$5:$D$680,0))</f>
        <v>0.03013888888888891</v>
      </c>
    </row>
    <row r="455" spans="1:10" ht="15" customHeight="1">
      <c r="A455" s="12">
        <v>451</v>
      </c>
      <c r="B455" s="39" t="s">
        <v>718</v>
      </c>
      <c r="C455" s="42"/>
      <c r="D455" s="12" t="s">
        <v>67</v>
      </c>
      <c r="E455" s="15" t="s">
        <v>39</v>
      </c>
      <c r="F455" s="36">
        <v>0.17814814814814817</v>
      </c>
      <c r="G455" s="36">
        <v>0.17765046296296297</v>
      </c>
      <c r="H455" s="12" t="str">
        <f>TEXT(INT((HOUR(G455)*3600+MINUTE(G455)*60+SECOND(G455))/$J$3/60),"0")&amp;"."&amp;TEXT(MOD((HOUR(G455)*3600+MINUTE(G455)*60+SECOND(G455))/$J$3,60),"00")&amp;"/km"</f>
        <v>6.04/km</v>
      </c>
      <c r="I455" s="13">
        <f>G455-$G$5</f>
        <v>0.08122685185185184</v>
      </c>
      <c r="J455" s="13">
        <f>G455-INDEX($G$5:$G$680,MATCH(D455,$D$5:$D$680,0))</f>
        <v>0.04034722222222223</v>
      </c>
    </row>
    <row r="456" spans="1:10" ht="15" customHeight="1">
      <c r="A456" s="12">
        <v>452</v>
      </c>
      <c r="B456" s="39" t="s">
        <v>719</v>
      </c>
      <c r="C456" s="42"/>
      <c r="D456" s="12" t="s">
        <v>60</v>
      </c>
      <c r="E456" s="15" t="s">
        <v>66</v>
      </c>
      <c r="F456" s="36">
        <v>0.17869212962962963</v>
      </c>
      <c r="G456" s="36">
        <v>0.17775462962962962</v>
      </c>
      <c r="H456" s="12" t="str">
        <f>TEXT(INT((HOUR(G456)*3600+MINUTE(G456)*60+SECOND(G456))/$J$3/60),"0")&amp;"."&amp;TEXT(MOD((HOUR(G456)*3600+MINUTE(G456)*60+SECOND(G456))/$J$3,60),"00")&amp;"/km"</f>
        <v>6.04/km</v>
      </c>
      <c r="I456" s="13">
        <f>G456-$G$5</f>
        <v>0.0813310185185185</v>
      </c>
      <c r="J456" s="13">
        <f>G456-INDEX($G$5:$G$680,MATCH(D456,$D$5:$D$680,0))</f>
        <v>0.054074074074074066</v>
      </c>
    </row>
    <row r="457" spans="1:10" ht="15" customHeight="1">
      <c r="A457" s="12">
        <v>453</v>
      </c>
      <c r="B457" s="39" t="s">
        <v>720</v>
      </c>
      <c r="C457" s="42"/>
      <c r="D457" s="12" t="s">
        <v>60</v>
      </c>
      <c r="E457" s="15" t="s">
        <v>705</v>
      </c>
      <c r="F457" s="36">
        <v>0.17888888888888888</v>
      </c>
      <c r="G457" s="36">
        <v>0.1779398148148148</v>
      </c>
      <c r="H457" s="12" t="str">
        <f>TEXT(INT((HOUR(G457)*3600+MINUTE(G457)*60+SECOND(G457))/$J$3/60),"0")&amp;"."&amp;TEXT(MOD((HOUR(G457)*3600+MINUTE(G457)*60+SECOND(G457))/$J$3,60),"00")&amp;"/km"</f>
        <v>6.04/km</v>
      </c>
      <c r="I457" s="13">
        <f>G457-$G$5</f>
        <v>0.08151620370370367</v>
      </c>
      <c r="J457" s="13">
        <f>G457-INDEX($G$5:$G$680,MATCH(D457,$D$5:$D$680,0))</f>
        <v>0.05425925925925924</v>
      </c>
    </row>
    <row r="458" spans="1:10" ht="15" customHeight="1">
      <c r="A458" s="12">
        <v>454</v>
      </c>
      <c r="B458" s="39" t="s">
        <v>721</v>
      </c>
      <c r="C458" s="42"/>
      <c r="D458" s="12" t="s">
        <v>67</v>
      </c>
      <c r="E458" s="15" t="s">
        <v>19</v>
      </c>
      <c r="F458" s="36">
        <v>0.17888888888888888</v>
      </c>
      <c r="G458" s="36">
        <v>0.17810185185185187</v>
      </c>
      <c r="H458" s="12" t="str">
        <f>TEXT(INT((HOUR(G458)*3600+MINUTE(G458)*60+SECOND(G458))/$J$3/60),"0")&amp;"."&amp;TEXT(MOD((HOUR(G458)*3600+MINUTE(G458)*60+SECOND(G458))/$J$3,60),"00")&amp;"/km"</f>
        <v>6.05/km</v>
      </c>
      <c r="I458" s="13">
        <f>G458-$G$5</f>
        <v>0.08167824074074075</v>
      </c>
      <c r="J458" s="13">
        <f>G458-INDEX($G$5:$G$680,MATCH(D458,$D$5:$D$680,0))</f>
        <v>0.04079861111111113</v>
      </c>
    </row>
    <row r="459" spans="1:10" ht="15" customHeight="1">
      <c r="A459" s="12">
        <v>455</v>
      </c>
      <c r="B459" s="39" t="s">
        <v>722</v>
      </c>
      <c r="C459" s="42"/>
      <c r="D459" s="12" t="s">
        <v>28</v>
      </c>
      <c r="E459" s="15" t="s">
        <v>311</v>
      </c>
      <c r="F459" s="36">
        <v>0.17894675925925926</v>
      </c>
      <c r="G459" s="36">
        <v>0.17861111111111114</v>
      </c>
      <c r="H459" s="12" t="str">
        <f>TEXT(INT((HOUR(G459)*3600+MINUTE(G459)*60+SECOND(G459))/$J$3/60),"0")&amp;"."&amp;TEXT(MOD((HOUR(G459)*3600+MINUTE(G459)*60+SECOND(G459))/$J$3,60),"00")&amp;"/km"</f>
        <v>6.06/km</v>
      </c>
      <c r="I459" s="13">
        <f>G459-$G$5</f>
        <v>0.08218750000000001</v>
      </c>
      <c r="J459" s="13">
        <f>G459-INDEX($G$5:$G$680,MATCH(D459,$D$5:$D$680,0))</f>
        <v>0.05684027777777781</v>
      </c>
    </row>
    <row r="460" spans="1:10" ht="15" customHeight="1">
      <c r="A460" s="12">
        <v>456</v>
      </c>
      <c r="B460" s="39" t="s">
        <v>723</v>
      </c>
      <c r="C460" s="42"/>
      <c r="D460" s="12" t="s">
        <v>53</v>
      </c>
      <c r="E460" s="15" t="s">
        <v>724</v>
      </c>
      <c r="F460" s="36">
        <v>0.17899305555555556</v>
      </c>
      <c r="G460" s="36">
        <v>0.1785300925925926</v>
      </c>
      <c r="H460" s="12" t="str">
        <f>TEXT(INT((HOUR(G460)*3600+MINUTE(G460)*60+SECOND(G460))/$J$3/60),"0")&amp;"."&amp;TEXT(MOD((HOUR(G460)*3600+MINUTE(G460)*60+SECOND(G460))/$J$3,60),"00")&amp;"/km"</f>
        <v>6.06/km</v>
      </c>
      <c r="I460" s="13">
        <f>G460-$G$5</f>
        <v>0.08210648148148146</v>
      </c>
      <c r="J460" s="13">
        <f>G460-INDEX($G$5:$G$680,MATCH(D460,$D$5:$D$680,0))</f>
        <v>0.055173611111111104</v>
      </c>
    </row>
    <row r="461" spans="1:10" ht="15" customHeight="1">
      <c r="A461" s="12">
        <v>457</v>
      </c>
      <c r="B461" s="39" t="s">
        <v>725</v>
      </c>
      <c r="C461" s="42"/>
      <c r="D461" s="12" t="s">
        <v>98</v>
      </c>
      <c r="E461" s="15" t="s">
        <v>726</v>
      </c>
      <c r="F461" s="36">
        <v>0.17903935185185185</v>
      </c>
      <c r="G461" s="36">
        <v>0.17856481481481482</v>
      </c>
      <c r="H461" s="12" t="str">
        <f>TEXT(INT((HOUR(G461)*3600+MINUTE(G461)*60+SECOND(G461))/$J$3/60),"0")&amp;"."&amp;TEXT(MOD((HOUR(G461)*3600+MINUTE(G461)*60+SECOND(G461))/$J$3,60),"00")&amp;"/km"</f>
        <v>6.06/km</v>
      </c>
      <c r="I461" s="13">
        <f>G461-$G$5</f>
        <v>0.08214120370370369</v>
      </c>
      <c r="J461" s="13">
        <f>G461-INDEX($G$5:$G$680,MATCH(D461,$D$5:$D$680,0))</f>
        <v>0.003923611111111114</v>
      </c>
    </row>
    <row r="462" spans="1:10" ht="15" customHeight="1">
      <c r="A462" s="12">
        <v>458</v>
      </c>
      <c r="B462" s="39" t="s">
        <v>727</v>
      </c>
      <c r="C462" s="42"/>
      <c r="D462" s="12" t="s">
        <v>53</v>
      </c>
      <c r="E462" s="15" t="s">
        <v>72</v>
      </c>
      <c r="F462" s="36">
        <v>0.17917824074074074</v>
      </c>
      <c r="G462" s="36">
        <v>0.17861111111111114</v>
      </c>
      <c r="H462" s="12" t="str">
        <f>TEXT(INT((HOUR(G462)*3600+MINUTE(G462)*60+SECOND(G462))/$J$3/60),"0")&amp;"."&amp;TEXT(MOD((HOUR(G462)*3600+MINUTE(G462)*60+SECOND(G462))/$J$3,60),"00")&amp;"/km"</f>
        <v>6.06/km</v>
      </c>
      <c r="I462" s="13">
        <f>G462-$G$5</f>
        <v>0.08218750000000001</v>
      </c>
      <c r="J462" s="13">
        <f>G462-INDEX($G$5:$G$680,MATCH(D462,$D$5:$D$680,0))</f>
        <v>0.055254629629629654</v>
      </c>
    </row>
    <row r="463" spans="1:10" ht="15" customHeight="1">
      <c r="A463" s="12">
        <v>459</v>
      </c>
      <c r="B463" s="39" t="s">
        <v>728</v>
      </c>
      <c r="C463" s="42"/>
      <c r="D463" s="12" t="s">
        <v>32</v>
      </c>
      <c r="E463" s="15" t="s">
        <v>100</v>
      </c>
      <c r="F463" s="36">
        <v>0.17925925925925926</v>
      </c>
      <c r="G463" s="36">
        <v>0.1786458333333333</v>
      </c>
      <c r="H463" s="12" t="str">
        <f>TEXT(INT((HOUR(G463)*3600+MINUTE(G463)*60+SECOND(G463))/$J$3/60),"0")&amp;"."&amp;TEXT(MOD((HOUR(G463)*3600+MINUTE(G463)*60+SECOND(G463))/$J$3,60),"00")&amp;"/km"</f>
        <v>6.06/km</v>
      </c>
      <c r="I463" s="13">
        <f>G463-$G$5</f>
        <v>0.08222222222222218</v>
      </c>
      <c r="J463" s="13">
        <f>G463-INDEX($G$5:$G$680,MATCH(D463,$D$5:$D$680,0))</f>
        <v>0.06564814814814811</v>
      </c>
    </row>
    <row r="464" spans="1:10" ht="15" customHeight="1">
      <c r="A464" s="12">
        <v>460</v>
      </c>
      <c r="B464" s="39" t="s">
        <v>729</v>
      </c>
      <c r="C464" s="42"/>
      <c r="D464" s="12" t="s">
        <v>28</v>
      </c>
      <c r="E464" s="15" t="s">
        <v>92</v>
      </c>
      <c r="F464" s="36">
        <v>0.1795601851851852</v>
      </c>
      <c r="G464" s="36">
        <v>0.17905092592592595</v>
      </c>
      <c r="H464" s="12" t="str">
        <f>TEXT(INT((HOUR(G464)*3600+MINUTE(G464)*60+SECOND(G464))/$J$3/60),"0")&amp;"."&amp;TEXT(MOD((HOUR(G464)*3600+MINUTE(G464)*60+SECOND(G464))/$J$3,60),"00")&amp;"/km"</f>
        <v>6.07/km</v>
      </c>
      <c r="I464" s="13">
        <f>G464-$G$5</f>
        <v>0.08262731481481482</v>
      </c>
      <c r="J464" s="13">
        <f>G464-INDEX($G$5:$G$680,MATCH(D464,$D$5:$D$680,0))</f>
        <v>0.05728009259259262</v>
      </c>
    </row>
    <row r="465" spans="1:10" ht="15" customHeight="1">
      <c r="A465" s="12">
        <v>461</v>
      </c>
      <c r="B465" s="39" t="s">
        <v>730</v>
      </c>
      <c r="C465" s="42"/>
      <c r="D465" s="12" t="s">
        <v>74</v>
      </c>
      <c r="E465" s="15" t="s">
        <v>564</v>
      </c>
      <c r="F465" s="36">
        <v>0.17957175925925925</v>
      </c>
      <c r="G465" s="36">
        <v>0.1790625</v>
      </c>
      <c r="H465" s="12" t="str">
        <f>TEXT(INT((HOUR(G465)*3600+MINUTE(G465)*60+SECOND(G465))/$J$3/60),"0")&amp;"."&amp;TEXT(MOD((HOUR(G465)*3600+MINUTE(G465)*60+SECOND(G465))/$J$3,60),"00")&amp;"/km"</f>
        <v>6.07/km</v>
      </c>
      <c r="I465" s="13">
        <f>G465-$G$5</f>
        <v>0.08263888888888889</v>
      </c>
      <c r="J465" s="13">
        <f>G465-INDEX($G$5:$G$680,MATCH(D465,$D$5:$D$680,0))</f>
        <v>0.03159722222222225</v>
      </c>
    </row>
    <row r="466" spans="1:10" ht="15" customHeight="1">
      <c r="A466" s="16">
        <v>462</v>
      </c>
      <c r="B466" s="45" t="s">
        <v>731</v>
      </c>
      <c r="C466" s="46"/>
      <c r="D466" s="16" t="s">
        <v>74</v>
      </c>
      <c r="E466" s="26" t="s">
        <v>13</v>
      </c>
      <c r="F466" s="47">
        <v>0.17960648148148148</v>
      </c>
      <c r="G466" s="47">
        <v>0.17866898148148147</v>
      </c>
      <c r="H466" s="16" t="str">
        <f>TEXT(INT((HOUR(G466)*3600+MINUTE(G466)*60+SECOND(G466))/$J$3/60),"0")&amp;"."&amp;TEXT(MOD((HOUR(G466)*3600+MINUTE(G466)*60+SECOND(G466))/$J$3,60),"00")&amp;"/km"</f>
        <v>6.06/km</v>
      </c>
      <c r="I466" s="21">
        <f>G466-$G$5</f>
        <v>0.08224537037037034</v>
      </c>
      <c r="J466" s="21">
        <f>G466-INDEX($G$5:$G$680,MATCH(D466,$D$5:$D$680,0))</f>
        <v>0.031203703703703706</v>
      </c>
    </row>
    <row r="467" spans="1:10" ht="15" customHeight="1">
      <c r="A467" s="12">
        <v>463</v>
      </c>
      <c r="B467" s="39" t="s">
        <v>732</v>
      </c>
      <c r="C467" s="42"/>
      <c r="D467" s="12" t="s">
        <v>25</v>
      </c>
      <c r="E467" s="15" t="s">
        <v>39</v>
      </c>
      <c r="F467" s="36">
        <v>0.17975694444444446</v>
      </c>
      <c r="G467" s="36">
        <v>0.17915509259259257</v>
      </c>
      <c r="H467" s="12" t="str">
        <f>TEXT(INT((HOUR(G467)*3600+MINUTE(G467)*60+SECOND(G467))/$J$3/60),"0")&amp;"."&amp;TEXT(MOD((HOUR(G467)*3600+MINUTE(G467)*60+SECOND(G467))/$J$3,60),"00")&amp;"/km"</f>
        <v>6.07/km</v>
      </c>
      <c r="I467" s="13">
        <f>G467-$G$5</f>
        <v>0.08273148148148145</v>
      </c>
      <c r="J467" s="13">
        <f>G467-INDEX($G$5:$G$680,MATCH(D467,$D$5:$D$680,0))</f>
        <v>0.050451388888888865</v>
      </c>
    </row>
    <row r="468" spans="1:10" ht="15" customHeight="1">
      <c r="A468" s="12">
        <v>464</v>
      </c>
      <c r="B468" s="39" t="s">
        <v>733</v>
      </c>
      <c r="C468" s="42"/>
      <c r="D468" s="12" t="s">
        <v>31</v>
      </c>
      <c r="E468" s="15" t="s">
        <v>52</v>
      </c>
      <c r="F468" s="36">
        <v>0.1798148148148148</v>
      </c>
      <c r="G468" s="36">
        <v>0.17890046296296294</v>
      </c>
      <c r="H468" s="12" t="str">
        <f>TEXT(INT((HOUR(G468)*3600+MINUTE(G468)*60+SECOND(G468))/$J$3/60),"0")&amp;"."&amp;TEXT(MOD((HOUR(G468)*3600+MINUTE(G468)*60+SECOND(G468))/$J$3,60),"00")&amp;"/km"</f>
        <v>6.06/km</v>
      </c>
      <c r="I468" s="13">
        <f>G468-$G$5</f>
        <v>0.08247685185185182</v>
      </c>
      <c r="J468" s="13">
        <f>G468-INDEX($G$5:$G$680,MATCH(D468,$D$5:$D$680,0))</f>
        <v>0.08170138888888887</v>
      </c>
    </row>
    <row r="469" spans="1:10" ht="15" customHeight="1">
      <c r="A469" s="12">
        <v>465</v>
      </c>
      <c r="B469" s="39" t="s">
        <v>734</v>
      </c>
      <c r="C469" s="42"/>
      <c r="D469" s="12" t="s">
        <v>32</v>
      </c>
      <c r="E469" s="15" t="s">
        <v>344</v>
      </c>
      <c r="F469" s="36">
        <v>0.17997685185185186</v>
      </c>
      <c r="G469" s="36">
        <v>0.17957175925925925</v>
      </c>
      <c r="H469" s="12" t="str">
        <f>TEXT(INT((HOUR(G469)*3600+MINUTE(G469)*60+SECOND(G469))/$J$3/60),"0")&amp;"."&amp;TEXT(MOD((HOUR(G469)*3600+MINUTE(G469)*60+SECOND(G469))/$J$3,60),"00")&amp;"/km"</f>
        <v>6.08/km</v>
      </c>
      <c r="I469" s="13">
        <f>G469-$G$5</f>
        <v>0.08314814814814812</v>
      </c>
      <c r="J469" s="13">
        <f>G469-INDEX($G$5:$G$680,MATCH(D469,$D$5:$D$680,0))</f>
        <v>0.06657407407407405</v>
      </c>
    </row>
    <row r="470" spans="1:10" ht="15" customHeight="1">
      <c r="A470" s="12">
        <v>466</v>
      </c>
      <c r="B470" s="39" t="s">
        <v>735</v>
      </c>
      <c r="C470" s="42"/>
      <c r="D470" s="12" t="s">
        <v>60</v>
      </c>
      <c r="E470" s="15" t="s">
        <v>19</v>
      </c>
      <c r="F470" s="36">
        <v>0.18028935185185183</v>
      </c>
      <c r="G470" s="36">
        <v>0.17950231481481482</v>
      </c>
      <c r="H470" s="12" t="str">
        <f>TEXT(INT((HOUR(G470)*3600+MINUTE(G470)*60+SECOND(G470))/$J$3/60),"0")&amp;"."&amp;TEXT(MOD((HOUR(G470)*3600+MINUTE(G470)*60+SECOND(G470))/$J$3,60),"00")&amp;"/km"</f>
        <v>6.08/km</v>
      </c>
      <c r="I470" s="13">
        <f>G470-$G$5</f>
        <v>0.0830787037037037</v>
      </c>
      <c r="J470" s="13">
        <f>G470-INDEX($G$5:$G$680,MATCH(D470,$D$5:$D$680,0))</f>
        <v>0.055821759259259265</v>
      </c>
    </row>
    <row r="471" spans="1:10" ht="15" customHeight="1">
      <c r="A471" s="12">
        <v>467</v>
      </c>
      <c r="B471" s="39" t="s">
        <v>736</v>
      </c>
      <c r="C471" s="42"/>
      <c r="D471" s="12" t="s">
        <v>28</v>
      </c>
      <c r="E471" s="15" t="s">
        <v>51</v>
      </c>
      <c r="F471" s="36">
        <v>0.18052083333333332</v>
      </c>
      <c r="G471" s="36">
        <v>0.1795138888888889</v>
      </c>
      <c r="H471" s="12" t="str">
        <f>TEXT(INT((HOUR(G471)*3600+MINUTE(G471)*60+SECOND(G471))/$J$3/60),"0")&amp;"."&amp;TEXT(MOD((HOUR(G471)*3600+MINUTE(G471)*60+SECOND(G471))/$J$3,60),"00")&amp;"/km"</f>
        <v>6.08/km</v>
      </c>
      <c r="I471" s="13">
        <f>G471-$G$5</f>
        <v>0.08309027777777776</v>
      </c>
      <c r="J471" s="13">
        <f>G471-INDEX($G$5:$G$680,MATCH(D471,$D$5:$D$680,0))</f>
        <v>0.05774305555555556</v>
      </c>
    </row>
    <row r="472" spans="1:10" ht="15" customHeight="1">
      <c r="A472" s="12">
        <v>468</v>
      </c>
      <c r="B472" s="39" t="s">
        <v>737</v>
      </c>
      <c r="C472" s="42"/>
      <c r="D472" s="12" t="s">
        <v>28</v>
      </c>
      <c r="E472" s="15" t="s">
        <v>111</v>
      </c>
      <c r="F472" s="36">
        <v>0.18099537037037036</v>
      </c>
      <c r="G472" s="36">
        <v>0.1799652777777778</v>
      </c>
      <c r="H472" s="12" t="str">
        <f>TEXT(INT((HOUR(G472)*3600+MINUTE(G472)*60+SECOND(G472))/$J$3/60),"0")&amp;"."&amp;TEXT(MOD((HOUR(G472)*3600+MINUTE(G472)*60+SECOND(G472))/$J$3,60),"00")&amp;"/km"</f>
        <v>6.09/km</v>
      </c>
      <c r="I472" s="13">
        <f>G472-$G$5</f>
        <v>0.08354166666666667</v>
      </c>
      <c r="J472" s="13">
        <f>G472-INDEX($G$5:$G$680,MATCH(D472,$D$5:$D$680,0))</f>
        <v>0.058194444444444465</v>
      </c>
    </row>
    <row r="473" spans="1:10" ht="15" customHeight="1">
      <c r="A473" s="12">
        <v>469</v>
      </c>
      <c r="B473" s="39" t="s">
        <v>738</v>
      </c>
      <c r="C473" s="42"/>
      <c r="D473" s="12" t="s">
        <v>60</v>
      </c>
      <c r="E473" s="15" t="s">
        <v>39</v>
      </c>
      <c r="F473" s="36">
        <v>0.1810185185185185</v>
      </c>
      <c r="G473" s="36">
        <v>0.18015046296296297</v>
      </c>
      <c r="H473" s="12" t="str">
        <f>TEXT(INT((HOUR(G473)*3600+MINUTE(G473)*60+SECOND(G473))/$J$3/60),"0")&amp;"."&amp;TEXT(MOD((HOUR(G473)*3600+MINUTE(G473)*60+SECOND(G473))/$J$3,60),"00")&amp;"/km"</f>
        <v>6.09/km</v>
      </c>
      <c r="I473" s="13">
        <f>G473-$G$5</f>
        <v>0.08372685185185184</v>
      </c>
      <c r="J473" s="13">
        <f>G473-INDEX($G$5:$G$680,MATCH(D473,$D$5:$D$680,0))</f>
        <v>0.05646990740740741</v>
      </c>
    </row>
    <row r="474" spans="1:10" ht="15" customHeight="1">
      <c r="A474" s="12">
        <v>470</v>
      </c>
      <c r="B474" s="39" t="s">
        <v>739</v>
      </c>
      <c r="C474" s="42"/>
      <c r="D474" s="12" t="s">
        <v>60</v>
      </c>
      <c r="E474" s="15" t="s">
        <v>334</v>
      </c>
      <c r="F474" s="36">
        <v>0.18136574074074074</v>
      </c>
      <c r="G474" s="36">
        <v>0.1809490740740741</v>
      </c>
      <c r="H474" s="12" t="str">
        <f>TEXT(INT((HOUR(G474)*3600+MINUTE(G474)*60+SECOND(G474))/$J$3/60),"0")&amp;"."&amp;TEXT(MOD((HOUR(G474)*3600+MINUTE(G474)*60+SECOND(G474))/$J$3,60),"00")&amp;"/km"</f>
        <v>6.11/km</v>
      </c>
      <c r="I474" s="13">
        <f>G474-$G$5</f>
        <v>0.08452546296296297</v>
      </c>
      <c r="J474" s="13">
        <f>G474-INDEX($G$5:$G$680,MATCH(D474,$D$5:$D$680,0))</f>
        <v>0.05726851851851854</v>
      </c>
    </row>
    <row r="475" spans="1:10" ht="15" customHeight="1">
      <c r="A475" s="12">
        <v>471</v>
      </c>
      <c r="B475" s="39" t="s">
        <v>740</v>
      </c>
      <c r="C475" s="42"/>
      <c r="D475" s="12" t="s">
        <v>35</v>
      </c>
      <c r="E475" s="15" t="s">
        <v>527</v>
      </c>
      <c r="F475" s="36">
        <v>0.18141203703703704</v>
      </c>
      <c r="G475" s="36">
        <v>0.18021990740740743</v>
      </c>
      <c r="H475" s="12" t="str">
        <f>TEXT(INT((HOUR(G475)*3600+MINUTE(G475)*60+SECOND(G475))/$J$3/60),"0")&amp;"."&amp;TEXT(MOD((HOUR(G475)*3600+MINUTE(G475)*60+SECOND(G475))/$J$3,60),"00")&amp;"/km"</f>
        <v>6.09/km</v>
      </c>
      <c r="I475" s="13">
        <f>G475-$G$5</f>
        <v>0.0837962962962963</v>
      </c>
      <c r="J475" s="13">
        <f>G475-INDEX($G$5:$G$680,MATCH(D475,$D$5:$D$680,0))</f>
        <v>0.07238425925925927</v>
      </c>
    </row>
    <row r="476" spans="1:10" ht="15" customHeight="1">
      <c r="A476" s="12">
        <v>472</v>
      </c>
      <c r="B476" s="39" t="s">
        <v>741</v>
      </c>
      <c r="C476" s="42"/>
      <c r="D476" s="12" t="s">
        <v>67</v>
      </c>
      <c r="E476" s="15" t="s">
        <v>42</v>
      </c>
      <c r="F476" s="36">
        <v>0.1814699074074074</v>
      </c>
      <c r="G476" s="36">
        <v>0.18106481481481482</v>
      </c>
      <c r="H476" s="12" t="str">
        <f>TEXT(INT((HOUR(G476)*3600+MINUTE(G476)*60+SECOND(G476))/$J$3/60),"0")&amp;"."&amp;TEXT(MOD((HOUR(G476)*3600+MINUTE(G476)*60+SECOND(G476))/$J$3,60),"00")&amp;"/km"</f>
        <v>6.11/km</v>
      </c>
      <c r="I476" s="13">
        <f>G476-$G$5</f>
        <v>0.08464120370370369</v>
      </c>
      <c r="J476" s="13">
        <f>G476-INDEX($G$5:$G$680,MATCH(D476,$D$5:$D$680,0))</f>
        <v>0.04376157407407408</v>
      </c>
    </row>
    <row r="477" spans="1:10" ht="15" customHeight="1">
      <c r="A477" s="12">
        <v>473</v>
      </c>
      <c r="B477" s="39" t="s">
        <v>742</v>
      </c>
      <c r="C477" s="42"/>
      <c r="D477" s="12" t="s">
        <v>32</v>
      </c>
      <c r="E477" s="15" t="s">
        <v>39</v>
      </c>
      <c r="F477" s="36">
        <v>0.18148148148148147</v>
      </c>
      <c r="G477" s="36">
        <v>0.18107638888888888</v>
      </c>
      <c r="H477" s="12" t="str">
        <f>TEXT(INT((HOUR(G477)*3600+MINUTE(G477)*60+SECOND(G477))/$J$3/60),"0")&amp;"."&amp;TEXT(MOD((HOUR(G477)*3600+MINUTE(G477)*60+SECOND(G477))/$J$3,60),"00")&amp;"/km"</f>
        <v>6.11/km</v>
      </c>
      <c r="I477" s="13">
        <f>G477-$G$5</f>
        <v>0.08465277777777776</v>
      </c>
      <c r="J477" s="13">
        <f>G477-INDEX($G$5:$G$680,MATCH(D477,$D$5:$D$680,0))</f>
        <v>0.06807870370370368</v>
      </c>
    </row>
    <row r="478" spans="1:10" ht="15" customHeight="1">
      <c r="A478" s="12">
        <v>474</v>
      </c>
      <c r="B478" s="39" t="s">
        <v>743</v>
      </c>
      <c r="C478" s="42"/>
      <c r="D478" s="12" t="s">
        <v>60</v>
      </c>
      <c r="E478" s="15" t="s">
        <v>39</v>
      </c>
      <c r="F478" s="36">
        <v>0.18164351851851854</v>
      </c>
      <c r="G478" s="36">
        <v>0.18104166666666666</v>
      </c>
      <c r="H478" s="12" t="str">
        <f>TEXT(INT((HOUR(G478)*3600+MINUTE(G478)*60+SECOND(G478))/$J$3/60),"0")&amp;"."&amp;TEXT(MOD((HOUR(G478)*3600+MINUTE(G478)*60+SECOND(G478))/$J$3,60),"00")&amp;"/km"</f>
        <v>6.11/km</v>
      </c>
      <c r="I478" s="13">
        <f>G478-$G$5</f>
        <v>0.08461805555555553</v>
      </c>
      <c r="J478" s="13">
        <f>G478-INDEX($G$5:$G$680,MATCH(D478,$D$5:$D$680,0))</f>
        <v>0.0573611111111111</v>
      </c>
    </row>
    <row r="479" spans="1:10" ht="15" customHeight="1">
      <c r="A479" s="12">
        <v>475</v>
      </c>
      <c r="B479" s="39" t="s">
        <v>744</v>
      </c>
      <c r="C479" s="42"/>
      <c r="D479" s="12" t="s">
        <v>35</v>
      </c>
      <c r="E479" s="15" t="s">
        <v>39</v>
      </c>
      <c r="F479" s="36">
        <v>0.1817361111111111</v>
      </c>
      <c r="G479" s="36">
        <v>0.18118055555555557</v>
      </c>
      <c r="H479" s="12" t="str">
        <f>TEXT(INT((HOUR(G479)*3600+MINUTE(G479)*60+SECOND(G479))/$J$3/60),"0")&amp;"."&amp;TEXT(MOD((HOUR(G479)*3600+MINUTE(G479)*60+SECOND(G479))/$J$3,60),"00")&amp;"/km"</f>
        <v>6.11/km</v>
      </c>
      <c r="I479" s="13">
        <f>G479-$G$5</f>
        <v>0.08475694444444444</v>
      </c>
      <c r="J479" s="13">
        <f>G479-INDEX($G$5:$G$680,MATCH(D479,$D$5:$D$680,0))</f>
        <v>0.07334490740740741</v>
      </c>
    </row>
    <row r="480" spans="1:10" ht="15" customHeight="1">
      <c r="A480" s="12">
        <v>476</v>
      </c>
      <c r="B480" s="39" t="s">
        <v>745</v>
      </c>
      <c r="C480" s="42"/>
      <c r="D480" s="12" t="s">
        <v>35</v>
      </c>
      <c r="E480" s="15" t="s">
        <v>334</v>
      </c>
      <c r="F480" s="36">
        <v>0.18203703703703702</v>
      </c>
      <c r="G480" s="36">
        <v>0.18162037037037038</v>
      </c>
      <c r="H480" s="12" t="str">
        <f>TEXT(INT((HOUR(G480)*3600+MINUTE(G480)*60+SECOND(G480))/$J$3/60),"0")&amp;"."&amp;TEXT(MOD((HOUR(G480)*3600+MINUTE(G480)*60+SECOND(G480))/$J$3,60),"00")&amp;"/km"</f>
        <v>6.12/km</v>
      </c>
      <c r="I480" s="13">
        <f>G480-$G$5</f>
        <v>0.08519675925925925</v>
      </c>
      <c r="J480" s="13">
        <f>G480-INDEX($G$5:$G$680,MATCH(D480,$D$5:$D$680,0))</f>
        <v>0.07378472222222222</v>
      </c>
    </row>
    <row r="481" spans="1:10" ht="15" customHeight="1">
      <c r="A481" s="12">
        <v>477</v>
      </c>
      <c r="B481" s="39" t="s">
        <v>746</v>
      </c>
      <c r="C481" s="42"/>
      <c r="D481" s="12" t="s">
        <v>67</v>
      </c>
      <c r="E481" s="15" t="s">
        <v>116</v>
      </c>
      <c r="F481" s="36">
        <v>0.18207175925925925</v>
      </c>
      <c r="G481" s="36">
        <v>0.18120370370370373</v>
      </c>
      <c r="H481" s="12" t="str">
        <f>TEXT(INT((HOUR(G481)*3600+MINUTE(G481)*60+SECOND(G481))/$J$3/60),"0")&amp;"."&amp;TEXT(MOD((HOUR(G481)*3600+MINUTE(G481)*60+SECOND(G481))/$J$3,60),"00")&amp;"/km"</f>
        <v>6.11/km</v>
      </c>
      <c r="I481" s="13">
        <f>G481-$G$5</f>
        <v>0.0847800925925926</v>
      </c>
      <c r="J481" s="13">
        <f>G481-INDEX($G$5:$G$680,MATCH(D481,$D$5:$D$680,0))</f>
        <v>0.04390046296296299</v>
      </c>
    </row>
    <row r="482" spans="1:10" ht="15" customHeight="1">
      <c r="A482" s="12">
        <v>478</v>
      </c>
      <c r="B482" s="39" t="s">
        <v>747</v>
      </c>
      <c r="C482" s="42"/>
      <c r="D482" s="12" t="s">
        <v>53</v>
      </c>
      <c r="E482" s="15" t="s">
        <v>748</v>
      </c>
      <c r="F482" s="36">
        <v>0.18208333333333335</v>
      </c>
      <c r="G482" s="36">
        <v>0.18120370370370373</v>
      </c>
      <c r="H482" s="12" t="str">
        <f>TEXT(INT((HOUR(G482)*3600+MINUTE(G482)*60+SECOND(G482))/$J$3/60),"0")&amp;"."&amp;TEXT(MOD((HOUR(G482)*3600+MINUTE(G482)*60+SECOND(G482))/$J$3,60),"00")&amp;"/km"</f>
        <v>6.11/km</v>
      </c>
      <c r="I482" s="13">
        <f>G482-$G$5</f>
        <v>0.0847800925925926</v>
      </c>
      <c r="J482" s="13">
        <f>G482-INDEX($G$5:$G$680,MATCH(D482,$D$5:$D$680,0))</f>
        <v>0.057847222222222244</v>
      </c>
    </row>
    <row r="483" spans="1:10" ht="15" customHeight="1">
      <c r="A483" s="12">
        <v>479</v>
      </c>
      <c r="B483" s="39" t="s">
        <v>749</v>
      </c>
      <c r="C483" s="42"/>
      <c r="D483" s="12" t="s">
        <v>107</v>
      </c>
      <c r="E483" s="15" t="s">
        <v>20</v>
      </c>
      <c r="F483" s="36">
        <v>0.18216435185185187</v>
      </c>
      <c r="G483" s="36">
        <v>0.18170138888888887</v>
      </c>
      <c r="H483" s="12" t="str">
        <f>TEXT(INT((HOUR(G483)*3600+MINUTE(G483)*60+SECOND(G483))/$J$3/60),"0")&amp;"."&amp;TEXT(MOD((HOUR(G483)*3600+MINUTE(G483)*60+SECOND(G483))/$J$3,60),"00")&amp;"/km"</f>
        <v>6.12/km</v>
      </c>
      <c r="I483" s="13">
        <f>G483-$G$5</f>
        <v>0.08527777777777774</v>
      </c>
      <c r="J483" s="13">
        <f>G483-INDEX($G$5:$G$680,MATCH(D483,$D$5:$D$680,0))</f>
        <v>0.010601851851851835</v>
      </c>
    </row>
    <row r="484" spans="1:10" ht="15" customHeight="1">
      <c r="A484" s="12">
        <v>480</v>
      </c>
      <c r="B484" s="39" t="s">
        <v>750</v>
      </c>
      <c r="C484" s="42"/>
      <c r="D484" s="12" t="s">
        <v>95</v>
      </c>
      <c r="E484" s="15" t="s">
        <v>42</v>
      </c>
      <c r="F484" s="36">
        <v>0.18219907407407407</v>
      </c>
      <c r="G484" s="36">
        <v>0.18180555555555555</v>
      </c>
      <c r="H484" s="12" t="str">
        <f>TEXT(INT((HOUR(G484)*3600+MINUTE(G484)*60+SECOND(G484))/$J$3/60),"0")&amp;"."&amp;TEXT(MOD((HOUR(G484)*3600+MINUTE(G484)*60+SECOND(G484))/$J$3,60),"00")&amp;"/km"</f>
        <v>6.12/km</v>
      </c>
      <c r="I484" s="13">
        <f>G484-$G$5</f>
        <v>0.08538194444444443</v>
      </c>
      <c r="J484" s="13">
        <f>G484-INDEX($G$5:$G$680,MATCH(D484,$D$5:$D$680,0))</f>
        <v>0.05436342592592594</v>
      </c>
    </row>
    <row r="485" spans="1:10" ht="15" customHeight="1">
      <c r="A485" s="12">
        <v>481</v>
      </c>
      <c r="B485" s="39" t="s">
        <v>751</v>
      </c>
      <c r="C485" s="42"/>
      <c r="D485" s="12" t="s">
        <v>28</v>
      </c>
      <c r="E485" s="15" t="s">
        <v>43</v>
      </c>
      <c r="F485" s="36">
        <v>0.18231481481481482</v>
      </c>
      <c r="G485" s="36">
        <v>0.18148148148148147</v>
      </c>
      <c r="H485" s="12" t="str">
        <f>TEXT(INT((HOUR(G485)*3600+MINUTE(G485)*60+SECOND(G485))/$J$3/60),"0")&amp;"."&amp;TEXT(MOD((HOUR(G485)*3600+MINUTE(G485)*60+SECOND(G485))/$J$3,60),"00")&amp;"/km"</f>
        <v>6.12/km</v>
      </c>
      <c r="I485" s="13">
        <f>G485-$G$5</f>
        <v>0.08505787037037034</v>
      </c>
      <c r="J485" s="13">
        <f>G485-INDEX($G$5:$G$680,MATCH(D485,$D$5:$D$680,0))</f>
        <v>0.05971064814814814</v>
      </c>
    </row>
    <row r="486" spans="1:10" ht="15" customHeight="1">
      <c r="A486" s="12">
        <v>482</v>
      </c>
      <c r="B486" s="39" t="s">
        <v>752</v>
      </c>
      <c r="C486" s="42"/>
      <c r="D486" s="12" t="s">
        <v>60</v>
      </c>
      <c r="E486" s="15" t="s">
        <v>43</v>
      </c>
      <c r="F486" s="36">
        <v>0.18231481481481482</v>
      </c>
      <c r="G486" s="36">
        <v>0.18153935185185185</v>
      </c>
      <c r="H486" s="12" t="str">
        <f>TEXT(INT((HOUR(G486)*3600+MINUTE(G486)*60+SECOND(G486))/$J$3/60),"0")&amp;"."&amp;TEXT(MOD((HOUR(G486)*3600+MINUTE(G486)*60+SECOND(G486))/$J$3,60),"00")&amp;"/km"</f>
        <v>6.12/km</v>
      </c>
      <c r="I486" s="13">
        <f>G486-$G$5</f>
        <v>0.08511574074074073</v>
      </c>
      <c r="J486" s="13">
        <f>G486-INDEX($G$5:$G$680,MATCH(D486,$D$5:$D$680,0))</f>
        <v>0.0578587962962963</v>
      </c>
    </row>
    <row r="487" spans="1:10" ht="15" customHeight="1">
      <c r="A487" s="12">
        <v>483</v>
      </c>
      <c r="B487" s="39" t="s">
        <v>753</v>
      </c>
      <c r="C487" s="42"/>
      <c r="D487" s="12" t="s">
        <v>60</v>
      </c>
      <c r="E487" s="15" t="s">
        <v>73</v>
      </c>
      <c r="F487" s="36">
        <v>0.18231481481481482</v>
      </c>
      <c r="G487" s="36">
        <v>0.18155092592592592</v>
      </c>
      <c r="H487" s="12" t="str">
        <f>TEXT(INT((HOUR(G487)*3600+MINUTE(G487)*60+SECOND(G487))/$J$3/60),"0")&amp;"."&amp;TEXT(MOD((HOUR(G487)*3600+MINUTE(G487)*60+SECOND(G487))/$J$3,60),"00")&amp;"/km"</f>
        <v>6.12/km</v>
      </c>
      <c r="I487" s="13">
        <f>G487-$G$5</f>
        <v>0.0851273148148148</v>
      </c>
      <c r="J487" s="13">
        <f>G487-INDEX($G$5:$G$680,MATCH(D487,$D$5:$D$680,0))</f>
        <v>0.057870370370370364</v>
      </c>
    </row>
    <row r="488" spans="1:10" ht="15" customHeight="1">
      <c r="A488" s="12">
        <v>484</v>
      </c>
      <c r="B488" s="39" t="s">
        <v>754</v>
      </c>
      <c r="C488" s="42"/>
      <c r="D488" s="12" t="s">
        <v>53</v>
      </c>
      <c r="E488" s="15" t="s">
        <v>51</v>
      </c>
      <c r="F488" s="36">
        <v>0.18238425925925927</v>
      </c>
      <c r="G488" s="36">
        <v>0.18140046296296297</v>
      </c>
      <c r="H488" s="12" t="str">
        <f>TEXT(INT((HOUR(G488)*3600+MINUTE(G488)*60+SECOND(G488))/$J$3/60),"0")&amp;"."&amp;TEXT(MOD((HOUR(G488)*3600+MINUTE(G488)*60+SECOND(G488))/$J$3,60),"00")&amp;"/km"</f>
        <v>6.11/km</v>
      </c>
      <c r="I488" s="13">
        <f>G488-$G$5</f>
        <v>0.08497685185185185</v>
      </c>
      <c r="J488" s="13">
        <f>G488-INDEX($G$5:$G$680,MATCH(D488,$D$5:$D$680,0))</f>
        <v>0.05804398148148149</v>
      </c>
    </row>
    <row r="489" spans="1:10" ht="15" customHeight="1">
      <c r="A489" s="12">
        <v>485</v>
      </c>
      <c r="B489" s="39" t="s">
        <v>755</v>
      </c>
      <c r="C489" s="42"/>
      <c r="D489" s="12" t="s">
        <v>60</v>
      </c>
      <c r="E489" s="15" t="s">
        <v>27</v>
      </c>
      <c r="F489" s="36">
        <v>0.18312499999999998</v>
      </c>
      <c r="G489" s="36">
        <v>0.1823611111111111</v>
      </c>
      <c r="H489" s="12" t="str">
        <f>TEXT(INT((HOUR(G489)*3600+MINUTE(G489)*60+SECOND(G489))/$J$3/60),"0")&amp;"."&amp;TEXT(MOD((HOUR(G489)*3600+MINUTE(G489)*60+SECOND(G489))/$J$3,60),"00")&amp;"/km"</f>
        <v>6.13/km</v>
      </c>
      <c r="I489" s="13">
        <f>G489-$G$5</f>
        <v>0.08593749999999999</v>
      </c>
      <c r="J489" s="13">
        <f>G489-INDEX($G$5:$G$680,MATCH(D489,$D$5:$D$680,0))</f>
        <v>0.058680555555555555</v>
      </c>
    </row>
    <row r="490" spans="1:10" ht="15" customHeight="1">
      <c r="A490" s="12">
        <v>486</v>
      </c>
      <c r="B490" s="39" t="s">
        <v>756</v>
      </c>
      <c r="C490" s="42"/>
      <c r="D490" s="12" t="s">
        <v>32</v>
      </c>
      <c r="E490" s="15" t="s">
        <v>70</v>
      </c>
      <c r="F490" s="36">
        <v>0.18337962962962961</v>
      </c>
      <c r="G490" s="36">
        <v>0.1826736111111111</v>
      </c>
      <c r="H490" s="12" t="str">
        <f>TEXT(INT((HOUR(G490)*3600+MINUTE(G490)*60+SECOND(G490))/$J$3/60),"0")&amp;"."&amp;TEXT(MOD((HOUR(G490)*3600+MINUTE(G490)*60+SECOND(G490))/$J$3,60),"00")&amp;"/km"</f>
        <v>6.14/km</v>
      </c>
      <c r="I490" s="13">
        <f>G490-$G$5</f>
        <v>0.08624999999999998</v>
      </c>
      <c r="J490" s="13">
        <f>G490-INDEX($G$5:$G$680,MATCH(D490,$D$5:$D$680,0))</f>
        <v>0.0696759259259259</v>
      </c>
    </row>
    <row r="491" spans="1:10" ht="15" customHeight="1">
      <c r="A491" s="12">
        <v>487</v>
      </c>
      <c r="B491" s="39" t="s">
        <v>757</v>
      </c>
      <c r="C491" s="42"/>
      <c r="D491" s="12" t="s">
        <v>28</v>
      </c>
      <c r="E491" s="15" t="s">
        <v>102</v>
      </c>
      <c r="F491" s="36">
        <v>0.1839699074074074</v>
      </c>
      <c r="G491" s="36">
        <v>0.18282407407407408</v>
      </c>
      <c r="H491" s="12" t="str">
        <f>TEXT(INT((HOUR(G491)*3600+MINUTE(G491)*60+SECOND(G491))/$J$3/60),"0")&amp;"."&amp;TEXT(MOD((HOUR(G491)*3600+MINUTE(G491)*60+SECOND(G491))/$J$3,60),"00")&amp;"/km"</f>
        <v>6.14/km</v>
      </c>
      <c r="I491" s="13">
        <f>G491-$G$5</f>
        <v>0.08640046296296296</v>
      </c>
      <c r="J491" s="13">
        <f>G491-INDEX($G$5:$G$680,MATCH(D491,$D$5:$D$680,0))</f>
        <v>0.061053240740740755</v>
      </c>
    </row>
    <row r="492" spans="1:10" ht="15" customHeight="1">
      <c r="A492" s="12">
        <v>488</v>
      </c>
      <c r="B492" s="39" t="s">
        <v>758</v>
      </c>
      <c r="C492" s="42"/>
      <c r="D492" s="12" t="s">
        <v>98</v>
      </c>
      <c r="E492" s="15" t="s">
        <v>759</v>
      </c>
      <c r="F492" s="36">
        <v>0.18401620370370372</v>
      </c>
      <c r="G492" s="36">
        <v>0.1833101851851852</v>
      </c>
      <c r="H492" s="12" t="str">
        <f>TEXT(INT((HOUR(G492)*3600+MINUTE(G492)*60+SECOND(G492))/$J$3/60),"0")&amp;"."&amp;TEXT(MOD((HOUR(G492)*3600+MINUTE(G492)*60+SECOND(G492))/$J$3,60),"00")&amp;"/km"</f>
        <v>6.15/km</v>
      </c>
      <c r="I492" s="13">
        <f>G492-$G$5</f>
        <v>0.08688657407407406</v>
      </c>
      <c r="J492" s="13">
        <f>G492-INDEX($G$5:$G$680,MATCH(D492,$D$5:$D$680,0))</f>
        <v>0.008668981481481486</v>
      </c>
    </row>
    <row r="493" spans="1:10" ht="15" customHeight="1">
      <c r="A493" s="12">
        <v>489</v>
      </c>
      <c r="B493" s="39" t="s">
        <v>760</v>
      </c>
      <c r="C493" s="42"/>
      <c r="D493" s="12" t="s">
        <v>74</v>
      </c>
      <c r="E493" s="15" t="s">
        <v>761</v>
      </c>
      <c r="F493" s="36">
        <v>0.18476851851851853</v>
      </c>
      <c r="G493" s="36">
        <v>0.184525462962963</v>
      </c>
      <c r="H493" s="12" t="str">
        <f>TEXT(INT((HOUR(G493)*3600+MINUTE(G493)*60+SECOND(G493))/$J$3/60),"0")&amp;"."&amp;TEXT(MOD((HOUR(G493)*3600+MINUTE(G493)*60+SECOND(G493))/$J$3,60),"00")&amp;"/km"</f>
        <v>6.18/km</v>
      </c>
      <c r="I493" s="13">
        <f>G493-$G$5</f>
        <v>0.08810185185185186</v>
      </c>
      <c r="J493" s="13">
        <f>G493-INDEX($G$5:$G$680,MATCH(D493,$D$5:$D$680,0))</f>
        <v>0.037060185185185224</v>
      </c>
    </row>
    <row r="494" spans="1:10" ht="15" customHeight="1">
      <c r="A494" s="12">
        <v>490</v>
      </c>
      <c r="B494" s="39" t="s">
        <v>762</v>
      </c>
      <c r="C494" s="42"/>
      <c r="D494" s="12" t="s">
        <v>67</v>
      </c>
      <c r="E494" s="15" t="s">
        <v>39</v>
      </c>
      <c r="F494" s="36">
        <v>0.18493055555555557</v>
      </c>
      <c r="G494" s="36">
        <v>0.18472222222222223</v>
      </c>
      <c r="H494" s="12" t="str">
        <f>TEXT(INT((HOUR(G494)*3600+MINUTE(G494)*60+SECOND(G494))/$J$3/60),"0")&amp;"."&amp;TEXT(MOD((HOUR(G494)*3600+MINUTE(G494)*60+SECOND(G494))/$J$3,60),"00")&amp;"/km"</f>
        <v>6.18/km</v>
      </c>
      <c r="I494" s="13">
        <f>G494-$G$5</f>
        <v>0.0882986111111111</v>
      </c>
      <c r="J494" s="13">
        <f>G494-INDEX($G$5:$G$680,MATCH(D494,$D$5:$D$680,0))</f>
        <v>0.04741898148148149</v>
      </c>
    </row>
    <row r="495" spans="1:10" ht="15" customHeight="1">
      <c r="A495" s="12">
        <v>491</v>
      </c>
      <c r="B495" s="39" t="s">
        <v>763</v>
      </c>
      <c r="C495" s="42"/>
      <c r="D495" s="12" t="s">
        <v>60</v>
      </c>
      <c r="E495" s="15" t="s">
        <v>63</v>
      </c>
      <c r="F495" s="36">
        <v>0.18497685185185186</v>
      </c>
      <c r="G495" s="36">
        <v>0.18399305555555556</v>
      </c>
      <c r="H495" s="12" t="str">
        <f>TEXT(INT((HOUR(G495)*3600+MINUTE(G495)*60+SECOND(G495))/$J$3/60),"0")&amp;"."&amp;TEXT(MOD((HOUR(G495)*3600+MINUTE(G495)*60+SECOND(G495))/$J$3,60),"00")&amp;"/km"</f>
        <v>6.17/km</v>
      </c>
      <c r="I495" s="13">
        <f>G495-$G$5</f>
        <v>0.08756944444444444</v>
      </c>
      <c r="J495" s="13">
        <f>G495-INDEX($G$5:$G$680,MATCH(D495,$D$5:$D$680,0))</f>
        <v>0.060312500000000005</v>
      </c>
    </row>
    <row r="496" spans="1:10" ht="15" customHeight="1">
      <c r="A496" s="12">
        <v>492</v>
      </c>
      <c r="B496" s="39" t="s">
        <v>764</v>
      </c>
      <c r="C496" s="42"/>
      <c r="D496" s="12" t="s">
        <v>74</v>
      </c>
      <c r="E496" s="15" t="s">
        <v>15</v>
      </c>
      <c r="F496" s="36">
        <v>0.18502314814814813</v>
      </c>
      <c r="G496" s="36">
        <v>0.18479166666666666</v>
      </c>
      <c r="H496" s="12" t="str">
        <f>TEXT(INT((HOUR(G496)*3600+MINUTE(G496)*60+SECOND(G496))/$J$3/60),"0")&amp;"."&amp;TEXT(MOD((HOUR(G496)*3600+MINUTE(G496)*60+SECOND(G496))/$J$3,60),"00")&amp;"/km"</f>
        <v>6.18/km</v>
      </c>
      <c r="I496" s="13">
        <f>G496-$G$5</f>
        <v>0.08836805555555553</v>
      </c>
      <c r="J496" s="13">
        <f>G496-INDEX($G$5:$G$680,MATCH(D496,$D$5:$D$680,0))</f>
        <v>0.037326388888888895</v>
      </c>
    </row>
    <row r="497" spans="1:10" ht="15" customHeight="1">
      <c r="A497" s="12">
        <v>493</v>
      </c>
      <c r="B497" s="39" t="s">
        <v>765</v>
      </c>
      <c r="C497" s="42"/>
      <c r="D497" s="12" t="s">
        <v>107</v>
      </c>
      <c r="E497" s="15" t="s">
        <v>44</v>
      </c>
      <c r="F497" s="36">
        <v>0.1852546296296296</v>
      </c>
      <c r="G497" s="36">
        <v>0.18461805555555555</v>
      </c>
      <c r="H497" s="12" t="str">
        <f>TEXT(INT((HOUR(G497)*3600+MINUTE(G497)*60+SECOND(G497))/$J$3/60),"0")&amp;"."&amp;TEXT(MOD((HOUR(G497)*3600+MINUTE(G497)*60+SECOND(G497))/$J$3,60),"00")&amp;"/km"</f>
        <v>6.18/km</v>
      </c>
      <c r="I497" s="13">
        <f>G497-$G$5</f>
        <v>0.08819444444444442</v>
      </c>
      <c r="J497" s="13">
        <f>G497-INDEX($G$5:$G$680,MATCH(D497,$D$5:$D$680,0))</f>
        <v>0.013518518518518513</v>
      </c>
    </row>
    <row r="498" spans="1:10" ht="15" customHeight="1">
      <c r="A498" s="12">
        <v>494</v>
      </c>
      <c r="B498" s="39" t="s">
        <v>766</v>
      </c>
      <c r="C498" s="42"/>
      <c r="D498" s="12" t="s">
        <v>53</v>
      </c>
      <c r="E498" s="15" t="s">
        <v>111</v>
      </c>
      <c r="F498" s="36">
        <v>0.1855787037037037</v>
      </c>
      <c r="G498" s="36">
        <v>0.18472222222222223</v>
      </c>
      <c r="H498" s="12" t="str">
        <f>TEXT(INT((HOUR(G498)*3600+MINUTE(G498)*60+SECOND(G498))/$J$3/60),"0")&amp;"."&amp;TEXT(MOD((HOUR(G498)*3600+MINUTE(G498)*60+SECOND(G498))/$J$3,60),"00")&amp;"/km"</f>
        <v>6.18/km</v>
      </c>
      <c r="I498" s="13">
        <f>G498-$G$5</f>
        <v>0.0882986111111111</v>
      </c>
      <c r="J498" s="13">
        <f>G498-INDEX($G$5:$G$680,MATCH(D498,$D$5:$D$680,0))</f>
        <v>0.06136574074074075</v>
      </c>
    </row>
    <row r="499" spans="1:10" ht="15" customHeight="1">
      <c r="A499" s="12">
        <v>495</v>
      </c>
      <c r="B499" s="39" t="s">
        <v>767</v>
      </c>
      <c r="C499" s="42"/>
      <c r="D499" s="12" t="s">
        <v>53</v>
      </c>
      <c r="E499" s="15" t="s">
        <v>768</v>
      </c>
      <c r="F499" s="36">
        <v>0.185625</v>
      </c>
      <c r="G499" s="36">
        <v>0.18533564814814815</v>
      </c>
      <c r="H499" s="12" t="str">
        <f>TEXT(INT((HOUR(G499)*3600+MINUTE(G499)*60+SECOND(G499))/$J$3/60),"0")&amp;"."&amp;TEXT(MOD((HOUR(G499)*3600+MINUTE(G499)*60+SECOND(G499))/$J$3,60),"00")&amp;"/km"</f>
        <v>6.19/km</v>
      </c>
      <c r="I499" s="13">
        <f>G499-$G$5</f>
        <v>0.08891203703703703</v>
      </c>
      <c r="J499" s="13">
        <f>G499-INDEX($G$5:$G$680,MATCH(D499,$D$5:$D$680,0))</f>
        <v>0.06197916666666667</v>
      </c>
    </row>
    <row r="500" spans="1:10" ht="15" customHeight="1">
      <c r="A500" s="12">
        <v>496</v>
      </c>
      <c r="B500" s="39" t="s">
        <v>769</v>
      </c>
      <c r="C500" s="42"/>
      <c r="D500" s="12" t="s">
        <v>60</v>
      </c>
      <c r="E500" s="15" t="s">
        <v>770</v>
      </c>
      <c r="F500" s="36">
        <v>0.1856712962962963</v>
      </c>
      <c r="G500" s="36">
        <v>0.18466435185185184</v>
      </c>
      <c r="H500" s="12" t="str">
        <f>TEXT(INT((HOUR(G500)*3600+MINUTE(G500)*60+SECOND(G500))/$J$3/60),"0")&amp;"."&amp;TEXT(MOD((HOUR(G500)*3600+MINUTE(G500)*60+SECOND(G500))/$J$3,60),"00")&amp;"/km"</f>
        <v>6.18/km</v>
      </c>
      <c r="I500" s="13">
        <f>G500-$G$5</f>
        <v>0.08824074074074072</v>
      </c>
      <c r="J500" s="13">
        <f>G500-INDEX($G$5:$G$680,MATCH(D500,$D$5:$D$680,0))</f>
        <v>0.060983796296296286</v>
      </c>
    </row>
    <row r="501" spans="1:10" ht="15" customHeight="1">
      <c r="A501" s="12">
        <v>497</v>
      </c>
      <c r="B501" s="39" t="s">
        <v>771</v>
      </c>
      <c r="C501" s="42"/>
      <c r="D501" s="12" t="s">
        <v>74</v>
      </c>
      <c r="E501" s="15" t="s">
        <v>19</v>
      </c>
      <c r="F501" s="36">
        <v>0.18584490740740742</v>
      </c>
      <c r="G501" s="36">
        <v>0.1851736111111111</v>
      </c>
      <c r="H501" s="12" t="str">
        <f>TEXT(INT((HOUR(G501)*3600+MINUTE(G501)*60+SECOND(G501))/$J$3/60),"0")&amp;"."&amp;TEXT(MOD((HOUR(G501)*3600+MINUTE(G501)*60+SECOND(G501))/$J$3,60),"00")&amp;"/km"</f>
        <v>6.19/km</v>
      </c>
      <c r="I501" s="13">
        <f>G501-$G$5</f>
        <v>0.08874999999999998</v>
      </c>
      <c r="J501" s="13">
        <f>G501-INDEX($G$5:$G$680,MATCH(D501,$D$5:$D$680,0))</f>
        <v>0.037708333333333344</v>
      </c>
    </row>
    <row r="502" spans="1:10" ht="15" customHeight="1">
      <c r="A502" s="12">
        <v>498</v>
      </c>
      <c r="B502" s="39" t="s">
        <v>772</v>
      </c>
      <c r="C502" s="42"/>
      <c r="D502" s="12" t="s">
        <v>32</v>
      </c>
      <c r="E502" s="15" t="s">
        <v>773</v>
      </c>
      <c r="F502" s="36">
        <v>0.18599537037037037</v>
      </c>
      <c r="G502" s="36">
        <v>0.18513888888888888</v>
      </c>
      <c r="H502" s="12" t="str">
        <f>TEXT(INT((HOUR(G502)*3600+MINUTE(G502)*60+SECOND(G502))/$J$3/60),"0")&amp;"."&amp;TEXT(MOD((HOUR(G502)*3600+MINUTE(G502)*60+SECOND(G502))/$J$3,60),"00")&amp;"/km"</f>
        <v>6.19/km</v>
      </c>
      <c r="I502" s="13">
        <f>G502-$G$5</f>
        <v>0.08871527777777775</v>
      </c>
      <c r="J502" s="13">
        <f>G502-INDEX($G$5:$G$680,MATCH(D502,$D$5:$D$680,0))</f>
        <v>0.07214120370370368</v>
      </c>
    </row>
    <row r="503" spans="1:10" ht="15" customHeight="1">
      <c r="A503" s="12">
        <v>499</v>
      </c>
      <c r="B503" s="39" t="s">
        <v>774</v>
      </c>
      <c r="C503" s="42"/>
      <c r="D503" s="12" t="s">
        <v>74</v>
      </c>
      <c r="E503" s="15" t="s">
        <v>130</v>
      </c>
      <c r="F503" s="36">
        <v>0.18618055555555557</v>
      </c>
      <c r="G503" s="36">
        <v>0.1853935185185185</v>
      </c>
      <c r="H503" s="12" t="str">
        <f>TEXT(INT((HOUR(G503)*3600+MINUTE(G503)*60+SECOND(G503))/$J$3/60),"0")&amp;"."&amp;TEXT(MOD((HOUR(G503)*3600+MINUTE(G503)*60+SECOND(G503))/$J$3,60),"00")&amp;"/km"</f>
        <v>6.20/km</v>
      </c>
      <c r="I503" s="13">
        <f>G503-$G$5</f>
        <v>0.08896990740740739</v>
      </c>
      <c r="J503" s="13">
        <f>G503-INDEX($G$5:$G$680,MATCH(D503,$D$5:$D$680,0))</f>
        <v>0.03792824074074075</v>
      </c>
    </row>
    <row r="504" spans="1:10" ht="15" customHeight="1">
      <c r="A504" s="12">
        <v>500</v>
      </c>
      <c r="B504" s="39" t="s">
        <v>775</v>
      </c>
      <c r="C504" s="42"/>
      <c r="D504" s="12" t="s">
        <v>67</v>
      </c>
      <c r="E504" s="15" t="s">
        <v>130</v>
      </c>
      <c r="F504" s="36">
        <v>0.18628472222222223</v>
      </c>
      <c r="G504" s="36">
        <v>0.1858912037037037</v>
      </c>
      <c r="H504" s="12" t="str">
        <f>TEXT(INT((HOUR(G504)*3600+MINUTE(G504)*60+SECOND(G504))/$J$3/60),"0")&amp;"."&amp;TEXT(MOD((HOUR(G504)*3600+MINUTE(G504)*60+SECOND(G504))/$J$3,60),"00")&amp;"/km"</f>
        <v>6.21/km</v>
      </c>
      <c r="I504" s="13">
        <f>G504-$G$5</f>
        <v>0.08946759259259258</v>
      </c>
      <c r="J504" s="13">
        <f>G504-INDEX($G$5:$G$680,MATCH(D504,$D$5:$D$680,0))</f>
        <v>0.04858796296296297</v>
      </c>
    </row>
    <row r="505" spans="1:10" ht="15" customHeight="1">
      <c r="A505" s="12">
        <v>501</v>
      </c>
      <c r="B505" s="39" t="s">
        <v>776</v>
      </c>
      <c r="C505" s="42"/>
      <c r="D505" s="12" t="s">
        <v>60</v>
      </c>
      <c r="E505" s="15" t="s">
        <v>777</v>
      </c>
      <c r="F505" s="36">
        <v>0.18628472222222223</v>
      </c>
      <c r="G505" s="36">
        <v>0.18586805555555555</v>
      </c>
      <c r="H505" s="12" t="str">
        <f>TEXT(INT((HOUR(G505)*3600+MINUTE(G505)*60+SECOND(G505))/$J$3/60),"0")&amp;"."&amp;TEXT(MOD((HOUR(G505)*3600+MINUTE(G505)*60+SECOND(G505))/$J$3,60),"00")&amp;"/km"</f>
        <v>6.21/km</v>
      </c>
      <c r="I505" s="13">
        <f>G505-$G$5</f>
        <v>0.08944444444444442</v>
      </c>
      <c r="J505" s="13">
        <f>G505-INDEX($G$5:$G$680,MATCH(D505,$D$5:$D$680,0))</f>
        <v>0.06218749999999999</v>
      </c>
    </row>
    <row r="506" spans="1:10" ht="15" customHeight="1">
      <c r="A506" s="12">
        <v>502</v>
      </c>
      <c r="B506" s="39" t="s">
        <v>778</v>
      </c>
      <c r="C506" s="42"/>
      <c r="D506" s="12" t="s">
        <v>31</v>
      </c>
      <c r="E506" s="15" t="s">
        <v>39</v>
      </c>
      <c r="F506" s="36">
        <v>0.18633101851851852</v>
      </c>
      <c r="G506" s="36">
        <v>0.1854513888888889</v>
      </c>
      <c r="H506" s="12" t="str">
        <f>TEXT(INT((HOUR(G506)*3600+MINUTE(G506)*60+SECOND(G506))/$J$3/60),"0")&amp;"."&amp;TEXT(MOD((HOUR(G506)*3600+MINUTE(G506)*60+SECOND(G506))/$J$3,60),"00")&amp;"/km"</f>
        <v>6.20/km</v>
      </c>
      <c r="I506" s="13">
        <f>G506-$G$5</f>
        <v>0.08902777777777778</v>
      </c>
      <c r="J506" s="13">
        <f>G506-INDEX($G$5:$G$680,MATCH(D506,$D$5:$D$680,0))</f>
        <v>0.08825231481481483</v>
      </c>
    </row>
    <row r="507" spans="1:10" ht="15" customHeight="1">
      <c r="A507" s="12">
        <v>503</v>
      </c>
      <c r="B507" s="39" t="s">
        <v>779</v>
      </c>
      <c r="C507" s="42"/>
      <c r="D507" s="12" t="s">
        <v>31</v>
      </c>
      <c r="E507" s="15" t="s">
        <v>780</v>
      </c>
      <c r="F507" s="36">
        <v>0.18653935185185186</v>
      </c>
      <c r="G507" s="36">
        <v>0.18606481481481482</v>
      </c>
      <c r="H507" s="12" t="str">
        <f>TEXT(INT((HOUR(G507)*3600+MINUTE(G507)*60+SECOND(G507))/$J$3/60),"0")&amp;"."&amp;TEXT(MOD((HOUR(G507)*3600+MINUTE(G507)*60+SECOND(G507))/$J$3,60),"00")&amp;"/km"</f>
        <v>6.21/km</v>
      </c>
      <c r="I507" s="13">
        <f>G507-$G$5</f>
        <v>0.0896412037037037</v>
      </c>
      <c r="J507" s="13">
        <f>G507-INDEX($G$5:$G$680,MATCH(D507,$D$5:$D$680,0))</f>
        <v>0.08886574074074075</v>
      </c>
    </row>
    <row r="508" spans="1:10" ht="15" customHeight="1">
      <c r="A508" s="12">
        <v>504</v>
      </c>
      <c r="B508" s="39" t="s">
        <v>781</v>
      </c>
      <c r="C508" s="42"/>
      <c r="D508" s="12" t="s">
        <v>95</v>
      </c>
      <c r="E508" s="15" t="s">
        <v>782</v>
      </c>
      <c r="F508" s="36">
        <v>0.18671296296296294</v>
      </c>
      <c r="G508" s="36">
        <v>0.185625</v>
      </c>
      <c r="H508" s="12" t="str">
        <f>TEXT(INT((HOUR(G508)*3600+MINUTE(G508)*60+SECOND(G508))/$J$3/60),"0")&amp;"."&amp;TEXT(MOD((HOUR(G508)*3600+MINUTE(G508)*60+SECOND(G508))/$J$3,60),"00")&amp;"/km"</f>
        <v>6.20/km</v>
      </c>
      <c r="I508" s="13">
        <f>G508-$G$5</f>
        <v>0.08920138888888889</v>
      </c>
      <c r="J508" s="13">
        <f>G508-INDEX($G$5:$G$680,MATCH(D508,$D$5:$D$680,0))</f>
        <v>0.0581828703703704</v>
      </c>
    </row>
    <row r="509" spans="1:10" ht="15" customHeight="1">
      <c r="A509" s="12">
        <v>505</v>
      </c>
      <c r="B509" s="39" t="s">
        <v>783</v>
      </c>
      <c r="C509" s="42"/>
      <c r="D509" s="12" t="s">
        <v>67</v>
      </c>
      <c r="E509" s="15" t="s">
        <v>52</v>
      </c>
      <c r="F509" s="36">
        <v>0.186875</v>
      </c>
      <c r="G509" s="36">
        <v>0.18586805555555555</v>
      </c>
      <c r="H509" s="12" t="str">
        <f>TEXT(INT((HOUR(G509)*3600+MINUTE(G509)*60+SECOND(G509))/$J$3/60),"0")&amp;"."&amp;TEXT(MOD((HOUR(G509)*3600+MINUTE(G509)*60+SECOND(G509))/$J$3,60),"00")&amp;"/km"</f>
        <v>6.21/km</v>
      </c>
      <c r="I509" s="13">
        <f>G509-$G$5</f>
        <v>0.08944444444444442</v>
      </c>
      <c r="J509" s="13">
        <f>G509-INDEX($G$5:$G$680,MATCH(D509,$D$5:$D$680,0))</f>
        <v>0.04856481481481481</v>
      </c>
    </row>
    <row r="510" spans="1:10" ht="15" customHeight="1">
      <c r="A510" s="12">
        <v>506</v>
      </c>
      <c r="B510" s="39" t="s">
        <v>784</v>
      </c>
      <c r="C510" s="42"/>
      <c r="D510" s="12" t="s">
        <v>74</v>
      </c>
      <c r="E510" s="15" t="s">
        <v>785</v>
      </c>
      <c r="F510" s="36">
        <v>0.186875</v>
      </c>
      <c r="G510" s="36">
        <v>0.1860763888888889</v>
      </c>
      <c r="H510" s="12" t="str">
        <f>TEXT(INT((HOUR(G510)*3600+MINUTE(G510)*60+SECOND(G510))/$J$3/60),"0")&amp;"."&amp;TEXT(MOD((HOUR(G510)*3600+MINUTE(G510)*60+SECOND(G510))/$J$3,60),"00")&amp;"/km"</f>
        <v>6.21/km</v>
      </c>
      <c r="I510" s="13">
        <f>G510-$G$5</f>
        <v>0.08965277777777776</v>
      </c>
      <c r="J510" s="13">
        <f>G510-INDEX($G$5:$G$680,MATCH(D510,$D$5:$D$680,0))</f>
        <v>0.038611111111111124</v>
      </c>
    </row>
    <row r="511" spans="1:10" ht="15" customHeight="1">
      <c r="A511" s="12">
        <v>507</v>
      </c>
      <c r="B511" s="39" t="s">
        <v>786</v>
      </c>
      <c r="C511" s="42"/>
      <c r="D511" s="12" t="s">
        <v>53</v>
      </c>
      <c r="E511" s="15" t="s">
        <v>93</v>
      </c>
      <c r="F511" s="36">
        <v>0.18694444444444444</v>
      </c>
      <c r="G511" s="36">
        <v>0.1859375</v>
      </c>
      <c r="H511" s="12" t="str">
        <f>TEXT(INT((HOUR(G511)*3600+MINUTE(G511)*60+SECOND(G511))/$J$3/60),"0")&amp;"."&amp;TEXT(MOD((HOUR(G511)*3600+MINUTE(G511)*60+SECOND(G511))/$J$3,60),"00")&amp;"/km"</f>
        <v>6.21/km</v>
      </c>
      <c r="I511" s="13">
        <f>G511-$G$5</f>
        <v>0.08951388888888888</v>
      </c>
      <c r="J511" s="13">
        <f>G511-INDEX($G$5:$G$680,MATCH(D511,$D$5:$D$680,0))</f>
        <v>0.06258101851851852</v>
      </c>
    </row>
    <row r="512" spans="1:10" ht="15" customHeight="1">
      <c r="A512" s="12">
        <v>508</v>
      </c>
      <c r="B512" s="39" t="s">
        <v>787</v>
      </c>
      <c r="C512" s="42"/>
      <c r="D512" s="12" t="s">
        <v>25</v>
      </c>
      <c r="E512" s="15" t="s">
        <v>39</v>
      </c>
      <c r="F512" s="36">
        <v>0.1870023148148148</v>
      </c>
      <c r="G512" s="36">
        <v>0.18611111111111112</v>
      </c>
      <c r="H512" s="12" t="str">
        <f>TEXT(INT((HOUR(G512)*3600+MINUTE(G512)*60+SECOND(G512))/$J$3/60),"0")&amp;"."&amp;TEXT(MOD((HOUR(G512)*3600+MINUTE(G512)*60+SECOND(G512))/$J$3,60),"00")&amp;"/km"</f>
        <v>6.21/km</v>
      </c>
      <c r="I512" s="13">
        <f>G512-$G$5</f>
        <v>0.08968749999999999</v>
      </c>
      <c r="J512" s="13">
        <f>G512-INDEX($G$5:$G$680,MATCH(D512,$D$5:$D$680,0))</f>
        <v>0.05740740740740741</v>
      </c>
    </row>
    <row r="513" spans="1:10" ht="15" customHeight="1">
      <c r="A513" s="12">
        <v>509</v>
      </c>
      <c r="B513" s="39" t="s">
        <v>788</v>
      </c>
      <c r="C513" s="42"/>
      <c r="D513" s="12" t="s">
        <v>28</v>
      </c>
      <c r="E513" s="15" t="s">
        <v>789</v>
      </c>
      <c r="F513" s="36">
        <v>0.1870138888888889</v>
      </c>
      <c r="G513" s="36">
        <v>0.18640046296296298</v>
      </c>
      <c r="H513" s="12" t="str">
        <f>TEXT(INT((HOUR(G513)*3600+MINUTE(G513)*60+SECOND(G513))/$J$3/60),"0")&amp;"."&amp;TEXT(MOD((HOUR(G513)*3600+MINUTE(G513)*60+SECOND(G513))/$J$3,60),"00")&amp;"/km"</f>
        <v>6.22/km</v>
      </c>
      <c r="I513" s="13">
        <f>G513-$G$5</f>
        <v>0.08997685185185185</v>
      </c>
      <c r="J513" s="13">
        <f>G513-INDEX($G$5:$G$680,MATCH(D513,$D$5:$D$680,0))</f>
        <v>0.06462962962962965</v>
      </c>
    </row>
    <row r="514" spans="1:10" ht="15" customHeight="1">
      <c r="A514" s="12">
        <v>510</v>
      </c>
      <c r="B514" s="39" t="s">
        <v>790</v>
      </c>
      <c r="C514" s="42"/>
      <c r="D514" s="12" t="s">
        <v>60</v>
      </c>
      <c r="E514" s="15" t="s">
        <v>116</v>
      </c>
      <c r="F514" s="36">
        <v>0.18704861111111112</v>
      </c>
      <c r="G514" s="36">
        <v>0.18620370370370368</v>
      </c>
      <c r="H514" s="12" t="str">
        <f>TEXT(INT((HOUR(G514)*3600+MINUTE(G514)*60+SECOND(G514))/$J$3/60),"0")&amp;"."&amp;TEXT(MOD((HOUR(G514)*3600+MINUTE(G514)*60+SECOND(G514))/$J$3,60),"00")&amp;"/km"</f>
        <v>6.21/km</v>
      </c>
      <c r="I514" s="13">
        <f>G514-$G$5</f>
        <v>0.08978009259259255</v>
      </c>
      <c r="J514" s="13">
        <f>G514-INDEX($G$5:$G$680,MATCH(D514,$D$5:$D$680,0))</f>
        <v>0.06252314814814812</v>
      </c>
    </row>
    <row r="515" spans="1:10" ht="15" customHeight="1">
      <c r="A515" s="12">
        <v>511</v>
      </c>
      <c r="B515" s="39" t="s">
        <v>791</v>
      </c>
      <c r="C515" s="42"/>
      <c r="D515" s="12" t="s">
        <v>32</v>
      </c>
      <c r="E515" s="15" t="s">
        <v>122</v>
      </c>
      <c r="F515" s="36">
        <v>0.1872337962962963</v>
      </c>
      <c r="G515" s="36">
        <v>0.18659722222222222</v>
      </c>
      <c r="H515" s="12" t="str">
        <f>TEXT(INT((HOUR(G515)*3600+MINUTE(G515)*60+SECOND(G515))/$J$3/60),"0")&amp;"."&amp;TEXT(MOD((HOUR(G515)*3600+MINUTE(G515)*60+SECOND(G515))/$J$3,60),"00")&amp;"/km"</f>
        <v>6.22/km</v>
      </c>
      <c r="I515" s="13">
        <f>G515-$G$5</f>
        <v>0.0901736111111111</v>
      </c>
      <c r="J515" s="13">
        <f>G515-INDEX($G$5:$G$680,MATCH(D515,$D$5:$D$680,0))</f>
        <v>0.07359953703703702</v>
      </c>
    </row>
    <row r="516" spans="1:10" ht="15" customHeight="1">
      <c r="A516" s="12">
        <v>512</v>
      </c>
      <c r="B516" s="39" t="s">
        <v>792</v>
      </c>
      <c r="C516" s="42"/>
      <c r="D516" s="12" t="s">
        <v>53</v>
      </c>
      <c r="E516" s="15" t="s">
        <v>793</v>
      </c>
      <c r="F516" s="36">
        <v>0.18724537037037037</v>
      </c>
      <c r="G516" s="36">
        <v>0.1867361111111111</v>
      </c>
      <c r="H516" s="12" t="str">
        <f>TEXT(INT((HOUR(G516)*3600+MINUTE(G516)*60+SECOND(G516))/$J$3/60),"0")&amp;"."&amp;TEXT(MOD((HOUR(G516)*3600+MINUTE(G516)*60+SECOND(G516))/$J$3,60),"00")&amp;"/km"</f>
        <v>6.22/km</v>
      </c>
      <c r="I516" s="13">
        <f>G516-$G$5</f>
        <v>0.09031249999999998</v>
      </c>
      <c r="J516" s="13">
        <f>G516-INDEX($G$5:$G$680,MATCH(D516,$D$5:$D$680,0))</f>
        <v>0.06337962962962962</v>
      </c>
    </row>
    <row r="517" spans="1:10" ht="15" customHeight="1">
      <c r="A517" s="12">
        <v>513</v>
      </c>
      <c r="B517" s="39" t="s">
        <v>794</v>
      </c>
      <c r="C517" s="42"/>
      <c r="D517" s="12" t="s">
        <v>95</v>
      </c>
      <c r="E517" s="15" t="s">
        <v>85</v>
      </c>
      <c r="F517" s="36">
        <v>0.18729166666666666</v>
      </c>
      <c r="G517" s="36">
        <v>0.1862962962962963</v>
      </c>
      <c r="H517" s="12" t="str">
        <f>TEXT(INT((HOUR(G517)*3600+MINUTE(G517)*60+SECOND(G517))/$J$3/60),"0")&amp;"."&amp;TEXT(MOD((HOUR(G517)*3600+MINUTE(G517)*60+SECOND(G517))/$J$3,60),"00")&amp;"/km"</f>
        <v>6.21/km</v>
      </c>
      <c r="I517" s="13">
        <f>G517-$G$5</f>
        <v>0.08987268518518517</v>
      </c>
      <c r="J517" s="13">
        <f>G517-INDEX($G$5:$G$680,MATCH(D517,$D$5:$D$680,0))</f>
        <v>0.05885416666666668</v>
      </c>
    </row>
    <row r="518" spans="1:10" ht="15" customHeight="1">
      <c r="A518" s="12">
        <v>514</v>
      </c>
      <c r="B518" s="39" t="s">
        <v>795</v>
      </c>
      <c r="C518" s="42"/>
      <c r="D518" s="12" t="s">
        <v>98</v>
      </c>
      <c r="E518" s="15" t="s">
        <v>93</v>
      </c>
      <c r="F518" s="36">
        <v>0.18781250000000002</v>
      </c>
      <c r="G518" s="36">
        <v>0.18681712962962962</v>
      </c>
      <c r="H518" s="12" t="str">
        <f>TEXT(INT((HOUR(G518)*3600+MINUTE(G518)*60+SECOND(G518))/$J$3/60),"0")&amp;"."&amp;TEXT(MOD((HOUR(G518)*3600+MINUTE(G518)*60+SECOND(G518))/$J$3,60),"00")&amp;"/km"</f>
        <v>6.23/km</v>
      </c>
      <c r="I518" s="13">
        <f>G518-$G$5</f>
        <v>0.0903935185185185</v>
      </c>
      <c r="J518" s="13">
        <f>G518-INDEX($G$5:$G$680,MATCH(D518,$D$5:$D$680,0))</f>
        <v>0.012175925925925923</v>
      </c>
    </row>
    <row r="519" spans="1:10" ht="15" customHeight="1">
      <c r="A519" s="12">
        <v>515</v>
      </c>
      <c r="B519" s="39" t="s">
        <v>796</v>
      </c>
      <c r="C519" s="42"/>
      <c r="D519" s="12" t="s">
        <v>74</v>
      </c>
      <c r="E519" s="15" t="s">
        <v>39</v>
      </c>
      <c r="F519" s="36">
        <v>0.1879398148148148</v>
      </c>
      <c r="G519" s="36">
        <v>0.18753472222222223</v>
      </c>
      <c r="H519" s="12" t="str">
        <f>TEXT(INT((HOUR(G519)*3600+MINUTE(G519)*60+SECOND(G519))/$J$3/60),"0")&amp;"."&amp;TEXT(MOD((HOUR(G519)*3600+MINUTE(G519)*60+SECOND(G519))/$J$3,60),"00")&amp;"/km"</f>
        <v>6.24/km</v>
      </c>
      <c r="I519" s="13">
        <f>G519-$G$5</f>
        <v>0.0911111111111111</v>
      </c>
      <c r="J519" s="13">
        <f>G519-INDEX($G$5:$G$680,MATCH(D519,$D$5:$D$680,0))</f>
        <v>0.04006944444444446</v>
      </c>
    </row>
    <row r="520" spans="1:10" ht="15" customHeight="1">
      <c r="A520" s="12">
        <v>516</v>
      </c>
      <c r="B520" s="39" t="s">
        <v>797</v>
      </c>
      <c r="C520" s="42"/>
      <c r="D520" s="12" t="s">
        <v>53</v>
      </c>
      <c r="E520" s="15" t="s">
        <v>128</v>
      </c>
      <c r="F520" s="36">
        <v>0.18796296296296297</v>
      </c>
      <c r="G520" s="36">
        <v>0.186875</v>
      </c>
      <c r="H520" s="12" t="str">
        <f>TEXT(INT((HOUR(G520)*3600+MINUTE(G520)*60+SECOND(G520))/$J$3/60),"0")&amp;"."&amp;TEXT(MOD((HOUR(G520)*3600+MINUTE(G520)*60+SECOND(G520))/$J$3,60),"00")&amp;"/km"</f>
        <v>6.23/km</v>
      </c>
      <c r="I520" s="13">
        <f>G520-$G$5</f>
        <v>0.09045138888888889</v>
      </c>
      <c r="J520" s="13">
        <f>G520-INDEX($G$5:$G$680,MATCH(D520,$D$5:$D$680,0))</f>
        <v>0.06351851851851853</v>
      </c>
    </row>
    <row r="521" spans="1:10" ht="15" customHeight="1">
      <c r="A521" s="12">
        <v>517</v>
      </c>
      <c r="B521" s="39" t="s">
        <v>798</v>
      </c>
      <c r="C521" s="42"/>
      <c r="D521" s="12" t="s">
        <v>95</v>
      </c>
      <c r="E521" s="15" t="s">
        <v>15</v>
      </c>
      <c r="F521" s="36">
        <v>0.1882638888888889</v>
      </c>
      <c r="G521" s="36">
        <v>0.18718749999999998</v>
      </c>
      <c r="H521" s="12" t="str">
        <f>TEXT(INT((HOUR(G521)*3600+MINUTE(G521)*60+SECOND(G521))/$J$3/60),"0")&amp;"."&amp;TEXT(MOD((HOUR(G521)*3600+MINUTE(G521)*60+SECOND(G521))/$J$3,60),"00")&amp;"/km"</f>
        <v>6.23/km</v>
      </c>
      <c r="I521" s="13">
        <f>G521-$G$5</f>
        <v>0.09076388888888885</v>
      </c>
      <c r="J521" s="13">
        <f>G521-INDEX($G$5:$G$680,MATCH(D521,$D$5:$D$680,0))</f>
        <v>0.059745370370370365</v>
      </c>
    </row>
    <row r="522" spans="1:10" ht="15" customHeight="1">
      <c r="A522" s="12">
        <v>518</v>
      </c>
      <c r="B522" s="39" t="s">
        <v>799</v>
      </c>
      <c r="C522" s="42"/>
      <c r="D522" s="12" t="s">
        <v>32</v>
      </c>
      <c r="E522" s="15" t="s">
        <v>800</v>
      </c>
      <c r="F522" s="36">
        <v>0.1886574074074074</v>
      </c>
      <c r="G522" s="36">
        <v>0.18768518518518518</v>
      </c>
      <c r="H522" s="12" t="str">
        <f>TEXT(INT((HOUR(G522)*3600+MINUTE(G522)*60+SECOND(G522))/$J$3/60),"0")&amp;"."&amp;TEXT(MOD((HOUR(G522)*3600+MINUTE(G522)*60+SECOND(G522))/$J$3,60),"00")&amp;"/km"</f>
        <v>6.24/km</v>
      </c>
      <c r="I522" s="13">
        <f>G522-$G$5</f>
        <v>0.09126157407407405</v>
      </c>
      <c r="J522" s="13">
        <f>G522-INDEX($G$5:$G$680,MATCH(D522,$D$5:$D$680,0))</f>
        <v>0.07468749999999998</v>
      </c>
    </row>
    <row r="523" spans="1:10" ht="15" customHeight="1">
      <c r="A523" s="12">
        <v>519</v>
      </c>
      <c r="B523" s="39" t="s">
        <v>801</v>
      </c>
      <c r="C523" s="42"/>
      <c r="D523" s="12" t="s">
        <v>35</v>
      </c>
      <c r="E523" s="15" t="s">
        <v>278</v>
      </c>
      <c r="F523" s="36">
        <v>0.18866898148148148</v>
      </c>
      <c r="G523" s="36">
        <v>0.18770833333333334</v>
      </c>
      <c r="H523" s="12" t="str">
        <f>TEXT(INT((HOUR(G523)*3600+MINUTE(G523)*60+SECOND(G523))/$J$3/60),"0")&amp;"."&amp;TEXT(MOD((HOUR(G523)*3600+MINUTE(G523)*60+SECOND(G523))/$J$3,60),"00")&amp;"/km"</f>
        <v>6.24/km</v>
      </c>
      <c r="I523" s="13">
        <f>G523-$G$5</f>
        <v>0.09128472222222221</v>
      </c>
      <c r="J523" s="13">
        <f>G523-INDEX($G$5:$G$680,MATCH(D523,$D$5:$D$680,0))</f>
        <v>0.07987268518518519</v>
      </c>
    </row>
    <row r="524" spans="1:10" ht="15" customHeight="1">
      <c r="A524" s="16">
        <v>520</v>
      </c>
      <c r="B524" s="45" t="s">
        <v>802</v>
      </c>
      <c r="C524" s="46"/>
      <c r="D524" s="16" t="s">
        <v>74</v>
      </c>
      <c r="E524" s="26" t="s">
        <v>13</v>
      </c>
      <c r="F524" s="47">
        <v>0.18914351851851852</v>
      </c>
      <c r="G524" s="47">
        <v>0.18836805555555555</v>
      </c>
      <c r="H524" s="16" t="str">
        <f>TEXT(INT((HOUR(G524)*3600+MINUTE(G524)*60+SECOND(G524))/$J$3/60),"0")&amp;"."&amp;TEXT(MOD((HOUR(G524)*3600+MINUTE(G524)*60+SECOND(G524))/$J$3,60),"00")&amp;"/km"</f>
        <v>6.26/km</v>
      </c>
      <c r="I524" s="21">
        <f>G524-$G$5</f>
        <v>0.09194444444444443</v>
      </c>
      <c r="J524" s="21">
        <f>G524-INDEX($G$5:$G$680,MATCH(D524,$D$5:$D$680,0))</f>
        <v>0.04090277777777779</v>
      </c>
    </row>
    <row r="525" spans="1:10" ht="15" customHeight="1">
      <c r="A525" s="12">
        <v>521</v>
      </c>
      <c r="B525" s="39" t="s">
        <v>803</v>
      </c>
      <c r="C525" s="42"/>
      <c r="D525" s="12" t="s">
        <v>107</v>
      </c>
      <c r="E525" s="15" t="s">
        <v>51</v>
      </c>
      <c r="F525" s="36">
        <v>0.18939814814814815</v>
      </c>
      <c r="G525" s="36">
        <v>0.18858796296296296</v>
      </c>
      <c r="H525" s="12" t="str">
        <f>TEXT(INT((HOUR(G525)*3600+MINUTE(G525)*60+SECOND(G525))/$J$3/60),"0")&amp;"."&amp;TEXT(MOD((HOUR(G525)*3600+MINUTE(G525)*60+SECOND(G525))/$J$3,60),"00")&amp;"/km"</f>
        <v>6.26/km</v>
      </c>
      <c r="I525" s="13">
        <f>G525-$G$5</f>
        <v>0.09216435185185183</v>
      </c>
      <c r="J525" s="13">
        <f>G525-INDEX($G$5:$G$680,MATCH(D525,$D$5:$D$680,0))</f>
        <v>0.01748842592592592</v>
      </c>
    </row>
    <row r="526" spans="1:10" ht="15" customHeight="1">
      <c r="A526" s="12">
        <v>522</v>
      </c>
      <c r="B526" s="39" t="s">
        <v>804</v>
      </c>
      <c r="C526" s="42"/>
      <c r="D526" s="12" t="s">
        <v>95</v>
      </c>
      <c r="E526" s="15" t="s">
        <v>51</v>
      </c>
      <c r="F526" s="36">
        <v>0.18940972222222222</v>
      </c>
      <c r="G526" s="36">
        <v>0.18859953703703702</v>
      </c>
      <c r="H526" s="12" t="str">
        <f>TEXT(INT((HOUR(G526)*3600+MINUTE(G526)*60+SECOND(G526))/$J$3/60),"0")&amp;"."&amp;TEXT(MOD((HOUR(G526)*3600+MINUTE(G526)*60+SECOND(G526))/$J$3,60),"00")&amp;"/km"</f>
        <v>6.26/km</v>
      </c>
      <c r="I526" s="13">
        <f>G526-$G$5</f>
        <v>0.0921759259259259</v>
      </c>
      <c r="J526" s="13">
        <f>G526-INDEX($G$5:$G$680,MATCH(D526,$D$5:$D$680,0))</f>
        <v>0.06115740740740741</v>
      </c>
    </row>
    <row r="527" spans="1:10" ht="15" customHeight="1">
      <c r="A527" s="12">
        <v>523</v>
      </c>
      <c r="B527" s="39" t="s">
        <v>805</v>
      </c>
      <c r="C527" s="42"/>
      <c r="D527" s="12" t="s">
        <v>53</v>
      </c>
      <c r="E527" s="15" t="s">
        <v>104</v>
      </c>
      <c r="F527" s="36">
        <v>0.18956018518518516</v>
      </c>
      <c r="G527" s="36">
        <v>0.189375</v>
      </c>
      <c r="H527" s="12" t="str">
        <f>TEXT(INT((HOUR(G527)*3600+MINUTE(G527)*60+SECOND(G527))/$J$3/60),"0")&amp;"."&amp;TEXT(MOD((HOUR(G527)*3600+MINUTE(G527)*60+SECOND(G527))/$J$3,60),"00")&amp;"/km"</f>
        <v>6.28/km</v>
      </c>
      <c r="I527" s="13">
        <f>G527-$G$5</f>
        <v>0.09295138888888886</v>
      </c>
      <c r="J527" s="13">
        <f>G527-INDEX($G$5:$G$680,MATCH(D527,$D$5:$D$680,0))</f>
        <v>0.0660185185185185</v>
      </c>
    </row>
    <row r="528" spans="1:10" ht="15" customHeight="1">
      <c r="A528" s="12">
        <v>524</v>
      </c>
      <c r="B528" s="39" t="s">
        <v>806</v>
      </c>
      <c r="C528" s="42"/>
      <c r="D528" s="12" t="s">
        <v>53</v>
      </c>
      <c r="E528" s="15" t="s">
        <v>807</v>
      </c>
      <c r="F528" s="36">
        <v>0.18957175925925926</v>
      </c>
      <c r="G528" s="36">
        <v>0.1888310185185185</v>
      </c>
      <c r="H528" s="12" t="str">
        <f>TEXT(INT((HOUR(G528)*3600+MINUTE(G528)*60+SECOND(G528))/$J$3/60),"0")&amp;"."&amp;TEXT(MOD((HOUR(G528)*3600+MINUTE(G528)*60+SECOND(G528))/$J$3,60),"00")&amp;"/km"</f>
        <v>6.27/km</v>
      </c>
      <c r="I528" s="13">
        <f>G528-$G$5</f>
        <v>0.09240740740740737</v>
      </c>
      <c r="J528" s="13">
        <f>G528-INDEX($G$5:$G$680,MATCH(D528,$D$5:$D$680,0))</f>
        <v>0.06547453703703701</v>
      </c>
    </row>
    <row r="529" spans="1:10" ht="15" customHeight="1">
      <c r="A529" s="12">
        <v>525</v>
      </c>
      <c r="B529" s="39" t="s">
        <v>808</v>
      </c>
      <c r="C529" s="42"/>
      <c r="D529" s="12" t="s">
        <v>67</v>
      </c>
      <c r="E529" s="15" t="s">
        <v>52</v>
      </c>
      <c r="F529" s="36">
        <v>0.18986111111111112</v>
      </c>
      <c r="G529" s="36">
        <v>0.18885416666666666</v>
      </c>
      <c r="H529" s="12" t="str">
        <f>TEXT(INT((HOUR(G529)*3600+MINUTE(G529)*60+SECOND(G529))/$J$3/60),"0")&amp;"."&amp;TEXT(MOD((HOUR(G529)*3600+MINUTE(G529)*60+SECOND(G529))/$J$3,60),"00")&amp;"/km"</f>
        <v>6.27/km</v>
      </c>
      <c r="I529" s="13">
        <f>G529-$G$5</f>
        <v>0.09243055555555553</v>
      </c>
      <c r="J529" s="13">
        <f>G529-INDEX($G$5:$G$680,MATCH(D529,$D$5:$D$680,0))</f>
        <v>0.05155092592592592</v>
      </c>
    </row>
    <row r="530" spans="1:10" ht="15" customHeight="1">
      <c r="A530" s="12">
        <v>526</v>
      </c>
      <c r="B530" s="39" t="s">
        <v>809</v>
      </c>
      <c r="C530" s="42"/>
      <c r="D530" s="12" t="s">
        <v>31</v>
      </c>
      <c r="E530" s="15" t="s">
        <v>61</v>
      </c>
      <c r="F530" s="36">
        <v>0.19008101851851852</v>
      </c>
      <c r="G530" s="36">
        <v>0.18967592592592594</v>
      </c>
      <c r="H530" s="12" t="str">
        <f>TEXT(INT((HOUR(G530)*3600+MINUTE(G530)*60+SECOND(G530))/$J$3/60),"0")&amp;"."&amp;TEXT(MOD((HOUR(G530)*3600+MINUTE(G530)*60+SECOND(G530))/$J$3,60),"00")&amp;"/km"</f>
        <v>6.28/km</v>
      </c>
      <c r="I530" s="13">
        <f>G530-$G$5</f>
        <v>0.09325231481481482</v>
      </c>
      <c r="J530" s="13">
        <f>G530-INDEX($G$5:$G$680,MATCH(D530,$D$5:$D$680,0))</f>
        <v>0.09247685185185187</v>
      </c>
    </row>
    <row r="531" spans="1:10" ht="15" customHeight="1">
      <c r="A531" s="12">
        <v>527</v>
      </c>
      <c r="B531" s="39" t="s">
        <v>810</v>
      </c>
      <c r="C531" s="42"/>
      <c r="D531" s="12" t="s">
        <v>74</v>
      </c>
      <c r="E531" s="15" t="s">
        <v>811</v>
      </c>
      <c r="F531" s="36">
        <v>0.19049768518518517</v>
      </c>
      <c r="G531" s="36">
        <v>0.18967592592592594</v>
      </c>
      <c r="H531" s="12" t="str">
        <f>TEXT(INT((HOUR(G531)*3600+MINUTE(G531)*60+SECOND(G531))/$J$3/60),"0")&amp;"."&amp;TEXT(MOD((HOUR(G531)*3600+MINUTE(G531)*60+SECOND(G531))/$J$3,60),"00")&amp;"/km"</f>
        <v>6.28/km</v>
      </c>
      <c r="I531" s="13">
        <f>G531-$G$5</f>
        <v>0.09325231481481482</v>
      </c>
      <c r="J531" s="13">
        <f>G531-INDEX($G$5:$G$680,MATCH(D531,$D$5:$D$680,0))</f>
        <v>0.04221064814814818</v>
      </c>
    </row>
    <row r="532" spans="1:10" ht="15" customHeight="1">
      <c r="A532" s="12">
        <v>528</v>
      </c>
      <c r="B532" s="39" t="s">
        <v>812</v>
      </c>
      <c r="C532" s="42"/>
      <c r="D532" s="12" t="s">
        <v>32</v>
      </c>
      <c r="E532" s="15" t="s">
        <v>58</v>
      </c>
      <c r="F532" s="36">
        <v>0.19071759259259258</v>
      </c>
      <c r="G532" s="36">
        <v>0.19052083333333333</v>
      </c>
      <c r="H532" s="12" t="str">
        <f>TEXT(INT((HOUR(G532)*3600+MINUTE(G532)*60+SECOND(G532))/$J$3/60),"0")&amp;"."&amp;TEXT(MOD((HOUR(G532)*3600+MINUTE(G532)*60+SECOND(G532))/$J$3,60),"00")&amp;"/km"</f>
        <v>6.30/km</v>
      </c>
      <c r="I532" s="13">
        <f>G532-$G$5</f>
        <v>0.09409722222222221</v>
      </c>
      <c r="J532" s="13">
        <f>G532-INDEX($G$5:$G$680,MATCH(D532,$D$5:$D$680,0))</f>
        <v>0.07752314814814813</v>
      </c>
    </row>
    <row r="533" spans="1:10" ht="15" customHeight="1">
      <c r="A533" s="12">
        <v>529</v>
      </c>
      <c r="B533" s="39" t="s">
        <v>813</v>
      </c>
      <c r="C533" s="42"/>
      <c r="D533" s="12" t="s">
        <v>74</v>
      </c>
      <c r="E533" s="15" t="s">
        <v>58</v>
      </c>
      <c r="F533" s="36">
        <v>0.19071759259259258</v>
      </c>
      <c r="G533" s="36">
        <v>0.18994212962962964</v>
      </c>
      <c r="H533" s="12" t="str">
        <f>TEXT(INT((HOUR(G533)*3600+MINUTE(G533)*60+SECOND(G533))/$J$3/60),"0")&amp;"."&amp;TEXT(MOD((HOUR(G533)*3600+MINUTE(G533)*60+SECOND(G533))/$J$3,60),"00")&amp;"/km"</f>
        <v>6.29/km</v>
      </c>
      <c r="I533" s="13">
        <f>G533-$G$5</f>
        <v>0.09351851851851851</v>
      </c>
      <c r="J533" s="13">
        <f>G533-INDEX($G$5:$G$680,MATCH(D533,$D$5:$D$680,0))</f>
        <v>0.04247685185185188</v>
      </c>
    </row>
    <row r="534" spans="1:10" ht="15" customHeight="1">
      <c r="A534" s="12">
        <v>530</v>
      </c>
      <c r="B534" s="39" t="s">
        <v>814</v>
      </c>
      <c r="C534" s="42"/>
      <c r="D534" s="12" t="s">
        <v>60</v>
      </c>
      <c r="E534" s="15" t="s">
        <v>34</v>
      </c>
      <c r="F534" s="36">
        <v>0.19078703703703703</v>
      </c>
      <c r="G534" s="36">
        <v>0.1902083333333333</v>
      </c>
      <c r="H534" s="12" t="str">
        <f>TEXT(INT((HOUR(G534)*3600+MINUTE(G534)*60+SECOND(G534))/$J$3/60),"0")&amp;"."&amp;TEXT(MOD((HOUR(G534)*3600+MINUTE(G534)*60+SECOND(G534))/$J$3,60),"00")&amp;"/km"</f>
        <v>6.29/km</v>
      </c>
      <c r="I534" s="13">
        <f>G534-$G$5</f>
        <v>0.09378472222222219</v>
      </c>
      <c r="J534" s="13">
        <f>G534-INDEX($G$5:$G$680,MATCH(D534,$D$5:$D$680,0))</f>
        <v>0.06652777777777776</v>
      </c>
    </row>
    <row r="535" spans="1:10" ht="15" customHeight="1">
      <c r="A535" s="12">
        <v>531</v>
      </c>
      <c r="B535" s="39" t="s">
        <v>815</v>
      </c>
      <c r="C535" s="42"/>
      <c r="D535" s="12" t="s">
        <v>67</v>
      </c>
      <c r="E535" s="15" t="s">
        <v>446</v>
      </c>
      <c r="F535" s="36">
        <v>0.19089120370370372</v>
      </c>
      <c r="G535" s="36">
        <v>0.1905324074074074</v>
      </c>
      <c r="H535" s="12" t="str">
        <f>TEXT(INT((HOUR(G535)*3600+MINUTE(G535)*60+SECOND(G535))/$J$3/60),"0")&amp;"."&amp;TEXT(MOD((HOUR(G535)*3600+MINUTE(G535)*60+SECOND(G535))/$J$3,60),"00")&amp;"/km"</f>
        <v>6.30/km</v>
      </c>
      <c r="I535" s="13">
        <f>G535-$G$5</f>
        <v>0.09410879629629627</v>
      </c>
      <c r="J535" s="13">
        <f>G535-INDEX($G$5:$G$680,MATCH(D535,$D$5:$D$680,0))</f>
        <v>0.05322916666666666</v>
      </c>
    </row>
    <row r="536" spans="1:10" ht="15" customHeight="1">
      <c r="A536" s="12">
        <v>532</v>
      </c>
      <c r="B536" s="39" t="s">
        <v>816</v>
      </c>
      <c r="C536" s="42"/>
      <c r="D536" s="12" t="s">
        <v>60</v>
      </c>
      <c r="E536" s="15" t="s">
        <v>64</v>
      </c>
      <c r="F536" s="36">
        <v>0.19092592592592594</v>
      </c>
      <c r="G536" s="36">
        <v>0.19056712962962963</v>
      </c>
      <c r="H536" s="12" t="str">
        <f>TEXT(INT((HOUR(G536)*3600+MINUTE(G536)*60+SECOND(G536))/$J$3/60),"0")&amp;"."&amp;TEXT(MOD((HOUR(G536)*3600+MINUTE(G536)*60+SECOND(G536))/$J$3,60),"00")&amp;"/km"</f>
        <v>6.30/km</v>
      </c>
      <c r="I536" s="13">
        <f>G536-$G$5</f>
        <v>0.0941435185185185</v>
      </c>
      <c r="J536" s="13">
        <f>G536-INDEX($G$5:$G$680,MATCH(D536,$D$5:$D$680,0))</f>
        <v>0.06688657407407407</v>
      </c>
    </row>
    <row r="537" spans="1:10" ht="15" customHeight="1">
      <c r="A537" s="12">
        <v>533</v>
      </c>
      <c r="B537" s="39" t="s">
        <v>817</v>
      </c>
      <c r="C537" s="42"/>
      <c r="D537" s="12" t="s">
        <v>60</v>
      </c>
      <c r="E537" s="15" t="s">
        <v>19</v>
      </c>
      <c r="F537" s="36">
        <v>0.19131944444444446</v>
      </c>
      <c r="G537" s="36">
        <v>0.19060185185185186</v>
      </c>
      <c r="H537" s="12" t="str">
        <f>TEXT(INT((HOUR(G537)*3600+MINUTE(G537)*60+SECOND(G537))/$J$3/60),"0")&amp;"."&amp;TEXT(MOD((HOUR(G537)*3600+MINUTE(G537)*60+SECOND(G537))/$J$3,60),"00")&amp;"/km"</f>
        <v>6.30/km</v>
      </c>
      <c r="I537" s="13">
        <f>G537-$G$5</f>
        <v>0.09417824074074073</v>
      </c>
      <c r="J537" s="13">
        <f>G537-INDEX($G$5:$G$680,MATCH(D537,$D$5:$D$680,0))</f>
        <v>0.0669212962962963</v>
      </c>
    </row>
    <row r="538" spans="1:10" ht="15" customHeight="1">
      <c r="A538" s="12">
        <v>534</v>
      </c>
      <c r="B538" s="39" t="s">
        <v>818</v>
      </c>
      <c r="C538" s="42"/>
      <c r="D538" s="12" t="s">
        <v>25</v>
      </c>
      <c r="E538" s="15" t="s">
        <v>19</v>
      </c>
      <c r="F538" s="36">
        <v>0.19131944444444446</v>
      </c>
      <c r="G538" s="36">
        <v>0.1905902777777778</v>
      </c>
      <c r="H538" s="12" t="str">
        <f>TEXT(INT((HOUR(G538)*3600+MINUTE(G538)*60+SECOND(G538))/$J$3/60),"0")&amp;"."&amp;TEXT(MOD((HOUR(G538)*3600+MINUTE(G538)*60+SECOND(G538))/$J$3,60),"00")&amp;"/km"</f>
        <v>6.30/km</v>
      </c>
      <c r="I538" s="13">
        <f>G538-$G$5</f>
        <v>0.09416666666666666</v>
      </c>
      <c r="J538" s="13">
        <f>G538-INDEX($G$5:$G$680,MATCH(D538,$D$5:$D$680,0))</f>
        <v>0.06188657407407408</v>
      </c>
    </row>
    <row r="539" spans="1:10" ht="15" customHeight="1">
      <c r="A539" s="16">
        <v>535</v>
      </c>
      <c r="B539" s="45" t="s">
        <v>819</v>
      </c>
      <c r="C539" s="46"/>
      <c r="D539" s="16" t="s">
        <v>28</v>
      </c>
      <c r="E539" s="26" t="s">
        <v>13</v>
      </c>
      <c r="F539" s="47">
        <v>0.19153935185185186</v>
      </c>
      <c r="G539" s="47">
        <v>0.1910763888888889</v>
      </c>
      <c r="H539" s="16" t="str">
        <f>TEXT(INT((HOUR(G539)*3600+MINUTE(G539)*60+SECOND(G539))/$J$3/60),"0")&amp;"."&amp;TEXT(MOD((HOUR(G539)*3600+MINUTE(G539)*60+SECOND(G539))/$J$3,60),"00")&amp;"/km"</f>
        <v>6.31/km</v>
      </c>
      <c r="I539" s="21">
        <f>G539-$G$5</f>
        <v>0.09465277777777777</v>
      </c>
      <c r="J539" s="21">
        <f>G539-INDEX($G$5:$G$680,MATCH(D539,$D$5:$D$680,0))</f>
        <v>0.06930555555555556</v>
      </c>
    </row>
    <row r="540" spans="1:10" ht="15" customHeight="1">
      <c r="A540" s="12">
        <v>536</v>
      </c>
      <c r="B540" s="39" t="s">
        <v>820</v>
      </c>
      <c r="C540" s="42"/>
      <c r="D540" s="12" t="s">
        <v>25</v>
      </c>
      <c r="E540" s="15" t="s">
        <v>83</v>
      </c>
      <c r="F540" s="36">
        <v>0.19207175925925926</v>
      </c>
      <c r="G540" s="36">
        <v>0.19084490740740742</v>
      </c>
      <c r="H540" s="12" t="str">
        <f>TEXT(INT((HOUR(G540)*3600+MINUTE(G540)*60+SECOND(G540))/$J$3/60),"0")&amp;"."&amp;TEXT(MOD((HOUR(G540)*3600+MINUTE(G540)*60+SECOND(G540))/$J$3,60),"00")&amp;"/km"</f>
        <v>6.31/km</v>
      </c>
      <c r="I540" s="13">
        <f>G540-$G$5</f>
        <v>0.0944212962962963</v>
      </c>
      <c r="J540" s="13">
        <f>G540-INDEX($G$5:$G$680,MATCH(D540,$D$5:$D$680,0))</f>
        <v>0.06214120370370371</v>
      </c>
    </row>
    <row r="541" spans="1:10" ht="15" customHeight="1">
      <c r="A541" s="12">
        <v>537</v>
      </c>
      <c r="B541" s="39" t="s">
        <v>821</v>
      </c>
      <c r="C541" s="42"/>
      <c r="D541" s="12" t="s">
        <v>32</v>
      </c>
      <c r="E541" s="15" t="s">
        <v>83</v>
      </c>
      <c r="F541" s="36">
        <v>0.19212962962962962</v>
      </c>
      <c r="G541" s="36">
        <v>0.19091435185185182</v>
      </c>
      <c r="H541" s="12" t="str">
        <f>TEXT(INT((HOUR(G541)*3600+MINUTE(G541)*60+SECOND(G541))/$J$3/60),"0")&amp;"."&amp;TEXT(MOD((HOUR(G541)*3600+MINUTE(G541)*60+SECOND(G541))/$J$3,60),"00")&amp;"/km"</f>
        <v>6.31/km</v>
      </c>
      <c r="I541" s="13">
        <f>G541-$G$5</f>
        <v>0.0944907407407407</v>
      </c>
      <c r="J541" s="13">
        <f>G541-INDEX($G$5:$G$680,MATCH(D541,$D$5:$D$680,0))</f>
        <v>0.07791666666666662</v>
      </c>
    </row>
    <row r="542" spans="1:10" ht="15" customHeight="1">
      <c r="A542" s="12">
        <v>538</v>
      </c>
      <c r="B542" s="39" t="s">
        <v>822</v>
      </c>
      <c r="C542" s="42"/>
      <c r="D542" s="12" t="s">
        <v>31</v>
      </c>
      <c r="E542" s="15" t="s">
        <v>39</v>
      </c>
      <c r="F542" s="36">
        <v>0.19221064814814814</v>
      </c>
      <c r="G542" s="36">
        <v>0.19162037037037036</v>
      </c>
      <c r="H542" s="12" t="str">
        <f>TEXT(INT((HOUR(G542)*3600+MINUTE(G542)*60+SECOND(G542))/$J$3/60),"0")&amp;"."&amp;TEXT(MOD((HOUR(G542)*3600+MINUTE(G542)*60+SECOND(G542))/$J$3,60),"00")&amp;"/km"</f>
        <v>6.32/km</v>
      </c>
      <c r="I542" s="13">
        <f>G542-$G$5</f>
        <v>0.09519675925925923</v>
      </c>
      <c r="J542" s="13">
        <f>G542-INDEX($G$5:$G$680,MATCH(D542,$D$5:$D$680,0))</f>
        <v>0.09442129629629628</v>
      </c>
    </row>
    <row r="543" spans="1:10" ht="15" customHeight="1">
      <c r="A543" s="12">
        <v>539</v>
      </c>
      <c r="B543" s="39" t="s">
        <v>823</v>
      </c>
      <c r="C543" s="42"/>
      <c r="D543" s="12" t="s">
        <v>53</v>
      </c>
      <c r="E543" s="15" t="s">
        <v>824</v>
      </c>
      <c r="F543" s="36">
        <v>0.19225694444444444</v>
      </c>
      <c r="G543" s="36">
        <v>0.1914583333333333</v>
      </c>
      <c r="H543" s="12" t="str">
        <f>TEXT(INT((HOUR(G543)*3600+MINUTE(G543)*60+SECOND(G543))/$J$3/60),"0")&amp;"."&amp;TEXT(MOD((HOUR(G543)*3600+MINUTE(G543)*60+SECOND(G543))/$J$3,60),"00")&amp;"/km"</f>
        <v>6.32/km</v>
      </c>
      <c r="I543" s="13">
        <f>G543-$G$5</f>
        <v>0.09503472222222219</v>
      </c>
      <c r="J543" s="13">
        <f>G543-INDEX($G$5:$G$680,MATCH(D543,$D$5:$D$680,0))</f>
        <v>0.06810185185185183</v>
      </c>
    </row>
    <row r="544" spans="1:10" ht="15" customHeight="1">
      <c r="A544" s="12">
        <v>540</v>
      </c>
      <c r="B544" s="39" t="s">
        <v>825</v>
      </c>
      <c r="C544" s="42"/>
      <c r="D544" s="12" t="s">
        <v>35</v>
      </c>
      <c r="E544" s="15" t="s">
        <v>278</v>
      </c>
      <c r="F544" s="36">
        <v>0.19265046296296295</v>
      </c>
      <c r="G544" s="36">
        <v>0.1917939814814815</v>
      </c>
      <c r="H544" s="12" t="str">
        <f>TEXT(INT((HOUR(G544)*3600+MINUTE(G544)*60+SECOND(G544))/$J$3/60),"0")&amp;"."&amp;TEXT(MOD((HOUR(G544)*3600+MINUTE(G544)*60+SECOND(G544))/$J$3,60),"00")&amp;"/km"</f>
        <v>6.33/km</v>
      </c>
      <c r="I544" s="13">
        <f>G544-$G$5</f>
        <v>0.09537037037037037</v>
      </c>
      <c r="J544" s="13">
        <f>G544-INDEX($G$5:$G$680,MATCH(D544,$D$5:$D$680,0))</f>
        <v>0.08395833333333334</v>
      </c>
    </row>
    <row r="545" spans="1:10" ht="15" customHeight="1">
      <c r="A545" s="12">
        <v>541</v>
      </c>
      <c r="B545" s="39" t="s">
        <v>826</v>
      </c>
      <c r="C545" s="42"/>
      <c r="D545" s="12" t="s">
        <v>28</v>
      </c>
      <c r="E545" s="15" t="s">
        <v>827</v>
      </c>
      <c r="F545" s="36">
        <v>0.19267361111111111</v>
      </c>
      <c r="G545" s="36">
        <v>0.1918634259259259</v>
      </c>
      <c r="H545" s="12" t="str">
        <f>TEXT(INT((HOUR(G545)*3600+MINUTE(G545)*60+SECOND(G545))/$J$3/60),"0")&amp;"."&amp;TEXT(MOD((HOUR(G545)*3600+MINUTE(G545)*60+SECOND(G545))/$J$3,60),"00")&amp;"/km"</f>
        <v>6.33/km</v>
      </c>
      <c r="I545" s="13">
        <f>G545-$G$5</f>
        <v>0.09543981481481477</v>
      </c>
      <c r="J545" s="13">
        <f>G545-INDEX($G$5:$G$680,MATCH(D545,$D$5:$D$680,0))</f>
        <v>0.07009259259259257</v>
      </c>
    </row>
    <row r="546" spans="1:10" ht="15" customHeight="1">
      <c r="A546" s="12">
        <v>542</v>
      </c>
      <c r="B546" s="39" t="s">
        <v>828</v>
      </c>
      <c r="C546" s="42"/>
      <c r="D546" s="12" t="s">
        <v>60</v>
      </c>
      <c r="E546" s="15" t="s">
        <v>39</v>
      </c>
      <c r="F546" s="36">
        <v>0.19315972222222222</v>
      </c>
      <c r="G546" s="36">
        <v>0.19217592592592592</v>
      </c>
      <c r="H546" s="12" t="str">
        <f>TEXT(INT((HOUR(G546)*3600+MINUTE(G546)*60+SECOND(G546))/$J$3/60),"0")&amp;"."&amp;TEXT(MOD((HOUR(G546)*3600+MINUTE(G546)*60+SECOND(G546))/$J$3,60),"00")&amp;"/km"</f>
        <v>6.34/km</v>
      </c>
      <c r="I546" s="13">
        <f>G546-$G$5</f>
        <v>0.09575231481481479</v>
      </c>
      <c r="J546" s="13">
        <f>G546-INDEX($G$5:$G$680,MATCH(D546,$D$5:$D$680,0))</f>
        <v>0.06849537037037036</v>
      </c>
    </row>
    <row r="547" spans="1:10" ht="15" customHeight="1">
      <c r="A547" s="12">
        <v>543</v>
      </c>
      <c r="B547" s="39" t="s">
        <v>439</v>
      </c>
      <c r="C547" s="42"/>
      <c r="D547" s="12" t="s">
        <v>35</v>
      </c>
      <c r="E547" s="15" t="s">
        <v>642</v>
      </c>
      <c r="F547" s="36">
        <v>0.1932060185185185</v>
      </c>
      <c r="G547" s="36">
        <v>0.1920023148148148</v>
      </c>
      <c r="H547" s="12" t="str">
        <f>TEXT(INT((HOUR(G547)*3600+MINUTE(G547)*60+SECOND(G547))/$J$3/60),"0")&amp;"."&amp;TEXT(MOD((HOUR(G547)*3600+MINUTE(G547)*60+SECOND(G547))/$J$3,60),"00")&amp;"/km"</f>
        <v>6.33/km</v>
      </c>
      <c r="I547" s="13">
        <f>G547-$G$5</f>
        <v>0.09557870370370368</v>
      </c>
      <c r="J547" s="13">
        <f>G547-INDEX($G$5:$G$680,MATCH(D547,$D$5:$D$680,0))</f>
        <v>0.08416666666666665</v>
      </c>
    </row>
    <row r="548" spans="1:10" ht="15" customHeight="1">
      <c r="A548" s="12">
        <v>544</v>
      </c>
      <c r="B548" s="39" t="s">
        <v>829</v>
      </c>
      <c r="C548" s="42"/>
      <c r="D548" s="12" t="s">
        <v>32</v>
      </c>
      <c r="E548" s="15" t="s">
        <v>642</v>
      </c>
      <c r="F548" s="36">
        <v>0.1932175925925926</v>
      </c>
      <c r="G548" s="36">
        <v>0.1920138888888889</v>
      </c>
      <c r="H548" s="12" t="str">
        <f>TEXT(INT((HOUR(G548)*3600+MINUTE(G548)*60+SECOND(G548))/$J$3/60),"0")&amp;"."&amp;TEXT(MOD((HOUR(G548)*3600+MINUTE(G548)*60+SECOND(G548))/$J$3,60),"00")&amp;"/km"</f>
        <v>6.33/km</v>
      </c>
      <c r="I548" s="13">
        <f>G548-$G$5</f>
        <v>0.09559027777777777</v>
      </c>
      <c r="J548" s="13">
        <f>G548-INDEX($G$5:$G$680,MATCH(D548,$D$5:$D$680,0))</f>
        <v>0.0790162037037037</v>
      </c>
    </row>
    <row r="549" spans="1:10" ht="15" customHeight="1">
      <c r="A549" s="12">
        <v>545</v>
      </c>
      <c r="B549" s="39" t="s">
        <v>830</v>
      </c>
      <c r="C549" s="42"/>
      <c r="D549" s="12" t="s">
        <v>60</v>
      </c>
      <c r="E549" s="15" t="s">
        <v>38</v>
      </c>
      <c r="F549" s="36">
        <v>0.1938425925925926</v>
      </c>
      <c r="G549" s="36">
        <v>0.1932060185185185</v>
      </c>
      <c r="H549" s="12" t="str">
        <f>TEXT(INT((HOUR(G549)*3600+MINUTE(G549)*60+SECOND(G549))/$J$3/60),"0")&amp;"."&amp;TEXT(MOD((HOUR(G549)*3600+MINUTE(G549)*60+SECOND(G549))/$J$3,60),"00")&amp;"/km"</f>
        <v>6.36/km</v>
      </c>
      <c r="I549" s="13">
        <f>G549-$G$5</f>
        <v>0.09678240740740739</v>
      </c>
      <c r="J549" s="13">
        <f>G549-INDEX($G$5:$G$680,MATCH(D549,$D$5:$D$680,0))</f>
        <v>0.06952546296296296</v>
      </c>
    </row>
    <row r="550" spans="1:10" ht="15" customHeight="1">
      <c r="A550" s="12">
        <v>546</v>
      </c>
      <c r="B550" s="39" t="s">
        <v>831</v>
      </c>
      <c r="C550" s="42"/>
      <c r="D550" s="12" t="s">
        <v>53</v>
      </c>
      <c r="E550" s="15" t="s">
        <v>832</v>
      </c>
      <c r="F550" s="36">
        <v>0.19464120370370372</v>
      </c>
      <c r="G550" s="36">
        <v>0.1935185185185185</v>
      </c>
      <c r="H550" s="12" t="str">
        <f>TEXT(INT((HOUR(G550)*3600+MINUTE(G550)*60+SECOND(G550))/$J$3/60),"0")&amp;"."&amp;TEXT(MOD((HOUR(G550)*3600+MINUTE(G550)*60+SECOND(G550))/$J$3,60),"00")&amp;"/km"</f>
        <v>6.36/km</v>
      </c>
      <c r="I550" s="13">
        <f>G550-$G$5</f>
        <v>0.09709490740740738</v>
      </c>
      <c r="J550" s="13">
        <f>G550-INDEX($G$5:$G$680,MATCH(D550,$D$5:$D$680,0))</f>
        <v>0.07016203703703702</v>
      </c>
    </row>
    <row r="551" spans="1:10" ht="15" customHeight="1">
      <c r="A551" s="12">
        <v>547</v>
      </c>
      <c r="B551" s="39" t="s">
        <v>833</v>
      </c>
      <c r="C551" s="42"/>
      <c r="D551" s="12" t="s">
        <v>107</v>
      </c>
      <c r="E551" s="15" t="s">
        <v>62</v>
      </c>
      <c r="F551" s="36">
        <v>0.19505787037037037</v>
      </c>
      <c r="G551" s="36">
        <v>0.19457175925925926</v>
      </c>
      <c r="H551" s="12" t="str">
        <f>TEXT(INT((HOUR(G551)*3600+MINUTE(G551)*60+SECOND(G551))/$J$3/60),"0")&amp;"."&amp;TEXT(MOD((HOUR(G551)*3600+MINUTE(G551)*60+SECOND(G551))/$J$3,60),"00")&amp;"/km"</f>
        <v>6.38/km</v>
      </c>
      <c r="I551" s="13">
        <f>G551-$G$5</f>
        <v>0.09814814814814814</v>
      </c>
      <c r="J551" s="13">
        <f>G551-INDEX($G$5:$G$680,MATCH(D551,$D$5:$D$680,0))</f>
        <v>0.023472222222222228</v>
      </c>
    </row>
    <row r="552" spans="1:10" ht="15" customHeight="1">
      <c r="A552" s="12">
        <v>548</v>
      </c>
      <c r="B552" s="39" t="s">
        <v>834</v>
      </c>
      <c r="C552" s="42"/>
      <c r="D552" s="12" t="s">
        <v>107</v>
      </c>
      <c r="E552" s="15" t="s">
        <v>329</v>
      </c>
      <c r="F552" s="36">
        <v>0.19530092592592593</v>
      </c>
      <c r="G552" s="36">
        <v>0.19502314814814814</v>
      </c>
      <c r="H552" s="12" t="str">
        <f>TEXT(INT((HOUR(G552)*3600+MINUTE(G552)*60+SECOND(G552))/$J$3/60),"0")&amp;"."&amp;TEXT(MOD((HOUR(G552)*3600+MINUTE(G552)*60+SECOND(G552))/$J$3,60),"00")&amp;"/km"</f>
        <v>6.39/km</v>
      </c>
      <c r="I552" s="13">
        <f>G552-$G$5</f>
        <v>0.09859953703703701</v>
      </c>
      <c r="J552" s="13">
        <f>G552-INDEX($G$5:$G$680,MATCH(D552,$D$5:$D$680,0))</f>
        <v>0.023923611111111104</v>
      </c>
    </row>
    <row r="553" spans="1:10" ht="15" customHeight="1">
      <c r="A553" s="12">
        <v>549</v>
      </c>
      <c r="B553" s="39" t="s">
        <v>835</v>
      </c>
      <c r="C553" s="42"/>
      <c r="D553" s="12" t="s">
        <v>60</v>
      </c>
      <c r="E553" s="15" t="s">
        <v>329</v>
      </c>
      <c r="F553" s="36">
        <v>0.19530092592592593</v>
      </c>
      <c r="G553" s="36">
        <v>0.19501157407407407</v>
      </c>
      <c r="H553" s="12" t="str">
        <f>TEXT(INT((HOUR(G553)*3600+MINUTE(G553)*60+SECOND(G553))/$J$3/60),"0")&amp;"."&amp;TEXT(MOD((HOUR(G553)*3600+MINUTE(G553)*60+SECOND(G553))/$J$3,60),"00")&amp;"/km"</f>
        <v>6.39/km</v>
      </c>
      <c r="I553" s="13">
        <f>G553-$G$5</f>
        <v>0.09858796296296295</v>
      </c>
      <c r="J553" s="13">
        <f>G553-INDEX($G$5:$G$680,MATCH(D553,$D$5:$D$680,0))</f>
        <v>0.07133101851851852</v>
      </c>
    </row>
    <row r="554" spans="1:10" ht="15" customHeight="1">
      <c r="A554" s="12">
        <v>550</v>
      </c>
      <c r="B554" s="39" t="s">
        <v>836</v>
      </c>
      <c r="C554" s="42"/>
      <c r="D554" s="12" t="s">
        <v>74</v>
      </c>
      <c r="E554" s="15" t="s">
        <v>128</v>
      </c>
      <c r="F554" s="36">
        <v>0.1955324074074074</v>
      </c>
      <c r="G554" s="36">
        <v>0.19443287037037038</v>
      </c>
      <c r="H554" s="12" t="str">
        <f>TEXT(INT((HOUR(G554)*3600+MINUTE(G554)*60+SECOND(G554))/$J$3/60),"0")&amp;"."&amp;TEXT(MOD((HOUR(G554)*3600+MINUTE(G554)*60+SECOND(G554))/$J$3,60),"00")&amp;"/km"</f>
        <v>6.38/km</v>
      </c>
      <c r="I554" s="13">
        <f>G554-$G$5</f>
        <v>0.09800925925925925</v>
      </c>
      <c r="J554" s="13">
        <f>G554-INDEX($G$5:$G$680,MATCH(D554,$D$5:$D$680,0))</f>
        <v>0.046967592592592616</v>
      </c>
    </row>
    <row r="555" spans="1:10" ht="15" customHeight="1">
      <c r="A555" s="12">
        <v>551</v>
      </c>
      <c r="B555" s="39" t="s">
        <v>837</v>
      </c>
      <c r="C555" s="42"/>
      <c r="D555" s="12" t="s">
        <v>60</v>
      </c>
      <c r="E555" s="15" t="s">
        <v>838</v>
      </c>
      <c r="F555" s="36">
        <v>0.19586805555555556</v>
      </c>
      <c r="G555" s="36">
        <v>0.19570601851851852</v>
      </c>
      <c r="H555" s="12" t="str">
        <f>TEXT(INT((HOUR(G555)*3600+MINUTE(G555)*60+SECOND(G555))/$J$3/60),"0")&amp;"."&amp;TEXT(MOD((HOUR(G555)*3600+MINUTE(G555)*60+SECOND(G555))/$J$3,60),"00")&amp;"/km"</f>
        <v>6.41/km</v>
      </c>
      <c r="I555" s="13">
        <f>G555-$G$5</f>
        <v>0.09928240740740739</v>
      </c>
      <c r="J555" s="13">
        <f>G555-INDEX($G$5:$G$680,MATCH(D555,$D$5:$D$680,0))</f>
        <v>0.07202546296296296</v>
      </c>
    </row>
    <row r="556" spans="1:10" ht="15" customHeight="1">
      <c r="A556" s="12">
        <v>552</v>
      </c>
      <c r="B556" s="39" t="s">
        <v>839</v>
      </c>
      <c r="C556" s="42"/>
      <c r="D556" s="12" t="s">
        <v>25</v>
      </c>
      <c r="E556" s="15" t="s">
        <v>39</v>
      </c>
      <c r="F556" s="36">
        <v>0.19604166666666667</v>
      </c>
      <c r="G556" s="36">
        <v>0.19515046296296298</v>
      </c>
      <c r="H556" s="12" t="str">
        <f>TEXT(INT((HOUR(G556)*3600+MINUTE(G556)*60+SECOND(G556))/$J$3/60),"0")&amp;"."&amp;TEXT(MOD((HOUR(G556)*3600+MINUTE(G556)*60+SECOND(G556))/$J$3,60),"00")&amp;"/km"</f>
        <v>6.40/km</v>
      </c>
      <c r="I556" s="13">
        <f>G556-$G$5</f>
        <v>0.09872685185185186</v>
      </c>
      <c r="J556" s="13">
        <f>G556-INDEX($G$5:$G$680,MATCH(D556,$D$5:$D$680,0))</f>
        <v>0.06644675925925927</v>
      </c>
    </row>
    <row r="557" spans="1:10" ht="15" customHeight="1">
      <c r="A557" s="12">
        <v>553</v>
      </c>
      <c r="B557" s="39" t="s">
        <v>840</v>
      </c>
      <c r="C557" s="42"/>
      <c r="D557" s="12" t="s">
        <v>74</v>
      </c>
      <c r="E557" s="15" t="s">
        <v>111</v>
      </c>
      <c r="F557" s="36">
        <v>0.19631944444444446</v>
      </c>
      <c r="G557" s="36">
        <v>0.19552083333333334</v>
      </c>
      <c r="H557" s="12" t="str">
        <f>TEXT(INT((HOUR(G557)*3600+MINUTE(G557)*60+SECOND(G557))/$J$3/60),"0")&amp;"."&amp;TEXT(MOD((HOUR(G557)*3600+MINUTE(G557)*60+SECOND(G557))/$J$3,60),"00")&amp;"/km"</f>
        <v>6.40/km</v>
      </c>
      <c r="I557" s="13">
        <f>G557-$G$5</f>
        <v>0.09909722222222221</v>
      </c>
      <c r="J557" s="13">
        <f>G557-INDEX($G$5:$G$680,MATCH(D557,$D$5:$D$680,0))</f>
        <v>0.048055555555555574</v>
      </c>
    </row>
    <row r="558" spans="1:10" ht="15" customHeight="1">
      <c r="A558" s="12">
        <v>554</v>
      </c>
      <c r="B558" s="39" t="s">
        <v>841</v>
      </c>
      <c r="C558" s="42"/>
      <c r="D558" s="12" t="s">
        <v>32</v>
      </c>
      <c r="E558" s="15" t="s">
        <v>118</v>
      </c>
      <c r="F558" s="36">
        <v>0.1965740740740741</v>
      </c>
      <c r="G558" s="36">
        <v>0.19546296296296295</v>
      </c>
      <c r="H558" s="12" t="str">
        <f>TEXT(INT((HOUR(G558)*3600+MINUTE(G558)*60+SECOND(G558))/$J$3/60),"0")&amp;"."&amp;TEXT(MOD((HOUR(G558)*3600+MINUTE(G558)*60+SECOND(G558))/$J$3,60),"00")&amp;"/km"</f>
        <v>6.40/km</v>
      </c>
      <c r="I558" s="13">
        <f>G558-$G$5</f>
        <v>0.09903935185185182</v>
      </c>
      <c r="J558" s="13">
        <f>G558-INDEX($G$5:$G$680,MATCH(D558,$D$5:$D$680,0))</f>
        <v>0.08246527777777775</v>
      </c>
    </row>
    <row r="559" spans="1:10" ht="15" customHeight="1">
      <c r="A559" s="12">
        <v>555</v>
      </c>
      <c r="B559" s="39" t="s">
        <v>842</v>
      </c>
      <c r="C559" s="42"/>
      <c r="D559" s="12" t="s">
        <v>35</v>
      </c>
      <c r="E559" s="15" t="s">
        <v>573</v>
      </c>
      <c r="F559" s="36">
        <v>0.19681712962962963</v>
      </c>
      <c r="G559" s="36">
        <v>0.19652777777777777</v>
      </c>
      <c r="H559" s="12" t="str">
        <f>TEXT(INT((HOUR(G559)*3600+MINUTE(G559)*60+SECOND(G559))/$J$3/60),"0")&amp;"."&amp;TEXT(MOD((HOUR(G559)*3600+MINUTE(G559)*60+SECOND(G559))/$J$3,60),"00")&amp;"/km"</f>
        <v>6.42/km</v>
      </c>
      <c r="I559" s="13">
        <f>G559-$G$5</f>
        <v>0.10010416666666665</v>
      </c>
      <c r="J559" s="13">
        <f>G559-INDEX($G$5:$G$680,MATCH(D559,$D$5:$D$680,0))</f>
        <v>0.08869212962962962</v>
      </c>
    </row>
    <row r="560" spans="1:10" ht="15" customHeight="1">
      <c r="A560" s="12">
        <v>556</v>
      </c>
      <c r="B560" s="39" t="s">
        <v>843</v>
      </c>
      <c r="C560" s="42"/>
      <c r="D560" s="12" t="s">
        <v>74</v>
      </c>
      <c r="E560" s="15" t="s">
        <v>844</v>
      </c>
      <c r="F560" s="36">
        <v>0.19747685185185185</v>
      </c>
      <c r="G560" s="36">
        <v>0.19746527777777778</v>
      </c>
      <c r="H560" s="12" t="str">
        <f>TEXT(INT((HOUR(G560)*3600+MINUTE(G560)*60+SECOND(G560))/$J$3/60),"0")&amp;"."&amp;TEXT(MOD((HOUR(G560)*3600+MINUTE(G560)*60+SECOND(G560))/$J$3,60),"00")&amp;"/km"</f>
        <v>6.44/km</v>
      </c>
      <c r="I560" s="13">
        <f>G560-$G$5</f>
        <v>0.10104166666666665</v>
      </c>
      <c r="J560" s="13">
        <f>G560-INDEX($G$5:$G$680,MATCH(D560,$D$5:$D$680,0))</f>
        <v>0.05000000000000002</v>
      </c>
    </row>
    <row r="561" spans="1:10" ht="15" customHeight="1">
      <c r="A561" s="12">
        <v>557</v>
      </c>
      <c r="B561" s="39" t="s">
        <v>845</v>
      </c>
      <c r="C561" s="42"/>
      <c r="D561" s="12" t="s">
        <v>35</v>
      </c>
      <c r="E561" s="15" t="s">
        <v>93</v>
      </c>
      <c r="F561" s="36">
        <v>0.19774305555555557</v>
      </c>
      <c r="G561" s="36">
        <v>0.1967361111111111</v>
      </c>
      <c r="H561" s="12" t="str">
        <f>TEXT(INT((HOUR(G561)*3600+MINUTE(G561)*60+SECOND(G561))/$J$3/60),"0")&amp;"."&amp;TEXT(MOD((HOUR(G561)*3600+MINUTE(G561)*60+SECOND(G561))/$J$3,60),"00")&amp;"/km"</f>
        <v>6.43/km</v>
      </c>
      <c r="I561" s="13">
        <f>G561-$G$5</f>
        <v>0.10031249999999999</v>
      </c>
      <c r="J561" s="13">
        <f>G561-INDEX($G$5:$G$680,MATCH(D561,$D$5:$D$680,0))</f>
        <v>0.08890046296296296</v>
      </c>
    </row>
    <row r="562" spans="1:10" ht="15" customHeight="1">
      <c r="A562" s="16">
        <v>558</v>
      </c>
      <c r="B562" s="45" t="s">
        <v>846</v>
      </c>
      <c r="C562" s="46"/>
      <c r="D562" s="16" t="s">
        <v>35</v>
      </c>
      <c r="E562" s="26" t="s">
        <v>13</v>
      </c>
      <c r="F562" s="47">
        <v>0.1980787037037037</v>
      </c>
      <c r="G562" s="47">
        <v>0.19682870370370367</v>
      </c>
      <c r="H562" s="16" t="str">
        <f>TEXT(INT((HOUR(G562)*3600+MINUTE(G562)*60+SECOND(G562))/$J$3/60),"0")&amp;"."&amp;TEXT(MOD((HOUR(G562)*3600+MINUTE(G562)*60+SECOND(G562))/$J$3,60),"00")&amp;"/km"</f>
        <v>6.43/km</v>
      </c>
      <c r="I562" s="21">
        <f>G562-$G$5</f>
        <v>0.10040509259259255</v>
      </c>
      <c r="J562" s="21">
        <f>G562-INDEX($G$5:$G$680,MATCH(D562,$D$5:$D$680,0))</f>
        <v>0.08899305555555552</v>
      </c>
    </row>
    <row r="563" spans="1:10" ht="15" customHeight="1">
      <c r="A563" s="12">
        <v>559</v>
      </c>
      <c r="B563" s="39" t="s">
        <v>847</v>
      </c>
      <c r="C563" s="42"/>
      <c r="D563" s="12" t="s">
        <v>107</v>
      </c>
      <c r="E563" s="15" t="s">
        <v>848</v>
      </c>
      <c r="F563" s="36">
        <v>0.19858796296296297</v>
      </c>
      <c r="G563" s="36">
        <v>0.1977662037037037</v>
      </c>
      <c r="H563" s="12" t="str">
        <f>TEXT(INT((HOUR(G563)*3600+MINUTE(G563)*60+SECOND(G563))/$J$3/60),"0")&amp;"."&amp;TEXT(MOD((HOUR(G563)*3600+MINUTE(G563)*60+SECOND(G563))/$J$3,60),"00")&amp;"/km"</f>
        <v>6.45/km</v>
      </c>
      <c r="I563" s="13">
        <f>G563-$G$5</f>
        <v>0.10134259259259258</v>
      </c>
      <c r="J563" s="13">
        <f>G563-INDEX($G$5:$G$680,MATCH(D563,$D$5:$D$680,0))</f>
        <v>0.026666666666666672</v>
      </c>
    </row>
    <row r="564" spans="1:10" ht="15" customHeight="1">
      <c r="A564" s="12">
        <v>560</v>
      </c>
      <c r="B564" s="39" t="s">
        <v>849</v>
      </c>
      <c r="C564" s="42"/>
      <c r="D564" s="12" t="s">
        <v>98</v>
      </c>
      <c r="E564" s="15" t="s">
        <v>850</v>
      </c>
      <c r="F564" s="36">
        <v>0.1986226851851852</v>
      </c>
      <c r="G564" s="36">
        <v>0.19811342592592593</v>
      </c>
      <c r="H564" s="12" t="str">
        <f>TEXT(INT((HOUR(G564)*3600+MINUTE(G564)*60+SECOND(G564))/$J$3/60),"0")&amp;"."&amp;TEXT(MOD((HOUR(G564)*3600+MINUTE(G564)*60+SECOND(G564))/$J$3,60),"00")&amp;"/km"</f>
        <v>6.46/km</v>
      </c>
      <c r="I564" s="13">
        <f>G564-$G$5</f>
        <v>0.1016898148148148</v>
      </c>
      <c r="J564" s="13">
        <f>G564-INDEX($G$5:$G$680,MATCH(D564,$D$5:$D$680,0))</f>
        <v>0.023472222222222228</v>
      </c>
    </row>
    <row r="565" spans="1:10" ht="15" customHeight="1">
      <c r="A565" s="12">
        <v>561</v>
      </c>
      <c r="B565" s="39" t="s">
        <v>851</v>
      </c>
      <c r="C565" s="42"/>
      <c r="D565" s="12" t="s">
        <v>95</v>
      </c>
      <c r="E565" s="15" t="s">
        <v>852</v>
      </c>
      <c r="F565" s="36">
        <v>0.19886574074074073</v>
      </c>
      <c r="G565" s="36">
        <v>0.19847222222222224</v>
      </c>
      <c r="H565" s="12" t="str">
        <f>TEXT(INT((HOUR(G565)*3600+MINUTE(G565)*60+SECOND(G565))/$J$3/60),"0")&amp;"."&amp;TEXT(MOD((HOUR(G565)*3600+MINUTE(G565)*60+SECOND(G565))/$J$3,60),"00")&amp;"/km"</f>
        <v>6.46/km</v>
      </c>
      <c r="I565" s="13">
        <f>G565-$G$5</f>
        <v>0.10204861111111112</v>
      </c>
      <c r="J565" s="13">
        <f>G565-INDEX($G$5:$G$680,MATCH(D565,$D$5:$D$680,0))</f>
        <v>0.07103009259259263</v>
      </c>
    </row>
    <row r="566" spans="1:10" ht="15" customHeight="1">
      <c r="A566" s="12">
        <v>562</v>
      </c>
      <c r="B566" s="39" t="s">
        <v>853</v>
      </c>
      <c r="C566" s="42"/>
      <c r="D566" s="12" t="s">
        <v>95</v>
      </c>
      <c r="E566" s="15" t="s">
        <v>446</v>
      </c>
      <c r="F566" s="36">
        <v>0.1996527777777778</v>
      </c>
      <c r="G566" s="36">
        <v>0.19909722222222223</v>
      </c>
      <c r="H566" s="12" t="str">
        <f>TEXT(INT((HOUR(G566)*3600+MINUTE(G566)*60+SECOND(G566))/$J$3/60),"0")&amp;"."&amp;TEXT(MOD((HOUR(G566)*3600+MINUTE(G566)*60+SECOND(G566))/$J$3,60),"00")&amp;"/km"</f>
        <v>6.48/km</v>
      </c>
      <c r="I566" s="13">
        <f>G566-$G$5</f>
        <v>0.1026736111111111</v>
      </c>
      <c r="J566" s="13">
        <f>G566-INDEX($G$5:$G$680,MATCH(D566,$D$5:$D$680,0))</f>
        <v>0.07165509259259262</v>
      </c>
    </row>
    <row r="567" spans="1:10" ht="15" customHeight="1">
      <c r="A567" s="12">
        <v>563</v>
      </c>
      <c r="B567" s="39" t="s">
        <v>854</v>
      </c>
      <c r="C567" s="42"/>
      <c r="D567" s="12" t="s">
        <v>67</v>
      </c>
      <c r="E567" s="15" t="s">
        <v>163</v>
      </c>
      <c r="F567" s="36">
        <v>0.20046296296296295</v>
      </c>
      <c r="G567" s="36">
        <v>0.1996527777777778</v>
      </c>
      <c r="H567" s="12" t="str">
        <f>TEXT(INT((HOUR(G567)*3600+MINUTE(G567)*60+SECOND(G567))/$J$3/60),"0")&amp;"."&amp;TEXT(MOD((HOUR(G567)*3600+MINUTE(G567)*60+SECOND(G567))/$J$3,60),"00")&amp;"/km"</f>
        <v>6.49/km</v>
      </c>
      <c r="I567" s="13">
        <f>G567-$G$5</f>
        <v>0.10322916666666666</v>
      </c>
      <c r="J567" s="13">
        <f>G567-INDEX($G$5:$G$680,MATCH(D567,$D$5:$D$680,0))</f>
        <v>0.06234953703703705</v>
      </c>
    </row>
    <row r="568" spans="1:10" ht="15" customHeight="1">
      <c r="A568" s="12">
        <v>564</v>
      </c>
      <c r="B568" s="39" t="s">
        <v>855</v>
      </c>
      <c r="C568" s="42"/>
      <c r="D568" s="12" t="s">
        <v>74</v>
      </c>
      <c r="E568" s="15" t="s">
        <v>45</v>
      </c>
      <c r="F568" s="36">
        <v>0.20046296296296295</v>
      </c>
      <c r="G568" s="36">
        <v>0.19999999999999998</v>
      </c>
      <c r="H568" s="12" t="str">
        <f>TEXT(INT((HOUR(G568)*3600+MINUTE(G568)*60+SECOND(G568))/$J$3/60),"0")&amp;"."&amp;TEXT(MOD((HOUR(G568)*3600+MINUTE(G568)*60+SECOND(G568))/$J$3,60),"00")&amp;"/km"</f>
        <v>6.50/km</v>
      </c>
      <c r="I568" s="13">
        <f>G568-$G$5</f>
        <v>0.10357638888888886</v>
      </c>
      <c r="J568" s="13">
        <f>G568-INDEX($G$5:$G$680,MATCH(D568,$D$5:$D$680,0))</f>
        <v>0.05253472222222222</v>
      </c>
    </row>
    <row r="569" spans="1:10" ht="15" customHeight="1">
      <c r="A569" s="12">
        <v>565</v>
      </c>
      <c r="B569" s="39" t="s">
        <v>856</v>
      </c>
      <c r="C569" s="42"/>
      <c r="D569" s="12" t="s">
        <v>32</v>
      </c>
      <c r="E569" s="15" t="s">
        <v>857</v>
      </c>
      <c r="F569" s="36">
        <v>0.20046296296296295</v>
      </c>
      <c r="G569" s="36">
        <v>0.19921296296296295</v>
      </c>
      <c r="H569" s="12" t="str">
        <f>TEXT(INT((HOUR(G569)*3600+MINUTE(G569)*60+SECOND(G569))/$J$3/60),"0")&amp;"."&amp;TEXT(MOD((HOUR(G569)*3600+MINUTE(G569)*60+SECOND(G569))/$J$3,60),"00")&amp;"/km"</f>
        <v>6.48/km</v>
      </c>
      <c r="I569" s="13">
        <f>G569-$G$5</f>
        <v>0.10278935185185183</v>
      </c>
      <c r="J569" s="13">
        <f>G569-INDEX($G$5:$G$680,MATCH(D569,$D$5:$D$680,0))</f>
        <v>0.08621527777777775</v>
      </c>
    </row>
    <row r="570" spans="1:10" ht="15" customHeight="1">
      <c r="A570" s="12">
        <v>566</v>
      </c>
      <c r="B570" s="39" t="s">
        <v>858</v>
      </c>
      <c r="C570" s="42"/>
      <c r="D570" s="12" t="s">
        <v>60</v>
      </c>
      <c r="E570" s="15" t="s">
        <v>859</v>
      </c>
      <c r="F570" s="36">
        <v>0.20046296296296295</v>
      </c>
      <c r="G570" s="36">
        <v>0.19964120370370372</v>
      </c>
      <c r="H570" s="12" t="str">
        <f>TEXT(INT((HOUR(G570)*3600+MINUTE(G570)*60+SECOND(G570))/$J$3/60),"0")&amp;"."&amp;TEXT(MOD((HOUR(G570)*3600+MINUTE(G570)*60+SECOND(G570))/$J$3,60),"00")&amp;"/km"</f>
        <v>6.49/km</v>
      </c>
      <c r="I570" s="13">
        <f>G570-$G$5</f>
        <v>0.1032175925925926</v>
      </c>
      <c r="J570" s="13">
        <f>G570-INDEX($G$5:$G$680,MATCH(D570,$D$5:$D$680,0))</f>
        <v>0.07596064814814817</v>
      </c>
    </row>
    <row r="571" spans="1:10" ht="15" customHeight="1">
      <c r="A571" s="12">
        <v>567</v>
      </c>
      <c r="B571" s="39" t="s">
        <v>860</v>
      </c>
      <c r="C571" s="42"/>
      <c r="D571" s="12" t="s">
        <v>25</v>
      </c>
      <c r="E571" s="15" t="s">
        <v>203</v>
      </c>
      <c r="F571" s="36">
        <v>0.20046296296296295</v>
      </c>
      <c r="G571" s="36">
        <v>0.19944444444444445</v>
      </c>
      <c r="H571" s="12" t="str">
        <f>TEXT(INT((HOUR(G571)*3600+MINUTE(G571)*60+SECOND(G571))/$J$3/60),"0")&amp;"."&amp;TEXT(MOD((HOUR(G571)*3600+MINUTE(G571)*60+SECOND(G571))/$J$3,60),"00")&amp;"/km"</f>
        <v>6.48/km</v>
      </c>
      <c r="I571" s="13">
        <f>G571-$G$5</f>
        <v>0.10302083333333333</v>
      </c>
      <c r="J571" s="13">
        <f>G571-INDEX($G$5:$G$680,MATCH(D571,$D$5:$D$680,0))</f>
        <v>0.07074074074074074</v>
      </c>
    </row>
    <row r="572" spans="1:10" ht="15" customHeight="1">
      <c r="A572" s="12">
        <v>568</v>
      </c>
      <c r="B572" s="39" t="s">
        <v>861</v>
      </c>
      <c r="C572" s="42"/>
      <c r="D572" s="12" t="s">
        <v>28</v>
      </c>
      <c r="E572" s="15" t="s">
        <v>19</v>
      </c>
      <c r="F572" s="36">
        <v>0.20046296296296295</v>
      </c>
      <c r="G572" s="36">
        <v>0.19940972222222222</v>
      </c>
      <c r="H572" s="12" t="str">
        <f>TEXT(INT((HOUR(G572)*3600+MINUTE(G572)*60+SECOND(G572))/$J$3/60),"0")&amp;"."&amp;TEXT(MOD((HOUR(G572)*3600+MINUTE(G572)*60+SECOND(G572))/$J$3,60),"00")&amp;"/km"</f>
        <v>6.48/km</v>
      </c>
      <c r="I572" s="13">
        <f>G572-$G$5</f>
        <v>0.1029861111111111</v>
      </c>
      <c r="J572" s="13">
        <f>G572-INDEX($G$5:$G$680,MATCH(D572,$D$5:$D$680,0))</f>
        <v>0.0776388888888889</v>
      </c>
    </row>
    <row r="573" spans="1:10" ht="15" customHeight="1">
      <c r="A573" s="12">
        <v>569</v>
      </c>
      <c r="B573" s="39" t="s">
        <v>862</v>
      </c>
      <c r="C573" s="42"/>
      <c r="D573" s="12" t="s">
        <v>74</v>
      </c>
      <c r="E573" s="15" t="s">
        <v>283</v>
      </c>
      <c r="F573" s="36">
        <v>0.20109953703703706</v>
      </c>
      <c r="G573" s="36">
        <v>0.2008912037037037</v>
      </c>
      <c r="H573" s="12" t="str">
        <f>TEXT(INT((HOUR(G573)*3600+MINUTE(G573)*60+SECOND(G573))/$J$3/60),"0")&amp;"."&amp;TEXT(MOD((HOUR(G573)*3600+MINUTE(G573)*60+SECOND(G573))/$J$3,60),"00")&amp;"/km"</f>
        <v>6.51/km</v>
      </c>
      <c r="I573" s="13">
        <f>G573-$G$5</f>
        <v>0.10446759259259257</v>
      </c>
      <c r="J573" s="13">
        <f>G573-INDEX($G$5:$G$680,MATCH(D573,$D$5:$D$680,0))</f>
        <v>0.05342592592592593</v>
      </c>
    </row>
    <row r="574" spans="1:10" ht="15" customHeight="1">
      <c r="A574" s="12">
        <v>570</v>
      </c>
      <c r="B574" s="39" t="s">
        <v>863</v>
      </c>
      <c r="C574" s="42"/>
      <c r="D574" s="12" t="s">
        <v>32</v>
      </c>
      <c r="E574" s="15" t="s">
        <v>128</v>
      </c>
      <c r="F574" s="36">
        <v>0.20153935185185187</v>
      </c>
      <c r="G574" s="36">
        <v>0.20087962962962966</v>
      </c>
      <c r="H574" s="12" t="str">
        <f>TEXT(INT((HOUR(G574)*3600+MINUTE(G574)*60+SECOND(G574))/$J$3/60),"0")&amp;"."&amp;TEXT(MOD((HOUR(G574)*3600+MINUTE(G574)*60+SECOND(G574))/$J$3,60),"00")&amp;"/km"</f>
        <v>6.51/km</v>
      </c>
      <c r="I574" s="13">
        <f>G574-$G$5</f>
        <v>0.10445601851851853</v>
      </c>
      <c r="J574" s="13">
        <f>G574-INDEX($G$5:$G$680,MATCH(D574,$D$5:$D$680,0))</f>
        <v>0.08788194444444446</v>
      </c>
    </row>
    <row r="575" spans="1:10" ht="15" customHeight="1">
      <c r="A575" s="12">
        <v>571</v>
      </c>
      <c r="B575" s="39" t="s">
        <v>864</v>
      </c>
      <c r="C575" s="42"/>
      <c r="D575" s="12" t="s">
        <v>53</v>
      </c>
      <c r="E575" s="15" t="s">
        <v>128</v>
      </c>
      <c r="F575" s="36">
        <v>0.2019675925925926</v>
      </c>
      <c r="G575" s="36">
        <v>0.2013425925925926</v>
      </c>
      <c r="H575" s="12" t="str">
        <f>TEXT(INT((HOUR(G575)*3600+MINUTE(G575)*60+SECOND(G575))/$J$3/60),"0")&amp;"."&amp;TEXT(MOD((HOUR(G575)*3600+MINUTE(G575)*60+SECOND(G575))/$J$3,60),"00")&amp;"/km"</f>
        <v>6.52/km</v>
      </c>
      <c r="I575" s="13">
        <f>G575-$G$5</f>
        <v>0.10491898148148147</v>
      </c>
      <c r="J575" s="13">
        <f>G575-INDEX($G$5:$G$680,MATCH(D575,$D$5:$D$680,0))</f>
        <v>0.07798611111111112</v>
      </c>
    </row>
    <row r="576" spans="1:10" ht="15" customHeight="1">
      <c r="A576" s="12">
        <v>572</v>
      </c>
      <c r="B576" s="39" t="s">
        <v>865</v>
      </c>
      <c r="C576" s="42"/>
      <c r="D576" s="12" t="s">
        <v>95</v>
      </c>
      <c r="E576" s="15" t="s">
        <v>866</v>
      </c>
      <c r="F576" s="36">
        <v>0.2021875</v>
      </c>
      <c r="G576" s="36">
        <v>0.2010300925925926</v>
      </c>
      <c r="H576" s="12" t="str">
        <f>TEXT(INT((HOUR(G576)*3600+MINUTE(G576)*60+SECOND(G576))/$J$3/60),"0")&amp;"."&amp;TEXT(MOD((HOUR(G576)*3600+MINUTE(G576)*60+SECOND(G576))/$J$3,60),"00")&amp;"/km"</f>
        <v>6.52/km</v>
      </c>
      <c r="I576" s="13">
        <f>G576-$G$5</f>
        <v>0.10460648148148148</v>
      </c>
      <c r="J576" s="13">
        <f>G576-INDEX($G$5:$G$680,MATCH(D576,$D$5:$D$680,0))</f>
        <v>0.073587962962963</v>
      </c>
    </row>
    <row r="577" spans="1:10" ht="15" customHeight="1">
      <c r="A577" s="12">
        <v>573</v>
      </c>
      <c r="B577" s="39" t="s">
        <v>867</v>
      </c>
      <c r="C577" s="42"/>
      <c r="D577" s="12" t="s">
        <v>32</v>
      </c>
      <c r="E577" s="15" t="s">
        <v>70</v>
      </c>
      <c r="F577" s="36">
        <v>0.20226851851851854</v>
      </c>
      <c r="G577" s="36">
        <v>0.2011226851851852</v>
      </c>
      <c r="H577" s="12" t="str">
        <f>TEXT(INT((HOUR(G577)*3600+MINUTE(G577)*60+SECOND(G577))/$J$3/60),"0")&amp;"."&amp;TEXT(MOD((HOUR(G577)*3600+MINUTE(G577)*60+SECOND(G577))/$J$3,60),"00")&amp;"/km"</f>
        <v>6.52/km</v>
      </c>
      <c r="I577" s="13">
        <f>G577-$G$5</f>
        <v>0.10469907407407407</v>
      </c>
      <c r="J577" s="13">
        <f>G577-INDEX($G$5:$G$680,MATCH(D577,$D$5:$D$680,0))</f>
        <v>0.088125</v>
      </c>
    </row>
    <row r="578" spans="1:10" ht="15" customHeight="1">
      <c r="A578" s="12">
        <v>574</v>
      </c>
      <c r="B578" s="39" t="s">
        <v>868</v>
      </c>
      <c r="C578" s="42"/>
      <c r="D578" s="12" t="s">
        <v>74</v>
      </c>
      <c r="E578" s="15" t="s">
        <v>70</v>
      </c>
      <c r="F578" s="36">
        <v>0.20226851851851854</v>
      </c>
      <c r="G578" s="36">
        <v>0.20113425925925923</v>
      </c>
      <c r="H578" s="12" t="str">
        <f>TEXT(INT((HOUR(G578)*3600+MINUTE(G578)*60+SECOND(G578))/$J$3/60),"0")&amp;"."&amp;TEXT(MOD((HOUR(G578)*3600+MINUTE(G578)*60+SECOND(G578))/$J$3,60),"00")&amp;"/km"</f>
        <v>6.52/km</v>
      </c>
      <c r="I578" s="13">
        <f>G578-$G$5</f>
        <v>0.10471064814814811</v>
      </c>
      <c r="J578" s="13">
        <f>G578-INDEX($G$5:$G$680,MATCH(D578,$D$5:$D$680,0))</f>
        <v>0.05366898148148147</v>
      </c>
    </row>
    <row r="579" spans="1:10" ht="15" customHeight="1">
      <c r="A579" s="12">
        <v>575</v>
      </c>
      <c r="B579" s="39" t="s">
        <v>869</v>
      </c>
      <c r="C579" s="42"/>
      <c r="D579" s="12" t="s">
        <v>35</v>
      </c>
      <c r="E579" s="15" t="s">
        <v>39</v>
      </c>
      <c r="F579" s="36">
        <v>0.20296296296296298</v>
      </c>
      <c r="G579" s="36">
        <v>0.20184027777777777</v>
      </c>
      <c r="H579" s="12" t="str">
        <f>TEXT(INT((HOUR(G579)*3600+MINUTE(G579)*60+SECOND(G579))/$J$3/60),"0")&amp;"."&amp;TEXT(MOD((HOUR(G579)*3600+MINUTE(G579)*60+SECOND(G579))/$J$3,60),"00")&amp;"/km"</f>
        <v>6.53/km</v>
      </c>
      <c r="I579" s="13">
        <f>G579-$G$5</f>
        <v>0.10541666666666664</v>
      </c>
      <c r="J579" s="13">
        <f>G579-INDEX($G$5:$G$680,MATCH(D579,$D$5:$D$680,0))</f>
        <v>0.09400462962962962</v>
      </c>
    </row>
    <row r="580" spans="1:10" ht="15" customHeight="1">
      <c r="A580" s="12">
        <v>576</v>
      </c>
      <c r="B580" s="39" t="s">
        <v>870</v>
      </c>
      <c r="C580" s="42"/>
      <c r="D580" s="12" t="s">
        <v>35</v>
      </c>
      <c r="E580" s="15" t="s">
        <v>39</v>
      </c>
      <c r="F580" s="36">
        <v>0.20296296296296298</v>
      </c>
      <c r="G580" s="36">
        <v>0.20182870370370373</v>
      </c>
      <c r="H580" s="12" t="str">
        <f>TEXT(INT((HOUR(G580)*3600+MINUTE(G580)*60+SECOND(G580))/$J$3/60),"0")&amp;"."&amp;TEXT(MOD((HOUR(G580)*3600+MINUTE(G580)*60+SECOND(G580))/$J$3,60),"00")&amp;"/km"</f>
        <v>6.53/km</v>
      </c>
      <c r="I580" s="13">
        <f>G580-$G$5</f>
        <v>0.1054050925925926</v>
      </c>
      <c r="J580" s="13">
        <f>G580-INDEX($G$5:$G$680,MATCH(D580,$D$5:$D$680,0))</f>
        <v>0.09399305555555558</v>
      </c>
    </row>
    <row r="581" spans="1:10" ht="15" customHeight="1">
      <c r="A581" s="12">
        <v>577</v>
      </c>
      <c r="B581" s="39" t="s">
        <v>871</v>
      </c>
      <c r="C581" s="42"/>
      <c r="D581" s="12" t="s">
        <v>53</v>
      </c>
      <c r="E581" s="15" t="s">
        <v>85</v>
      </c>
      <c r="F581" s="36">
        <v>0.2036689814814815</v>
      </c>
      <c r="G581" s="36">
        <v>0.20278935185185185</v>
      </c>
      <c r="H581" s="12" t="str">
        <f>TEXT(INT((HOUR(G581)*3600+MINUTE(G581)*60+SECOND(G581))/$J$3/60),"0")&amp;"."&amp;TEXT(MOD((HOUR(G581)*3600+MINUTE(G581)*60+SECOND(G581))/$J$3,60),"00")&amp;"/km"</f>
        <v>6.55/km</v>
      </c>
      <c r="I581" s="13">
        <f>G581-$G$5</f>
        <v>0.10636574074074072</v>
      </c>
      <c r="J581" s="13">
        <f>G581-INDEX($G$5:$G$680,MATCH(D581,$D$5:$D$680,0))</f>
        <v>0.07943287037037036</v>
      </c>
    </row>
    <row r="582" spans="1:10" ht="15" customHeight="1">
      <c r="A582" s="12">
        <v>578</v>
      </c>
      <c r="B582" s="39" t="s">
        <v>872</v>
      </c>
      <c r="C582" s="42"/>
      <c r="D582" s="12" t="s">
        <v>74</v>
      </c>
      <c r="E582" s="15" t="s">
        <v>104</v>
      </c>
      <c r="F582" s="36">
        <v>0.20391203703703706</v>
      </c>
      <c r="G582" s="36">
        <v>0.2031828703703704</v>
      </c>
      <c r="H582" s="12" t="str">
        <f>TEXT(INT((HOUR(G582)*3600+MINUTE(G582)*60+SECOND(G582))/$J$3/60),"0")&amp;"."&amp;TEXT(MOD((HOUR(G582)*3600+MINUTE(G582)*60+SECOND(G582))/$J$3,60),"00")&amp;"/km"</f>
        <v>6.56/km</v>
      </c>
      <c r="I582" s="13">
        <f>G582-$G$5</f>
        <v>0.10675925925925926</v>
      </c>
      <c r="J582" s="13">
        <f>G582-INDEX($G$5:$G$680,MATCH(D582,$D$5:$D$680,0))</f>
        <v>0.055717592592592624</v>
      </c>
    </row>
    <row r="583" spans="1:10" ht="15" customHeight="1">
      <c r="A583" s="12">
        <v>579</v>
      </c>
      <c r="B583" s="39" t="s">
        <v>873</v>
      </c>
      <c r="C583" s="42"/>
      <c r="D583" s="12" t="s">
        <v>35</v>
      </c>
      <c r="E583" s="15" t="s">
        <v>50</v>
      </c>
      <c r="F583" s="36">
        <v>0.20391203703703706</v>
      </c>
      <c r="G583" s="36">
        <v>0.20333333333333334</v>
      </c>
      <c r="H583" s="12" t="str">
        <f>TEXT(INT((HOUR(G583)*3600+MINUTE(G583)*60+SECOND(G583))/$J$3/60),"0")&amp;"."&amp;TEXT(MOD((HOUR(G583)*3600+MINUTE(G583)*60+SECOND(G583))/$J$3,60),"00")&amp;"/km"</f>
        <v>6.56/km</v>
      </c>
      <c r="I583" s="13">
        <f>G583-$G$5</f>
        <v>0.10690972222222221</v>
      </c>
      <c r="J583" s="13">
        <f>G583-INDEX($G$5:$G$680,MATCH(D583,$D$5:$D$680,0))</f>
        <v>0.09549768518518519</v>
      </c>
    </row>
    <row r="584" spans="1:10" ht="15" customHeight="1">
      <c r="A584" s="12">
        <v>580</v>
      </c>
      <c r="B584" s="39" t="s">
        <v>874</v>
      </c>
      <c r="C584" s="42"/>
      <c r="D584" s="12" t="s">
        <v>67</v>
      </c>
      <c r="E584" s="15" t="s">
        <v>109</v>
      </c>
      <c r="F584" s="36">
        <v>0.20391203703703706</v>
      </c>
      <c r="G584" s="36">
        <v>0.20364583333333333</v>
      </c>
      <c r="H584" s="12" t="str">
        <f>TEXT(INT((HOUR(G584)*3600+MINUTE(G584)*60+SECOND(G584))/$J$3/60),"0")&amp;"."&amp;TEXT(MOD((HOUR(G584)*3600+MINUTE(G584)*60+SECOND(G584))/$J$3,60),"00")&amp;"/km"</f>
        <v>6.57/km</v>
      </c>
      <c r="I584" s="13">
        <f>G584-$G$5</f>
        <v>0.1072222222222222</v>
      </c>
      <c r="J584" s="13">
        <f>G584-INDEX($G$5:$G$680,MATCH(D584,$D$5:$D$680,0))</f>
        <v>0.06634259259259259</v>
      </c>
    </row>
    <row r="585" spans="1:10" ht="15" customHeight="1">
      <c r="A585" s="12">
        <v>581</v>
      </c>
      <c r="B585" s="39" t="s">
        <v>875</v>
      </c>
      <c r="C585" s="42"/>
      <c r="D585" s="12" t="s">
        <v>53</v>
      </c>
      <c r="E585" s="15" t="s">
        <v>111</v>
      </c>
      <c r="F585" s="36">
        <v>0.20449074074074072</v>
      </c>
      <c r="G585" s="36">
        <v>0.20376157407407405</v>
      </c>
      <c r="H585" s="12" t="str">
        <f>TEXT(INT((HOUR(G585)*3600+MINUTE(G585)*60+SECOND(G585))/$J$3/60),"0")&amp;"."&amp;TEXT(MOD((HOUR(G585)*3600+MINUTE(G585)*60+SECOND(G585))/$J$3,60),"00")&amp;"/km"</f>
        <v>6.57/km</v>
      </c>
      <c r="I585" s="13">
        <f>G585-$G$5</f>
        <v>0.10733796296296293</v>
      </c>
      <c r="J585" s="13">
        <f>G585-INDEX($G$5:$G$680,MATCH(D585,$D$5:$D$680,0))</f>
        <v>0.08040509259259257</v>
      </c>
    </row>
    <row r="586" spans="1:10" ht="15" customHeight="1">
      <c r="A586" s="12">
        <v>582</v>
      </c>
      <c r="B586" s="39" t="s">
        <v>876</v>
      </c>
      <c r="C586" s="42"/>
      <c r="D586" s="12" t="s">
        <v>32</v>
      </c>
      <c r="E586" s="15" t="s">
        <v>527</v>
      </c>
      <c r="F586" s="36">
        <v>0.20449074074074072</v>
      </c>
      <c r="G586" s="36">
        <v>0.2032986111111111</v>
      </c>
      <c r="H586" s="12" t="str">
        <f>TEXT(INT((HOUR(G586)*3600+MINUTE(G586)*60+SECOND(G586))/$J$3/60),"0")&amp;"."&amp;TEXT(MOD((HOUR(G586)*3600+MINUTE(G586)*60+SECOND(G586))/$J$3,60),"00")&amp;"/km"</f>
        <v>6.56/km</v>
      </c>
      <c r="I586" s="13">
        <f>G586-$G$5</f>
        <v>0.10687499999999998</v>
      </c>
      <c r="J586" s="13">
        <f>G586-INDEX($G$5:$G$680,MATCH(D586,$D$5:$D$680,0))</f>
        <v>0.09030092592592591</v>
      </c>
    </row>
    <row r="587" spans="1:10" ht="15" customHeight="1">
      <c r="A587" s="12">
        <v>583</v>
      </c>
      <c r="B587" s="39" t="s">
        <v>877</v>
      </c>
      <c r="C587" s="42"/>
      <c r="D587" s="12" t="s">
        <v>28</v>
      </c>
      <c r="E587" s="15" t="s">
        <v>878</v>
      </c>
      <c r="F587" s="36">
        <v>0.20449074074074072</v>
      </c>
      <c r="G587" s="36">
        <v>0.2038888888888889</v>
      </c>
      <c r="H587" s="12" t="str">
        <f>TEXT(INT((HOUR(G587)*3600+MINUTE(G587)*60+SECOND(G587))/$J$3/60),"0")&amp;"."&amp;TEXT(MOD((HOUR(G587)*3600+MINUTE(G587)*60+SECOND(G587))/$J$3,60),"00")&amp;"/km"</f>
        <v>6.57/km</v>
      </c>
      <c r="I587" s="13">
        <f>G587-$G$5</f>
        <v>0.10746527777777777</v>
      </c>
      <c r="J587" s="13">
        <f>G587-INDEX($G$5:$G$680,MATCH(D587,$D$5:$D$680,0))</f>
        <v>0.08211805555555557</v>
      </c>
    </row>
    <row r="588" spans="1:10" ht="15" customHeight="1">
      <c r="A588" s="12">
        <v>584</v>
      </c>
      <c r="B588" s="39" t="s">
        <v>879</v>
      </c>
      <c r="C588" s="42"/>
      <c r="D588" s="12" t="s">
        <v>98</v>
      </c>
      <c r="E588" s="15" t="s">
        <v>880</v>
      </c>
      <c r="F588" s="36">
        <v>0.20464120370370367</v>
      </c>
      <c r="G588" s="36">
        <v>0.2045486111111111</v>
      </c>
      <c r="H588" s="12" t="str">
        <f>TEXT(INT((HOUR(G588)*3600+MINUTE(G588)*60+SECOND(G588))/$J$3/60),"0")&amp;"."&amp;TEXT(MOD((HOUR(G588)*3600+MINUTE(G588)*60+SECOND(G588))/$J$3,60),"00")&amp;"/km"</f>
        <v>6.59/km</v>
      </c>
      <c r="I588" s="13">
        <f>G588-$G$5</f>
        <v>0.10812499999999999</v>
      </c>
      <c r="J588" s="13">
        <f>G588-INDEX($G$5:$G$680,MATCH(D588,$D$5:$D$680,0))</f>
        <v>0.02990740740740741</v>
      </c>
    </row>
    <row r="589" spans="1:10" ht="15" customHeight="1">
      <c r="A589" s="12">
        <v>585</v>
      </c>
      <c r="B589" s="39" t="s">
        <v>881</v>
      </c>
      <c r="C589" s="42"/>
      <c r="D589" s="12" t="s">
        <v>74</v>
      </c>
      <c r="E589" s="15" t="s">
        <v>12</v>
      </c>
      <c r="F589" s="36">
        <v>0.20525462962962962</v>
      </c>
      <c r="G589" s="36">
        <v>0.20422453703703702</v>
      </c>
      <c r="H589" s="12" t="str">
        <f>TEXT(INT((HOUR(G589)*3600+MINUTE(G589)*60+SECOND(G589))/$J$3/60),"0")&amp;"."&amp;TEXT(MOD((HOUR(G589)*3600+MINUTE(G589)*60+SECOND(G589))/$J$3,60),"00")&amp;"/km"</f>
        <v>6.58/km</v>
      </c>
      <c r="I589" s="13">
        <f>G589-$G$5</f>
        <v>0.1078009259259259</v>
      </c>
      <c r="J589" s="13">
        <f>G589-INDEX($G$5:$G$680,MATCH(D589,$D$5:$D$680,0))</f>
        <v>0.05675925925925926</v>
      </c>
    </row>
    <row r="590" spans="1:10" ht="15" customHeight="1">
      <c r="A590" s="16">
        <v>586</v>
      </c>
      <c r="B590" s="45" t="s">
        <v>882</v>
      </c>
      <c r="C590" s="46"/>
      <c r="D590" s="16" t="s">
        <v>35</v>
      </c>
      <c r="E590" s="26" t="s">
        <v>13</v>
      </c>
      <c r="F590" s="47">
        <v>0.20533564814814817</v>
      </c>
      <c r="G590" s="47">
        <v>0.20457175925925927</v>
      </c>
      <c r="H590" s="16" t="str">
        <f>TEXT(INT((HOUR(G590)*3600+MINUTE(G590)*60+SECOND(G590))/$J$3/60),"0")&amp;"."&amp;TEXT(MOD((HOUR(G590)*3600+MINUTE(G590)*60+SECOND(G590))/$J$3,60),"00")&amp;"/km"</f>
        <v>6.59/km</v>
      </c>
      <c r="I590" s="21">
        <f>G590-$G$5</f>
        <v>0.10814814814814815</v>
      </c>
      <c r="J590" s="21">
        <f>G590-INDEX($G$5:$G$680,MATCH(D590,$D$5:$D$680,0))</f>
        <v>0.09673611111111112</v>
      </c>
    </row>
    <row r="591" spans="1:10" ht="15" customHeight="1">
      <c r="A591" s="12">
        <v>587</v>
      </c>
      <c r="B591" s="39" t="s">
        <v>883</v>
      </c>
      <c r="C591" s="42"/>
      <c r="D591" s="12" t="s">
        <v>53</v>
      </c>
      <c r="E591" s="15" t="s">
        <v>19</v>
      </c>
      <c r="F591" s="36">
        <v>0.20540509259259257</v>
      </c>
      <c r="G591" s="36">
        <v>0.20461805555555557</v>
      </c>
      <c r="H591" s="12" t="str">
        <f>TEXT(INT((HOUR(G591)*3600+MINUTE(G591)*60+SECOND(G591))/$J$3/60),"0")&amp;"."&amp;TEXT(MOD((HOUR(G591)*3600+MINUTE(G591)*60+SECOND(G591))/$J$3,60),"00")&amp;"/km"</f>
        <v>6.59/km</v>
      </c>
      <c r="I591" s="13">
        <f>G591-$G$5</f>
        <v>0.10819444444444444</v>
      </c>
      <c r="J591" s="13">
        <f>G591-INDEX($G$5:$G$680,MATCH(D591,$D$5:$D$680,0))</f>
        <v>0.08126157407407408</v>
      </c>
    </row>
    <row r="592" spans="1:10" ht="15" customHeight="1">
      <c r="A592" s="12">
        <v>588</v>
      </c>
      <c r="B592" s="39" t="s">
        <v>884</v>
      </c>
      <c r="C592" s="42"/>
      <c r="D592" s="12" t="s">
        <v>74</v>
      </c>
      <c r="E592" s="15" t="s">
        <v>768</v>
      </c>
      <c r="F592" s="36">
        <v>0.20574074074074075</v>
      </c>
      <c r="G592" s="36">
        <v>0.2054398148148148</v>
      </c>
      <c r="H592" s="12" t="str">
        <f>TEXT(INT((HOUR(G592)*3600+MINUTE(G592)*60+SECOND(G592))/$J$3/60),"0")&amp;"."&amp;TEXT(MOD((HOUR(G592)*3600+MINUTE(G592)*60+SECOND(G592))/$J$3,60),"00")&amp;"/km"</f>
        <v>7.01/km</v>
      </c>
      <c r="I592" s="13">
        <f>G592-$G$5</f>
        <v>0.10901620370370367</v>
      </c>
      <c r="J592" s="13">
        <f>G592-INDEX($G$5:$G$680,MATCH(D592,$D$5:$D$680,0))</f>
        <v>0.05797453703703703</v>
      </c>
    </row>
    <row r="593" spans="1:10" ht="15" customHeight="1">
      <c r="A593" s="12">
        <v>589</v>
      </c>
      <c r="B593" s="39" t="s">
        <v>885</v>
      </c>
      <c r="C593" s="42"/>
      <c r="D593" s="12" t="s">
        <v>107</v>
      </c>
      <c r="E593" s="15" t="s">
        <v>121</v>
      </c>
      <c r="F593" s="36">
        <v>0.20608796296296297</v>
      </c>
      <c r="G593" s="36">
        <v>0.20575231481481482</v>
      </c>
      <c r="H593" s="12" t="str">
        <f>TEXT(INT((HOUR(G593)*3600+MINUTE(G593)*60+SECOND(G593))/$J$3/60),"0")&amp;"."&amp;TEXT(MOD((HOUR(G593)*3600+MINUTE(G593)*60+SECOND(G593))/$J$3,60),"00")&amp;"/km"</f>
        <v>7.01/km</v>
      </c>
      <c r="I593" s="13">
        <f>G593-$G$5</f>
        <v>0.10932870370370369</v>
      </c>
      <c r="J593" s="13">
        <f>G593-INDEX($G$5:$G$680,MATCH(D593,$D$5:$D$680,0))</f>
        <v>0.03465277777777778</v>
      </c>
    </row>
    <row r="594" spans="1:10" ht="15" customHeight="1">
      <c r="A594" s="12">
        <v>590</v>
      </c>
      <c r="B594" s="39" t="s">
        <v>886</v>
      </c>
      <c r="C594" s="42"/>
      <c r="D594" s="12" t="s">
        <v>74</v>
      </c>
      <c r="E594" s="15" t="s">
        <v>887</v>
      </c>
      <c r="F594" s="36">
        <v>0.20613425925925924</v>
      </c>
      <c r="G594" s="36">
        <v>0.20538194444444446</v>
      </c>
      <c r="H594" s="12" t="str">
        <f>TEXT(INT((HOUR(G594)*3600+MINUTE(G594)*60+SECOND(G594))/$J$3/60),"0")&amp;"."&amp;TEXT(MOD((HOUR(G594)*3600+MINUTE(G594)*60+SECOND(G594))/$J$3,60),"00")&amp;"/km"</f>
        <v>7.01/km</v>
      </c>
      <c r="I594" s="13">
        <f>G594-$G$5</f>
        <v>0.10895833333333334</v>
      </c>
      <c r="J594" s="13">
        <f>G594-INDEX($G$5:$G$680,MATCH(D594,$D$5:$D$680,0))</f>
        <v>0.0579166666666667</v>
      </c>
    </row>
    <row r="595" spans="1:10" ht="15" customHeight="1">
      <c r="A595" s="12">
        <v>591</v>
      </c>
      <c r="B595" s="39" t="s">
        <v>888</v>
      </c>
      <c r="C595" s="42"/>
      <c r="D595" s="12" t="s">
        <v>95</v>
      </c>
      <c r="E595" s="15" t="s">
        <v>132</v>
      </c>
      <c r="F595" s="36">
        <v>0.20638888888888887</v>
      </c>
      <c r="G595" s="36">
        <v>0.20546296296296296</v>
      </c>
      <c r="H595" s="12" t="str">
        <f>TEXT(INT((HOUR(G595)*3600+MINUTE(G595)*60+SECOND(G595))/$J$3/60),"0")&amp;"."&amp;TEXT(MOD((HOUR(G595)*3600+MINUTE(G595)*60+SECOND(G595))/$J$3,60),"00")&amp;"/km"</f>
        <v>7.01/km</v>
      </c>
      <c r="I595" s="13">
        <f>G595-$G$5</f>
        <v>0.10903935185185183</v>
      </c>
      <c r="J595" s="13">
        <f>G595-INDEX($G$5:$G$680,MATCH(D595,$D$5:$D$680,0))</f>
        <v>0.07802083333333334</v>
      </c>
    </row>
    <row r="596" spans="1:10" ht="15" customHeight="1">
      <c r="A596" s="12">
        <v>592</v>
      </c>
      <c r="B596" s="39" t="s">
        <v>889</v>
      </c>
      <c r="C596" s="42"/>
      <c r="D596" s="12" t="s">
        <v>95</v>
      </c>
      <c r="E596" s="15" t="s">
        <v>132</v>
      </c>
      <c r="F596" s="36">
        <v>0.20640046296296297</v>
      </c>
      <c r="G596" s="36">
        <v>0.20546296296296296</v>
      </c>
      <c r="H596" s="12" t="str">
        <f>TEXT(INT((HOUR(G596)*3600+MINUTE(G596)*60+SECOND(G596))/$J$3/60),"0")&amp;"."&amp;TEXT(MOD((HOUR(G596)*3600+MINUTE(G596)*60+SECOND(G596))/$J$3,60),"00")&amp;"/km"</f>
        <v>7.01/km</v>
      </c>
      <c r="I596" s="13">
        <f>G596-$G$5</f>
        <v>0.10903935185185183</v>
      </c>
      <c r="J596" s="13">
        <f>G596-INDEX($G$5:$G$680,MATCH(D596,$D$5:$D$680,0))</f>
        <v>0.07802083333333334</v>
      </c>
    </row>
    <row r="597" spans="1:10" ht="15" customHeight="1">
      <c r="A597" s="12">
        <v>593</v>
      </c>
      <c r="B597" s="39" t="s">
        <v>890</v>
      </c>
      <c r="C597" s="42"/>
      <c r="D597" s="12" t="s">
        <v>74</v>
      </c>
      <c r="E597" s="15" t="s">
        <v>81</v>
      </c>
      <c r="F597" s="36">
        <v>0.20721064814814816</v>
      </c>
      <c r="G597" s="36">
        <v>0.20607638888888888</v>
      </c>
      <c r="H597" s="12" t="str">
        <f>TEXT(INT((HOUR(G597)*3600+MINUTE(G597)*60+SECOND(G597))/$J$3/60),"0")&amp;"."&amp;TEXT(MOD((HOUR(G597)*3600+MINUTE(G597)*60+SECOND(G597))/$J$3,60),"00")&amp;"/km"</f>
        <v>7.02/km</v>
      </c>
      <c r="I597" s="13">
        <f>G597-$G$5</f>
        <v>0.10965277777777775</v>
      </c>
      <c r="J597" s="13">
        <f>G597-INDEX($G$5:$G$680,MATCH(D597,$D$5:$D$680,0))</f>
        <v>0.058611111111111114</v>
      </c>
    </row>
    <row r="598" spans="1:10" ht="15" customHeight="1">
      <c r="A598" s="12">
        <v>594</v>
      </c>
      <c r="B598" s="39" t="s">
        <v>891</v>
      </c>
      <c r="C598" s="42"/>
      <c r="D598" s="12" t="s">
        <v>107</v>
      </c>
      <c r="E598" s="15" t="s">
        <v>128</v>
      </c>
      <c r="F598" s="36">
        <v>0.20722222222222222</v>
      </c>
      <c r="G598" s="36">
        <v>0.20614583333333333</v>
      </c>
      <c r="H598" s="12" t="str">
        <f>TEXT(INT((HOUR(G598)*3600+MINUTE(G598)*60+SECOND(G598))/$J$3/60),"0")&amp;"."&amp;TEXT(MOD((HOUR(G598)*3600+MINUTE(G598)*60+SECOND(G598))/$J$3,60),"00")&amp;"/km"</f>
        <v>7.02/km</v>
      </c>
      <c r="I598" s="13">
        <f>G598-$G$5</f>
        <v>0.10972222222222221</v>
      </c>
      <c r="J598" s="13">
        <f>G598-INDEX($G$5:$G$680,MATCH(D598,$D$5:$D$680,0))</f>
        <v>0.0350462962962963</v>
      </c>
    </row>
    <row r="599" spans="1:10" ht="15" customHeight="1">
      <c r="A599" s="12">
        <v>595</v>
      </c>
      <c r="B599" s="39" t="s">
        <v>892</v>
      </c>
      <c r="C599" s="42"/>
      <c r="D599" s="12" t="s">
        <v>25</v>
      </c>
      <c r="E599" s="15" t="s">
        <v>81</v>
      </c>
      <c r="F599" s="36">
        <v>0.20722222222222222</v>
      </c>
      <c r="G599" s="36">
        <v>0.206099537037037</v>
      </c>
      <c r="H599" s="12" t="str">
        <f>TEXT(INT((HOUR(G599)*3600+MINUTE(G599)*60+SECOND(G599))/$J$3/60),"0")&amp;"."&amp;TEXT(MOD((HOUR(G599)*3600+MINUTE(G599)*60+SECOND(G599))/$J$3,60),"00")&amp;"/km"</f>
        <v>7.02/km</v>
      </c>
      <c r="I599" s="13">
        <f>G599-$G$5</f>
        <v>0.10967592592592589</v>
      </c>
      <c r="J599" s="13">
        <f>G599-INDEX($G$5:$G$680,MATCH(D599,$D$5:$D$680,0))</f>
        <v>0.0773958333333333</v>
      </c>
    </row>
    <row r="600" spans="1:10" ht="15" customHeight="1">
      <c r="A600" s="12">
        <v>596</v>
      </c>
      <c r="B600" s="39" t="s">
        <v>893</v>
      </c>
      <c r="C600" s="42"/>
      <c r="D600" s="12" t="s">
        <v>60</v>
      </c>
      <c r="E600" s="15" t="s">
        <v>112</v>
      </c>
      <c r="F600" s="36">
        <v>0.20793981481481483</v>
      </c>
      <c r="G600" s="36">
        <v>0.2067824074074074</v>
      </c>
      <c r="H600" s="12" t="str">
        <f>TEXT(INT((HOUR(G600)*3600+MINUTE(G600)*60+SECOND(G600))/$J$3/60),"0")&amp;"."&amp;TEXT(MOD((HOUR(G600)*3600+MINUTE(G600)*60+SECOND(G600))/$J$3,60),"00")&amp;"/km"</f>
        <v>7.03/km</v>
      </c>
      <c r="I600" s="13">
        <f>G600-$G$5</f>
        <v>0.11035879629629626</v>
      </c>
      <c r="J600" s="13">
        <f>G600-INDEX($G$5:$G$680,MATCH(D600,$D$5:$D$680,0))</f>
        <v>0.08310185185185183</v>
      </c>
    </row>
    <row r="601" spans="1:10" ht="15" customHeight="1">
      <c r="A601" s="12">
        <v>597</v>
      </c>
      <c r="B601" s="39" t="s">
        <v>894</v>
      </c>
      <c r="C601" s="42"/>
      <c r="D601" s="12" t="s">
        <v>67</v>
      </c>
      <c r="E601" s="15" t="s">
        <v>895</v>
      </c>
      <c r="F601" s="36">
        <v>0.20809027777777778</v>
      </c>
      <c r="G601" s="36">
        <v>0.20702546296296295</v>
      </c>
      <c r="H601" s="12" t="str">
        <f>TEXT(INT((HOUR(G601)*3600+MINUTE(G601)*60+SECOND(G601))/$J$3/60),"0")&amp;"."&amp;TEXT(MOD((HOUR(G601)*3600+MINUTE(G601)*60+SECOND(G601))/$J$3,60),"00")&amp;"/km"</f>
        <v>7.04/km</v>
      </c>
      <c r="I601" s="13">
        <f>G601-$G$5</f>
        <v>0.11060185185185183</v>
      </c>
      <c r="J601" s="13">
        <f>G601-INDEX($G$5:$G$680,MATCH(D601,$D$5:$D$680,0))</f>
        <v>0.06972222222222221</v>
      </c>
    </row>
    <row r="602" spans="1:10" ht="15" customHeight="1">
      <c r="A602" s="12">
        <v>598</v>
      </c>
      <c r="B602" s="39" t="s">
        <v>896</v>
      </c>
      <c r="C602" s="42"/>
      <c r="D602" s="12" t="s">
        <v>95</v>
      </c>
      <c r="E602" s="15" t="s">
        <v>39</v>
      </c>
      <c r="F602" s="36">
        <v>0.21062499999999998</v>
      </c>
      <c r="G602" s="36">
        <v>0.2093865740740741</v>
      </c>
      <c r="H602" s="12" t="str">
        <f>TEXT(INT((HOUR(G602)*3600+MINUTE(G602)*60+SECOND(G602))/$J$3/60),"0")&amp;"."&amp;TEXT(MOD((HOUR(G602)*3600+MINUTE(G602)*60+SECOND(G602))/$J$3,60),"00")&amp;"/km"</f>
        <v>7.09/km</v>
      </c>
      <c r="I602" s="13">
        <f>G602-$G$5</f>
        <v>0.11296296296296297</v>
      </c>
      <c r="J602" s="13">
        <f>G602-INDEX($G$5:$G$680,MATCH(D602,$D$5:$D$680,0))</f>
        <v>0.08194444444444449</v>
      </c>
    </row>
    <row r="603" spans="1:10" ht="15" customHeight="1">
      <c r="A603" s="12">
        <v>599</v>
      </c>
      <c r="B603" s="39" t="s">
        <v>897</v>
      </c>
      <c r="C603" s="42"/>
      <c r="D603" s="12" t="s">
        <v>28</v>
      </c>
      <c r="E603" s="15" t="s">
        <v>39</v>
      </c>
      <c r="F603" s="36">
        <v>0.21062499999999998</v>
      </c>
      <c r="G603" s="36">
        <v>0.21008101851851854</v>
      </c>
      <c r="H603" s="12" t="str">
        <f>TEXT(INT((HOUR(G603)*3600+MINUTE(G603)*60+SECOND(G603))/$J$3/60),"0")&amp;"."&amp;TEXT(MOD((HOUR(G603)*3600+MINUTE(G603)*60+SECOND(G603))/$J$3,60),"00")&amp;"/km"</f>
        <v>7.10/km</v>
      </c>
      <c r="I603" s="13">
        <f>G603-$G$5</f>
        <v>0.11365740740740742</v>
      </c>
      <c r="J603" s="13">
        <f>G603-INDEX($G$5:$G$680,MATCH(D603,$D$5:$D$680,0))</f>
        <v>0.08831018518518521</v>
      </c>
    </row>
    <row r="604" spans="1:10" ht="15" customHeight="1">
      <c r="A604" s="12">
        <v>600</v>
      </c>
      <c r="B604" s="39" t="s">
        <v>898</v>
      </c>
      <c r="C604" s="42"/>
      <c r="D604" s="12" t="s">
        <v>74</v>
      </c>
      <c r="E604" s="15" t="s">
        <v>39</v>
      </c>
      <c r="F604" s="36">
        <v>0.21062499999999998</v>
      </c>
      <c r="G604" s="36">
        <v>0.2093865740740741</v>
      </c>
      <c r="H604" s="12" t="str">
        <f>TEXT(INT((HOUR(G604)*3600+MINUTE(G604)*60+SECOND(G604))/$J$3/60),"0")&amp;"."&amp;TEXT(MOD((HOUR(G604)*3600+MINUTE(G604)*60+SECOND(G604))/$J$3,60),"00")&amp;"/km"</f>
        <v>7.09/km</v>
      </c>
      <c r="I604" s="13">
        <f>G604-$G$5</f>
        <v>0.11296296296296297</v>
      </c>
      <c r="J604" s="13">
        <f>G604-INDEX($G$5:$G$680,MATCH(D604,$D$5:$D$680,0))</f>
        <v>0.061921296296296335</v>
      </c>
    </row>
    <row r="605" spans="1:10" ht="15" customHeight="1">
      <c r="A605" s="12">
        <v>601</v>
      </c>
      <c r="B605" s="39" t="s">
        <v>899</v>
      </c>
      <c r="C605" s="42"/>
      <c r="D605" s="12" t="s">
        <v>32</v>
      </c>
      <c r="E605" s="15" t="s">
        <v>900</v>
      </c>
      <c r="F605" s="36">
        <v>0.2112962962962963</v>
      </c>
      <c r="G605" s="36">
        <v>0.21059027777777775</v>
      </c>
      <c r="H605" s="12" t="str">
        <f>TEXT(INT((HOUR(G605)*3600+MINUTE(G605)*60+SECOND(G605))/$J$3/60),"0")&amp;"."&amp;TEXT(MOD((HOUR(G605)*3600+MINUTE(G605)*60+SECOND(G605))/$J$3,60),"00")&amp;"/km"</f>
        <v>7.11/km</v>
      </c>
      <c r="I605" s="13">
        <f>G605-$G$5</f>
        <v>0.11416666666666662</v>
      </c>
      <c r="J605" s="13">
        <f>G605-INDEX($G$5:$G$680,MATCH(D605,$D$5:$D$680,0))</f>
        <v>0.09759259259259255</v>
      </c>
    </row>
    <row r="606" spans="1:10" ht="15" customHeight="1">
      <c r="A606" s="12">
        <v>602</v>
      </c>
      <c r="B606" s="39" t="s">
        <v>901</v>
      </c>
      <c r="C606" s="42"/>
      <c r="D606" s="12" t="s">
        <v>74</v>
      </c>
      <c r="E606" s="15" t="s">
        <v>900</v>
      </c>
      <c r="F606" s="36">
        <v>0.2112962962962963</v>
      </c>
      <c r="G606" s="36">
        <v>0.21059027777777775</v>
      </c>
      <c r="H606" s="12" t="str">
        <f>TEXT(INT((HOUR(G606)*3600+MINUTE(G606)*60+SECOND(G606))/$J$3/60),"0")&amp;"."&amp;TEXT(MOD((HOUR(G606)*3600+MINUTE(G606)*60+SECOND(G606))/$J$3,60),"00")&amp;"/km"</f>
        <v>7.11/km</v>
      </c>
      <c r="I606" s="13">
        <f>G606-$G$5</f>
        <v>0.11416666666666662</v>
      </c>
      <c r="J606" s="13">
        <f>G606-INDEX($G$5:$G$680,MATCH(D606,$D$5:$D$680,0))</f>
        <v>0.06312499999999999</v>
      </c>
    </row>
    <row r="607" spans="1:10" ht="15" customHeight="1">
      <c r="A607" s="12">
        <v>603</v>
      </c>
      <c r="B607" s="39" t="s">
        <v>902</v>
      </c>
      <c r="C607" s="42"/>
      <c r="D607" s="12" t="s">
        <v>60</v>
      </c>
      <c r="E607" s="15" t="s">
        <v>244</v>
      </c>
      <c r="F607" s="36">
        <v>0.2124884259259259</v>
      </c>
      <c r="G607" s="36">
        <v>0.21128472222222225</v>
      </c>
      <c r="H607" s="12" t="str">
        <f>TEXT(INT((HOUR(G607)*3600+MINUTE(G607)*60+SECOND(G607))/$J$3/60),"0")&amp;"."&amp;TEXT(MOD((HOUR(G607)*3600+MINUTE(G607)*60+SECOND(G607))/$J$3,60),"00")&amp;"/km"</f>
        <v>7.13/km</v>
      </c>
      <c r="I607" s="13">
        <f>G607-$G$5</f>
        <v>0.11486111111111112</v>
      </c>
      <c r="J607" s="13">
        <f>G607-INDEX($G$5:$G$680,MATCH(D607,$D$5:$D$680,0))</f>
        <v>0.08760416666666669</v>
      </c>
    </row>
    <row r="608" spans="1:10" ht="15" customHeight="1">
      <c r="A608" s="12">
        <v>604</v>
      </c>
      <c r="B608" s="39" t="s">
        <v>903</v>
      </c>
      <c r="C608" s="42"/>
      <c r="D608" s="12" t="s">
        <v>74</v>
      </c>
      <c r="E608" s="15" t="s">
        <v>278</v>
      </c>
      <c r="F608" s="36">
        <v>0.2125</v>
      </c>
      <c r="G608" s="36">
        <v>0.21130787037037035</v>
      </c>
      <c r="H608" s="12" t="str">
        <f>TEXT(INT((HOUR(G608)*3600+MINUTE(G608)*60+SECOND(G608))/$J$3/60),"0")&amp;"."&amp;TEXT(MOD((HOUR(G608)*3600+MINUTE(G608)*60+SECOND(G608))/$J$3,60),"00")&amp;"/km"</f>
        <v>7.13/km</v>
      </c>
      <c r="I608" s="13">
        <f>G608-$G$5</f>
        <v>0.11488425925925923</v>
      </c>
      <c r="J608" s="13">
        <f>G608-INDEX($G$5:$G$680,MATCH(D608,$D$5:$D$680,0))</f>
        <v>0.06384259259259259</v>
      </c>
    </row>
    <row r="609" spans="1:10" ht="15" customHeight="1">
      <c r="A609" s="12">
        <v>605</v>
      </c>
      <c r="B609" s="39" t="s">
        <v>904</v>
      </c>
      <c r="C609" s="42"/>
      <c r="D609" s="12" t="s">
        <v>74</v>
      </c>
      <c r="E609" s="15" t="s">
        <v>492</v>
      </c>
      <c r="F609" s="36">
        <v>0.2133912037037037</v>
      </c>
      <c r="G609" s="36">
        <v>0.21234953703703704</v>
      </c>
      <c r="H609" s="12" t="str">
        <f>TEXT(INT((HOUR(G609)*3600+MINUTE(G609)*60+SECOND(G609))/$J$3/60),"0")&amp;"."&amp;TEXT(MOD((HOUR(G609)*3600+MINUTE(G609)*60+SECOND(G609))/$J$3,60),"00")&amp;"/km"</f>
        <v>7.15/km</v>
      </c>
      <c r="I609" s="13">
        <f>G609-$G$5</f>
        <v>0.11592592592592592</v>
      </c>
      <c r="J609" s="13">
        <f>G609-INDEX($G$5:$G$680,MATCH(D609,$D$5:$D$680,0))</f>
        <v>0.06488425925925928</v>
      </c>
    </row>
    <row r="610" spans="1:10" ht="15" customHeight="1">
      <c r="A610" s="12">
        <v>606</v>
      </c>
      <c r="B610" s="39" t="s">
        <v>905</v>
      </c>
      <c r="C610" s="42"/>
      <c r="D610" s="12" t="s">
        <v>107</v>
      </c>
      <c r="E610" s="15" t="s">
        <v>410</v>
      </c>
      <c r="F610" s="36">
        <v>0.21368055555555554</v>
      </c>
      <c r="G610" s="36">
        <v>0.21337962962962964</v>
      </c>
      <c r="H610" s="12" t="str">
        <f>TEXT(INT((HOUR(G610)*3600+MINUTE(G610)*60+SECOND(G610))/$J$3/60),"0")&amp;"."&amp;TEXT(MOD((HOUR(G610)*3600+MINUTE(G610)*60+SECOND(G610))/$J$3,60),"00")&amp;"/km"</f>
        <v>7.17/km</v>
      </c>
      <c r="I610" s="13">
        <f>G610-$G$5</f>
        <v>0.11695601851851851</v>
      </c>
      <c r="J610" s="13">
        <f>G610-INDEX($G$5:$G$680,MATCH(D610,$D$5:$D$680,0))</f>
        <v>0.042280092592592605</v>
      </c>
    </row>
    <row r="611" spans="1:10" ht="15" customHeight="1">
      <c r="A611" s="12">
        <v>607</v>
      </c>
      <c r="B611" s="39" t="s">
        <v>906</v>
      </c>
      <c r="C611" s="42"/>
      <c r="D611" s="12" t="s">
        <v>67</v>
      </c>
      <c r="E611" s="15" t="s">
        <v>907</v>
      </c>
      <c r="F611" s="36">
        <v>0.21378472222222222</v>
      </c>
      <c r="G611" s="36">
        <v>0.2130324074074074</v>
      </c>
      <c r="H611" s="12" t="str">
        <f>TEXT(INT((HOUR(G611)*3600+MINUTE(G611)*60+SECOND(G611))/$J$3/60),"0")&amp;"."&amp;TEXT(MOD((HOUR(G611)*3600+MINUTE(G611)*60+SECOND(G611))/$J$3,60),"00")&amp;"/km"</f>
        <v>7.16/km</v>
      </c>
      <c r="I611" s="13">
        <f>G611-$G$5</f>
        <v>0.11660879629629627</v>
      </c>
      <c r="J611" s="13">
        <f>G611-INDEX($G$5:$G$680,MATCH(D611,$D$5:$D$680,0))</f>
        <v>0.07572916666666665</v>
      </c>
    </row>
    <row r="612" spans="1:10" ht="15" customHeight="1">
      <c r="A612" s="12">
        <v>608</v>
      </c>
      <c r="B612" s="39" t="s">
        <v>908</v>
      </c>
      <c r="C612" s="42"/>
      <c r="D612" s="12" t="s">
        <v>74</v>
      </c>
      <c r="E612" s="15" t="s">
        <v>39</v>
      </c>
      <c r="F612" s="36">
        <v>0.21393518518518517</v>
      </c>
      <c r="G612" s="36">
        <v>0.21280092592592592</v>
      </c>
      <c r="H612" s="12" t="str">
        <f>TEXT(INT((HOUR(G612)*3600+MINUTE(G612)*60+SECOND(G612))/$J$3/60),"0")&amp;"."&amp;TEXT(MOD((HOUR(G612)*3600+MINUTE(G612)*60+SECOND(G612))/$J$3,60),"00")&amp;"/km"</f>
        <v>7.16/km</v>
      </c>
      <c r="I612" s="13">
        <f>G612-$G$5</f>
        <v>0.1163773148148148</v>
      </c>
      <c r="J612" s="13">
        <f>G612-INDEX($G$5:$G$680,MATCH(D612,$D$5:$D$680,0))</f>
        <v>0.06533564814814816</v>
      </c>
    </row>
    <row r="613" spans="1:10" ht="15" customHeight="1">
      <c r="A613" s="12">
        <v>609</v>
      </c>
      <c r="B613" s="39" t="s">
        <v>909</v>
      </c>
      <c r="C613" s="42"/>
      <c r="D613" s="12" t="s">
        <v>60</v>
      </c>
      <c r="E613" s="15" t="s">
        <v>910</v>
      </c>
      <c r="F613" s="36">
        <v>0.21393518518518517</v>
      </c>
      <c r="G613" s="36">
        <v>0.21393518518518517</v>
      </c>
      <c r="H613" s="12" t="str">
        <f>TEXT(INT((HOUR(G613)*3600+MINUTE(G613)*60+SECOND(G613))/$J$3/60),"0")&amp;"."&amp;TEXT(MOD((HOUR(G613)*3600+MINUTE(G613)*60+SECOND(G613))/$J$3,60),"00")&amp;"/km"</f>
        <v>7.18/km</v>
      </c>
      <c r="I613" s="13">
        <f>G613-$G$5</f>
        <v>0.11751157407407405</v>
      </c>
      <c r="J613" s="13">
        <f>G613-INDEX($G$5:$G$680,MATCH(D613,$D$5:$D$680,0))</f>
        <v>0.09025462962962962</v>
      </c>
    </row>
    <row r="614" spans="1:10" ht="15" customHeight="1">
      <c r="A614" s="12">
        <v>610</v>
      </c>
      <c r="B614" s="39" t="s">
        <v>911</v>
      </c>
      <c r="C614" s="42"/>
      <c r="D614" s="12" t="s">
        <v>60</v>
      </c>
      <c r="E614" s="15" t="s">
        <v>68</v>
      </c>
      <c r="F614" s="36">
        <v>0.2147337962962963</v>
      </c>
      <c r="G614" s="36">
        <v>0.21377314814814816</v>
      </c>
      <c r="H614" s="12" t="str">
        <f>TEXT(INT((HOUR(G614)*3600+MINUTE(G614)*60+SECOND(G614))/$J$3/60),"0")&amp;"."&amp;TEXT(MOD((HOUR(G614)*3600+MINUTE(G614)*60+SECOND(G614))/$J$3,60),"00")&amp;"/km"</f>
        <v>7.18/km</v>
      </c>
      <c r="I614" s="13">
        <f>G614-$G$5</f>
        <v>0.11734953703703703</v>
      </c>
      <c r="J614" s="13">
        <f>G614-INDEX($G$5:$G$680,MATCH(D614,$D$5:$D$680,0))</f>
        <v>0.0900925925925926</v>
      </c>
    </row>
    <row r="615" spans="1:10" ht="15" customHeight="1">
      <c r="A615" s="12">
        <v>611</v>
      </c>
      <c r="B615" s="39" t="s">
        <v>912</v>
      </c>
      <c r="C615" s="42"/>
      <c r="D615" s="12" t="s">
        <v>67</v>
      </c>
      <c r="E615" s="15" t="s">
        <v>494</v>
      </c>
      <c r="F615" s="36">
        <v>0.21535879629629628</v>
      </c>
      <c r="G615" s="36">
        <v>0.21439814814814814</v>
      </c>
      <c r="H615" s="12" t="str">
        <f>TEXT(INT((HOUR(G615)*3600+MINUTE(G615)*60+SECOND(G615))/$J$3/60),"0")&amp;"."&amp;TEXT(MOD((HOUR(G615)*3600+MINUTE(G615)*60+SECOND(G615))/$J$3,60),"00")&amp;"/km"</f>
        <v>7.19/km</v>
      </c>
      <c r="I615" s="13">
        <f>G615-$G$5</f>
        <v>0.11797453703703702</v>
      </c>
      <c r="J615" s="13">
        <f>G615-INDEX($G$5:$G$680,MATCH(D615,$D$5:$D$680,0))</f>
        <v>0.0770949074074074</v>
      </c>
    </row>
    <row r="616" spans="1:10" ht="15" customHeight="1">
      <c r="A616" s="12">
        <v>612</v>
      </c>
      <c r="B616" s="39" t="s">
        <v>913</v>
      </c>
      <c r="C616" s="42"/>
      <c r="D616" s="12" t="s">
        <v>60</v>
      </c>
      <c r="E616" s="15" t="s">
        <v>124</v>
      </c>
      <c r="F616" s="36">
        <v>0.21535879629629628</v>
      </c>
      <c r="G616" s="36">
        <v>0.21439814814814814</v>
      </c>
      <c r="H616" s="12" t="str">
        <f>TEXT(INT((HOUR(G616)*3600+MINUTE(G616)*60+SECOND(G616))/$J$3/60),"0")&amp;"."&amp;TEXT(MOD((HOUR(G616)*3600+MINUTE(G616)*60+SECOND(G616))/$J$3,60),"00")&amp;"/km"</f>
        <v>7.19/km</v>
      </c>
      <c r="I616" s="13">
        <f>G616-$G$5</f>
        <v>0.11797453703703702</v>
      </c>
      <c r="J616" s="13">
        <f>G616-INDEX($G$5:$G$680,MATCH(D616,$D$5:$D$680,0))</f>
        <v>0.09071759259259259</v>
      </c>
    </row>
    <row r="617" spans="1:10" ht="15" customHeight="1">
      <c r="A617" s="12">
        <v>613</v>
      </c>
      <c r="B617" s="39" t="s">
        <v>914</v>
      </c>
      <c r="C617" s="42"/>
      <c r="D617" s="12" t="s">
        <v>60</v>
      </c>
      <c r="E617" s="15" t="s">
        <v>642</v>
      </c>
      <c r="F617" s="36">
        <v>0.21585648148148148</v>
      </c>
      <c r="G617" s="36">
        <v>0.21466435185185184</v>
      </c>
      <c r="H617" s="12" t="str">
        <f>TEXT(INT((HOUR(G617)*3600+MINUTE(G617)*60+SECOND(G617))/$J$3/60),"0")&amp;"."&amp;TEXT(MOD((HOUR(G617)*3600+MINUTE(G617)*60+SECOND(G617))/$J$3,60),"00")&amp;"/km"</f>
        <v>7.20/km</v>
      </c>
      <c r="I617" s="13">
        <f>G617-$G$5</f>
        <v>0.11824074074074072</v>
      </c>
      <c r="J617" s="13">
        <f>G617-INDEX($G$5:$G$680,MATCH(D617,$D$5:$D$680,0))</f>
        <v>0.09098379629629628</v>
      </c>
    </row>
    <row r="618" spans="1:10" ht="15" customHeight="1">
      <c r="A618" s="12">
        <v>614</v>
      </c>
      <c r="B618" s="39" t="s">
        <v>915</v>
      </c>
      <c r="C618" s="42"/>
      <c r="D618" s="12" t="s">
        <v>32</v>
      </c>
      <c r="E618" s="15" t="s">
        <v>916</v>
      </c>
      <c r="F618" s="36">
        <v>0.21608796296296295</v>
      </c>
      <c r="G618" s="36">
        <v>0.2154398148148148</v>
      </c>
      <c r="H618" s="12" t="str">
        <f>TEXT(INT((HOUR(G618)*3600+MINUTE(G618)*60+SECOND(G618))/$J$3/60),"0")&amp;"."&amp;TEXT(MOD((HOUR(G618)*3600+MINUTE(G618)*60+SECOND(G618))/$J$3,60),"00")&amp;"/km"</f>
        <v>7.21/km</v>
      </c>
      <c r="I618" s="13">
        <f>G618-$G$5</f>
        <v>0.11901620370370368</v>
      </c>
      <c r="J618" s="13">
        <f>G618-INDEX($G$5:$G$680,MATCH(D618,$D$5:$D$680,0))</f>
        <v>0.1024421296296296</v>
      </c>
    </row>
    <row r="619" spans="1:10" ht="15" customHeight="1">
      <c r="A619" s="12">
        <v>615</v>
      </c>
      <c r="B619" s="39" t="s">
        <v>917</v>
      </c>
      <c r="C619" s="42"/>
      <c r="D619" s="12" t="s">
        <v>74</v>
      </c>
      <c r="E619" s="15" t="s">
        <v>918</v>
      </c>
      <c r="F619" s="36">
        <v>0.21675925925925923</v>
      </c>
      <c r="G619" s="36">
        <v>0.21623842592592593</v>
      </c>
      <c r="H619" s="12" t="str">
        <f>TEXT(INT((HOUR(G619)*3600+MINUTE(G619)*60+SECOND(G619))/$J$3/60),"0")&amp;"."&amp;TEXT(MOD((HOUR(G619)*3600+MINUTE(G619)*60+SECOND(G619))/$J$3,60),"00")&amp;"/km"</f>
        <v>7.23/km</v>
      </c>
      <c r="I619" s="13">
        <f>G619-$G$5</f>
        <v>0.1198148148148148</v>
      </c>
      <c r="J619" s="13">
        <f>G619-INDEX($G$5:$G$680,MATCH(D619,$D$5:$D$680,0))</f>
        <v>0.06877314814814817</v>
      </c>
    </row>
    <row r="620" spans="1:10" ht="15" customHeight="1">
      <c r="A620" s="12">
        <v>616</v>
      </c>
      <c r="B620" s="39" t="s">
        <v>919</v>
      </c>
      <c r="C620" s="42"/>
      <c r="D620" s="12" t="s">
        <v>74</v>
      </c>
      <c r="E620" s="15" t="s">
        <v>918</v>
      </c>
      <c r="F620" s="36">
        <v>0.21675925925925923</v>
      </c>
      <c r="G620" s="36">
        <v>0.21623842592592593</v>
      </c>
      <c r="H620" s="12" t="str">
        <f>TEXT(INT((HOUR(G620)*3600+MINUTE(G620)*60+SECOND(G620))/$J$3/60),"0")&amp;"."&amp;TEXT(MOD((HOUR(G620)*3600+MINUTE(G620)*60+SECOND(G620))/$J$3,60),"00")&amp;"/km"</f>
        <v>7.23/km</v>
      </c>
      <c r="I620" s="13">
        <f>G620-$G$5</f>
        <v>0.1198148148148148</v>
      </c>
      <c r="J620" s="13">
        <f>G620-INDEX($G$5:$G$680,MATCH(D620,$D$5:$D$680,0))</f>
        <v>0.06877314814814817</v>
      </c>
    </row>
    <row r="621" spans="1:10" ht="15" customHeight="1">
      <c r="A621" s="12">
        <v>617</v>
      </c>
      <c r="B621" s="39" t="s">
        <v>920</v>
      </c>
      <c r="C621" s="42"/>
      <c r="D621" s="12" t="s">
        <v>53</v>
      </c>
      <c r="E621" s="15" t="s">
        <v>921</v>
      </c>
      <c r="F621" s="36">
        <v>0.21811342592592595</v>
      </c>
      <c r="G621" s="36">
        <v>0.21702546296296296</v>
      </c>
      <c r="H621" s="12" t="str">
        <f>TEXT(INT((HOUR(G621)*3600+MINUTE(G621)*60+SECOND(G621))/$J$3/60),"0")&amp;"."&amp;TEXT(MOD((HOUR(G621)*3600+MINUTE(G621)*60+SECOND(G621))/$J$3,60),"00")&amp;"/km"</f>
        <v>7.24/km</v>
      </c>
      <c r="I621" s="13">
        <f>G621-$G$5</f>
        <v>0.12060185185185184</v>
      </c>
      <c r="J621" s="13">
        <f>G621-INDEX($G$5:$G$680,MATCH(D621,$D$5:$D$680,0))</f>
        <v>0.09366898148148148</v>
      </c>
    </row>
    <row r="622" spans="1:10" ht="15" customHeight="1">
      <c r="A622" s="12">
        <v>618</v>
      </c>
      <c r="B622" s="39" t="s">
        <v>922</v>
      </c>
      <c r="C622" s="42"/>
      <c r="D622" s="12" t="s">
        <v>30</v>
      </c>
      <c r="E622" s="15" t="s">
        <v>39</v>
      </c>
      <c r="F622" s="36">
        <v>0.21815972222222224</v>
      </c>
      <c r="G622" s="36">
        <v>0.21725694444444443</v>
      </c>
      <c r="H622" s="12" t="str">
        <f>TEXT(INT((HOUR(G622)*3600+MINUTE(G622)*60+SECOND(G622))/$J$3/60),"0")&amp;"."&amp;TEXT(MOD((HOUR(G622)*3600+MINUTE(G622)*60+SECOND(G622))/$J$3,60),"00")&amp;"/km"</f>
        <v>7.25/km</v>
      </c>
      <c r="I622" s="13">
        <f>G622-$G$5</f>
        <v>0.1208333333333333</v>
      </c>
      <c r="J622" s="13">
        <f>G622-INDEX($G$5:$G$680,MATCH(D622,$D$5:$D$680,0))</f>
        <v>0.1208333333333333</v>
      </c>
    </row>
    <row r="623" spans="1:10" ht="15" customHeight="1">
      <c r="A623" s="12">
        <v>619</v>
      </c>
      <c r="B623" s="39" t="s">
        <v>923</v>
      </c>
      <c r="C623" s="42"/>
      <c r="D623" s="12" t="s">
        <v>74</v>
      </c>
      <c r="E623" s="15" t="s">
        <v>571</v>
      </c>
      <c r="F623" s="36">
        <v>0.21821759259259257</v>
      </c>
      <c r="G623" s="36">
        <v>0.21753472222222223</v>
      </c>
      <c r="H623" s="12" t="str">
        <f>TEXT(INT((HOUR(G623)*3600+MINUTE(G623)*60+SECOND(G623))/$J$3/60),"0")&amp;"."&amp;TEXT(MOD((HOUR(G623)*3600+MINUTE(G623)*60+SECOND(G623))/$J$3,60),"00")&amp;"/km"</f>
        <v>7.25/km</v>
      </c>
      <c r="I623" s="13">
        <f>G623-$G$5</f>
        <v>0.1211111111111111</v>
      </c>
      <c r="J623" s="13">
        <f>G623-INDEX($G$5:$G$680,MATCH(D623,$D$5:$D$680,0))</f>
        <v>0.07006944444444446</v>
      </c>
    </row>
    <row r="624" spans="1:10" ht="15" customHeight="1">
      <c r="A624" s="12">
        <v>620</v>
      </c>
      <c r="B624" s="39" t="s">
        <v>924</v>
      </c>
      <c r="C624" s="42"/>
      <c r="D624" s="12" t="s">
        <v>67</v>
      </c>
      <c r="E624" s="15" t="s">
        <v>571</v>
      </c>
      <c r="F624" s="36">
        <v>0.21821759259259257</v>
      </c>
      <c r="G624" s="36">
        <v>0.2175</v>
      </c>
      <c r="H624" s="12" t="str">
        <f>TEXT(INT((HOUR(G624)*3600+MINUTE(G624)*60+SECOND(G624))/$J$3/60),"0")&amp;"."&amp;TEXT(MOD((HOUR(G624)*3600+MINUTE(G624)*60+SECOND(G624))/$J$3,60),"00")&amp;"/km"</f>
        <v>7.25/km</v>
      </c>
      <c r="I624" s="13">
        <f>G624-$G$5</f>
        <v>0.12107638888888887</v>
      </c>
      <c r="J624" s="13">
        <f>G624-INDEX($G$5:$G$680,MATCH(D624,$D$5:$D$680,0))</f>
        <v>0.08019675925925926</v>
      </c>
    </row>
    <row r="625" spans="1:10" ht="15" customHeight="1">
      <c r="A625" s="12">
        <v>621</v>
      </c>
      <c r="B625" s="39" t="s">
        <v>925</v>
      </c>
      <c r="C625" s="42"/>
      <c r="D625" s="12" t="s">
        <v>107</v>
      </c>
      <c r="E625" s="15" t="s">
        <v>926</v>
      </c>
      <c r="F625" s="36">
        <v>0.21920138888888888</v>
      </c>
      <c r="G625" s="36">
        <v>0.2182523148148148</v>
      </c>
      <c r="H625" s="12" t="str">
        <f>TEXT(INT((HOUR(G625)*3600+MINUTE(G625)*60+SECOND(G625))/$J$3/60),"0")&amp;"."&amp;TEXT(MOD((HOUR(G625)*3600+MINUTE(G625)*60+SECOND(G625))/$J$3,60),"00")&amp;"/km"</f>
        <v>7.27/km</v>
      </c>
      <c r="I625" s="13">
        <f>G625-$G$5</f>
        <v>0.12182870370370368</v>
      </c>
      <c r="J625" s="13">
        <f>G625-INDEX($G$5:$G$680,MATCH(D625,$D$5:$D$680,0))</f>
        <v>0.047152777777777766</v>
      </c>
    </row>
    <row r="626" spans="1:10" ht="15" customHeight="1">
      <c r="A626" s="12">
        <v>622</v>
      </c>
      <c r="B626" s="39" t="s">
        <v>927</v>
      </c>
      <c r="C626" s="42"/>
      <c r="D626" s="12" t="s">
        <v>53</v>
      </c>
      <c r="E626" s="15" t="s">
        <v>46</v>
      </c>
      <c r="F626" s="36">
        <v>0.21942129629629628</v>
      </c>
      <c r="G626" s="36">
        <v>0.21861111111111112</v>
      </c>
      <c r="H626" s="12" t="str">
        <f>TEXT(INT((HOUR(G626)*3600+MINUTE(G626)*60+SECOND(G626))/$J$3/60),"0")&amp;"."&amp;TEXT(MOD((HOUR(G626)*3600+MINUTE(G626)*60+SECOND(G626))/$J$3,60),"00")&amp;"/km"</f>
        <v>7.28/km</v>
      </c>
      <c r="I626" s="13">
        <f>G626-$G$5</f>
        <v>0.12218749999999999</v>
      </c>
      <c r="J626" s="13">
        <f>G626-INDEX($G$5:$G$680,MATCH(D626,$D$5:$D$680,0))</f>
        <v>0.09525462962962963</v>
      </c>
    </row>
    <row r="627" spans="1:10" ht="15" customHeight="1">
      <c r="A627" s="12">
        <v>623</v>
      </c>
      <c r="B627" s="39" t="s">
        <v>928</v>
      </c>
      <c r="C627" s="42"/>
      <c r="D627" s="12" t="s">
        <v>30</v>
      </c>
      <c r="E627" s="15" t="s">
        <v>128</v>
      </c>
      <c r="F627" s="36">
        <v>0.22274305555555554</v>
      </c>
      <c r="G627" s="36">
        <v>0.2216550925925926</v>
      </c>
      <c r="H627" s="12" t="str">
        <f>TEXT(INT((HOUR(G627)*3600+MINUTE(G627)*60+SECOND(G627))/$J$3/60),"0")&amp;"."&amp;TEXT(MOD((HOUR(G627)*3600+MINUTE(G627)*60+SECOND(G627))/$J$3,60),"00")&amp;"/km"</f>
        <v>7.34/km</v>
      </c>
      <c r="I627" s="13">
        <f>G627-$G$5</f>
        <v>0.1252314814814815</v>
      </c>
      <c r="J627" s="13">
        <f>G627-INDEX($G$5:$G$680,MATCH(D627,$D$5:$D$680,0))</f>
        <v>0.1252314814814815</v>
      </c>
    </row>
    <row r="628" spans="1:10" ht="15" customHeight="1">
      <c r="A628" s="12">
        <v>624</v>
      </c>
      <c r="B628" s="39" t="s">
        <v>929</v>
      </c>
      <c r="C628" s="42"/>
      <c r="D628" s="12" t="s">
        <v>35</v>
      </c>
      <c r="E628" s="15" t="s">
        <v>117</v>
      </c>
      <c r="F628" s="36">
        <v>0.22356481481481483</v>
      </c>
      <c r="G628" s="36">
        <v>0.2226041666666667</v>
      </c>
      <c r="H628" s="12" t="str">
        <f>TEXT(INT((HOUR(G628)*3600+MINUTE(G628)*60+SECOND(G628))/$J$3/60),"0")&amp;"."&amp;TEXT(MOD((HOUR(G628)*3600+MINUTE(G628)*60+SECOND(G628))/$J$3,60),"00")&amp;"/km"</f>
        <v>7.36/km</v>
      </c>
      <c r="I628" s="13">
        <f>G628-$G$5</f>
        <v>0.12618055555555557</v>
      </c>
      <c r="J628" s="13">
        <f>G628-INDEX($G$5:$G$680,MATCH(D628,$D$5:$D$680,0))</f>
        <v>0.11476851851851853</v>
      </c>
    </row>
    <row r="629" spans="1:10" ht="15" customHeight="1">
      <c r="A629" s="12">
        <v>625</v>
      </c>
      <c r="B629" s="39" t="s">
        <v>930</v>
      </c>
      <c r="C629" s="42"/>
      <c r="D629" s="12" t="s">
        <v>32</v>
      </c>
      <c r="E629" s="15" t="s">
        <v>117</v>
      </c>
      <c r="F629" s="36">
        <v>0.2235763888888889</v>
      </c>
      <c r="G629" s="36">
        <v>0.22261574074074075</v>
      </c>
      <c r="H629" s="12" t="str">
        <f>TEXT(INT((HOUR(G629)*3600+MINUTE(G629)*60+SECOND(G629))/$J$3/60),"0")&amp;"."&amp;TEXT(MOD((HOUR(G629)*3600+MINUTE(G629)*60+SECOND(G629))/$J$3,60),"00")&amp;"/km"</f>
        <v>7.36/km</v>
      </c>
      <c r="I629" s="13">
        <f>G629-$G$5</f>
        <v>0.1261921296296296</v>
      </c>
      <c r="J629" s="13">
        <f>G629-INDEX($G$5:$G$680,MATCH(D629,$D$5:$D$680,0))</f>
        <v>0.10961805555555555</v>
      </c>
    </row>
    <row r="630" spans="1:10" ht="15" customHeight="1">
      <c r="A630" s="12">
        <v>626</v>
      </c>
      <c r="B630" s="39" t="s">
        <v>931</v>
      </c>
      <c r="C630" s="42"/>
      <c r="D630" s="12" t="s">
        <v>98</v>
      </c>
      <c r="E630" s="15" t="s">
        <v>844</v>
      </c>
      <c r="F630" s="36">
        <v>0.2238773148148148</v>
      </c>
      <c r="G630" s="36">
        <v>0.2232523148148148</v>
      </c>
      <c r="H630" s="12" t="str">
        <f>TEXT(INT((HOUR(G630)*3600+MINUTE(G630)*60+SECOND(G630))/$J$3/60),"0")&amp;"."&amp;TEXT(MOD((HOUR(G630)*3600+MINUTE(G630)*60+SECOND(G630))/$J$3,60),"00")&amp;"/km"</f>
        <v>7.37/km</v>
      </c>
      <c r="I630" s="13">
        <f>G630-$G$5</f>
        <v>0.1268287037037037</v>
      </c>
      <c r="J630" s="13">
        <f>G630-INDEX($G$5:$G$680,MATCH(D630,$D$5:$D$680,0))</f>
        <v>0.048611111111111105</v>
      </c>
    </row>
    <row r="631" spans="1:10" ht="15" customHeight="1">
      <c r="A631" s="12">
        <v>627</v>
      </c>
      <c r="B631" s="39" t="s">
        <v>932</v>
      </c>
      <c r="C631" s="42"/>
      <c r="D631" s="12" t="s">
        <v>35</v>
      </c>
      <c r="E631" s="15" t="s">
        <v>292</v>
      </c>
      <c r="F631" s="36">
        <v>0.2238888888888889</v>
      </c>
      <c r="G631" s="36">
        <v>0.2227083333333333</v>
      </c>
      <c r="H631" s="12" t="str">
        <f>TEXT(INT((HOUR(G631)*3600+MINUTE(G631)*60+SECOND(G631))/$J$3/60),"0")&amp;"."&amp;TEXT(MOD((HOUR(G631)*3600+MINUTE(G631)*60+SECOND(G631))/$J$3,60),"00")&amp;"/km"</f>
        <v>7.36/km</v>
      </c>
      <c r="I631" s="13">
        <f>G631-$G$5</f>
        <v>0.1262847222222222</v>
      </c>
      <c r="J631" s="13">
        <f>G631-INDEX($G$5:$G$680,MATCH(D631,$D$5:$D$680,0))</f>
        <v>0.11487268518518516</v>
      </c>
    </row>
    <row r="632" spans="1:10" ht="15" customHeight="1">
      <c r="A632" s="12">
        <v>628</v>
      </c>
      <c r="B632" s="39" t="s">
        <v>933</v>
      </c>
      <c r="C632" s="42"/>
      <c r="D632" s="12" t="s">
        <v>67</v>
      </c>
      <c r="E632" s="15" t="s">
        <v>934</v>
      </c>
      <c r="F632" s="36">
        <v>0.2238888888888889</v>
      </c>
      <c r="G632" s="36">
        <v>0.22269675925925925</v>
      </c>
      <c r="H632" s="12" t="str">
        <f>TEXT(INT((HOUR(G632)*3600+MINUTE(G632)*60+SECOND(G632))/$J$3/60),"0")&amp;"."&amp;TEXT(MOD((HOUR(G632)*3600+MINUTE(G632)*60+SECOND(G632))/$J$3,60),"00")&amp;"/km"</f>
        <v>7.36/km</v>
      </c>
      <c r="I632" s="13">
        <f>G632-$G$5</f>
        <v>0.1262731481481481</v>
      </c>
      <c r="J632" s="13">
        <f>G632-INDEX($G$5:$G$680,MATCH(D632,$D$5:$D$680,0))</f>
        <v>0.08539351851851851</v>
      </c>
    </row>
    <row r="633" spans="1:10" ht="15" customHeight="1">
      <c r="A633" s="12">
        <v>629</v>
      </c>
      <c r="B633" s="39" t="s">
        <v>935</v>
      </c>
      <c r="C633" s="42"/>
      <c r="D633" s="12" t="s">
        <v>32</v>
      </c>
      <c r="E633" s="15" t="s">
        <v>571</v>
      </c>
      <c r="F633" s="36">
        <v>0.2238888888888889</v>
      </c>
      <c r="G633" s="36">
        <v>0.22328703703703703</v>
      </c>
      <c r="H633" s="12" t="str">
        <f>TEXT(INT((HOUR(G633)*3600+MINUTE(G633)*60+SECOND(G633))/$J$3/60),"0")&amp;"."&amp;TEXT(MOD((HOUR(G633)*3600+MINUTE(G633)*60+SECOND(G633))/$J$3,60),"00")&amp;"/km"</f>
        <v>7.37/km</v>
      </c>
      <c r="I633" s="13">
        <f>G633-$G$5</f>
        <v>0.12686342592592592</v>
      </c>
      <c r="J633" s="13">
        <f>G633-INDEX($G$5:$G$680,MATCH(D633,$D$5:$D$680,0))</f>
        <v>0.11028935185185183</v>
      </c>
    </row>
    <row r="634" spans="1:10" ht="15" customHeight="1">
      <c r="A634" s="16">
        <v>630</v>
      </c>
      <c r="B634" s="45" t="s">
        <v>936</v>
      </c>
      <c r="C634" s="46"/>
      <c r="D634" s="16" t="s">
        <v>53</v>
      </c>
      <c r="E634" s="26" t="s">
        <v>13</v>
      </c>
      <c r="F634" s="47">
        <v>0.2238888888888889</v>
      </c>
      <c r="G634" s="47">
        <v>0.22306712962962963</v>
      </c>
      <c r="H634" s="16" t="str">
        <f>TEXT(INT((HOUR(G634)*3600+MINUTE(G634)*60+SECOND(G634))/$J$3/60),"0")&amp;"."&amp;TEXT(MOD((HOUR(G634)*3600+MINUTE(G634)*60+SECOND(G634))/$J$3,60),"00")&amp;"/km"</f>
        <v>7.37/km</v>
      </c>
      <c r="I634" s="21">
        <f>G634-$G$5</f>
        <v>0.12664351851851852</v>
      </c>
      <c r="J634" s="21">
        <f>G634-INDEX($G$5:$G$680,MATCH(D634,$D$5:$D$680,0))</f>
        <v>0.09971064814814815</v>
      </c>
    </row>
    <row r="635" spans="1:10" ht="15" customHeight="1">
      <c r="A635" s="12">
        <v>631</v>
      </c>
      <c r="B635" s="39" t="s">
        <v>937</v>
      </c>
      <c r="C635" s="42"/>
      <c r="D635" s="12" t="s">
        <v>107</v>
      </c>
      <c r="E635" s="15" t="s">
        <v>938</v>
      </c>
      <c r="F635" s="36">
        <v>0.22730324074074074</v>
      </c>
      <c r="G635" s="36">
        <v>0.22695601851851852</v>
      </c>
      <c r="H635" s="12" t="str">
        <f>TEXT(INT((HOUR(G635)*3600+MINUTE(G635)*60+SECOND(G635))/$J$3/60),"0")&amp;"."&amp;TEXT(MOD((HOUR(G635)*3600+MINUTE(G635)*60+SECOND(G635))/$J$3,60),"00")&amp;"/km"</f>
        <v>7.45/km</v>
      </c>
      <c r="I635" s="13">
        <f>G635-$G$5</f>
        <v>0.1305324074074074</v>
      </c>
      <c r="J635" s="13">
        <f>G635-INDEX($G$5:$G$680,MATCH(D635,$D$5:$D$680,0))</f>
        <v>0.05585648148148148</v>
      </c>
    </row>
    <row r="636" spans="1:10" ht="15" customHeight="1">
      <c r="A636" s="12">
        <v>632</v>
      </c>
      <c r="B636" s="39" t="s">
        <v>939</v>
      </c>
      <c r="C636" s="42"/>
      <c r="D636" s="12" t="s">
        <v>35</v>
      </c>
      <c r="E636" s="15" t="s">
        <v>940</v>
      </c>
      <c r="F636" s="36">
        <v>0.2281712962962963</v>
      </c>
      <c r="G636" s="36">
        <v>0.2273726851851852</v>
      </c>
      <c r="H636" s="12" t="str">
        <f>TEXT(INT((HOUR(G636)*3600+MINUTE(G636)*60+SECOND(G636))/$J$3/60),"0")&amp;"."&amp;TEXT(MOD((HOUR(G636)*3600+MINUTE(G636)*60+SECOND(G636))/$J$3,60),"00")&amp;"/km"</f>
        <v>7.46/km</v>
      </c>
      <c r="I636" s="13">
        <f>G636-$G$5</f>
        <v>0.13094907407407408</v>
      </c>
      <c r="J636" s="13">
        <f>G636-INDEX($G$5:$G$680,MATCH(D636,$D$5:$D$680,0))</f>
        <v>0.11953703703703704</v>
      </c>
    </row>
    <row r="637" spans="1:10" ht="15" customHeight="1">
      <c r="A637" s="12">
        <v>633</v>
      </c>
      <c r="B637" s="39" t="s">
        <v>941</v>
      </c>
      <c r="C637" s="42"/>
      <c r="D637" s="12" t="s">
        <v>67</v>
      </c>
      <c r="E637" s="15" t="s">
        <v>117</v>
      </c>
      <c r="F637" s="36">
        <v>0.23081018518518517</v>
      </c>
      <c r="G637" s="36">
        <v>0.22974537037037038</v>
      </c>
      <c r="H637" s="12" t="str">
        <f>TEXT(INT((HOUR(G637)*3600+MINUTE(G637)*60+SECOND(G637))/$J$3/60),"0")&amp;"."&amp;TEXT(MOD((HOUR(G637)*3600+MINUTE(G637)*60+SECOND(G637))/$J$3,60),"00")&amp;"/km"</f>
        <v>7.50/km</v>
      </c>
      <c r="I637" s="13">
        <f>G637-$G$5</f>
        <v>0.13332175925925926</v>
      </c>
      <c r="J637" s="13">
        <f>G637-INDEX($G$5:$G$680,MATCH(D637,$D$5:$D$680,0))</f>
        <v>0.09244212962962964</v>
      </c>
    </row>
    <row r="638" spans="1:10" ht="15" customHeight="1">
      <c r="A638" s="12">
        <v>634</v>
      </c>
      <c r="B638" s="39" t="s">
        <v>942</v>
      </c>
      <c r="C638" s="42"/>
      <c r="D638" s="12" t="s">
        <v>74</v>
      </c>
      <c r="E638" s="15" t="s">
        <v>26</v>
      </c>
      <c r="F638" s="36">
        <v>0.23221064814814815</v>
      </c>
      <c r="G638" s="36">
        <v>0.23144675925925925</v>
      </c>
      <c r="H638" s="12" t="str">
        <f>TEXT(INT((HOUR(G638)*3600+MINUTE(G638)*60+SECOND(G638))/$J$3/60),"0")&amp;"."&amp;TEXT(MOD((HOUR(G638)*3600+MINUTE(G638)*60+SECOND(G638))/$J$3,60),"00")&amp;"/km"</f>
        <v>7.54/km</v>
      </c>
      <c r="I638" s="13">
        <f>G638-$G$5</f>
        <v>0.13502314814814814</v>
      </c>
      <c r="J638" s="13">
        <f>G638-INDEX($G$5:$G$680,MATCH(D638,$D$5:$D$680,0))</f>
        <v>0.08398148148148149</v>
      </c>
    </row>
    <row r="639" spans="1:10" ht="15" customHeight="1">
      <c r="A639" s="12">
        <v>635</v>
      </c>
      <c r="B639" s="39" t="s">
        <v>943</v>
      </c>
      <c r="C639" s="42"/>
      <c r="D639" s="12" t="s">
        <v>28</v>
      </c>
      <c r="E639" s="15" t="s">
        <v>848</v>
      </c>
      <c r="F639" s="36">
        <v>0.23349537037037038</v>
      </c>
      <c r="G639" s="36">
        <v>0.23224537037037038</v>
      </c>
      <c r="H639" s="12" t="str">
        <f>TEXT(INT((HOUR(G639)*3600+MINUTE(G639)*60+SECOND(G639))/$J$3/60),"0")&amp;"."&amp;TEXT(MOD((HOUR(G639)*3600+MINUTE(G639)*60+SECOND(G639))/$J$3,60),"00")&amp;"/km"</f>
        <v>7.56/km</v>
      </c>
      <c r="I639" s="13">
        <f>G639-$G$5</f>
        <v>0.13582175925925927</v>
      </c>
      <c r="J639" s="13">
        <f>G639-INDEX($G$5:$G$680,MATCH(D639,$D$5:$D$680,0))</f>
        <v>0.11047453703703705</v>
      </c>
    </row>
    <row r="640" spans="1:10" ht="15" customHeight="1">
      <c r="A640" s="12">
        <v>636</v>
      </c>
      <c r="B640" s="39" t="s">
        <v>944</v>
      </c>
      <c r="C640" s="42"/>
      <c r="D640" s="12" t="s">
        <v>53</v>
      </c>
      <c r="E640" s="15" t="s">
        <v>848</v>
      </c>
      <c r="F640" s="36">
        <v>0.23349537037037038</v>
      </c>
      <c r="G640" s="36">
        <v>0.23225694444444445</v>
      </c>
      <c r="H640" s="12" t="str">
        <f>TEXT(INT((HOUR(G640)*3600+MINUTE(G640)*60+SECOND(G640))/$J$3/60),"0")&amp;"."&amp;TEXT(MOD((HOUR(G640)*3600+MINUTE(G640)*60+SECOND(G640))/$J$3,60),"00")&amp;"/km"</f>
        <v>7.56/km</v>
      </c>
      <c r="I640" s="13">
        <f>G640-$G$5</f>
        <v>0.1358333333333333</v>
      </c>
      <c r="J640" s="13">
        <f>G640-INDEX($G$5:$G$680,MATCH(D640,$D$5:$D$680,0))</f>
        <v>0.10890046296296296</v>
      </c>
    </row>
    <row r="641" spans="1:10" ht="15" customHeight="1">
      <c r="A641" s="12">
        <v>637</v>
      </c>
      <c r="B641" s="39" t="s">
        <v>945</v>
      </c>
      <c r="C641" s="42"/>
      <c r="D641" s="12" t="s">
        <v>74</v>
      </c>
      <c r="E641" s="15" t="s">
        <v>759</v>
      </c>
      <c r="F641" s="36">
        <v>0.23496527777777776</v>
      </c>
      <c r="G641" s="36">
        <v>0.23381944444444444</v>
      </c>
      <c r="H641" s="12" t="str">
        <f>TEXT(INT((HOUR(G641)*3600+MINUTE(G641)*60+SECOND(G641))/$J$3/60),"0")&amp;"."&amp;TEXT(MOD((HOUR(G641)*3600+MINUTE(G641)*60+SECOND(G641))/$J$3,60),"00")&amp;"/km"</f>
        <v>7.59/km</v>
      </c>
      <c r="I641" s="13">
        <f>G641-$G$5</f>
        <v>0.13739583333333333</v>
      </c>
      <c r="J641" s="13">
        <f>G641-INDEX($G$5:$G$680,MATCH(D641,$D$5:$D$680,0))</f>
        <v>0.08635416666666668</v>
      </c>
    </row>
    <row r="642" spans="1:10" ht="15" customHeight="1">
      <c r="A642" s="12">
        <v>638</v>
      </c>
      <c r="B642" s="39" t="s">
        <v>946</v>
      </c>
      <c r="C642" s="42"/>
      <c r="D642" s="12" t="s">
        <v>95</v>
      </c>
      <c r="E642" s="15" t="s">
        <v>278</v>
      </c>
      <c r="F642" s="36">
        <v>0.23496527777777776</v>
      </c>
      <c r="G642" s="36">
        <v>0.2343171296296296</v>
      </c>
      <c r="H642" s="12" t="str">
        <f>TEXT(INT((HOUR(G642)*3600+MINUTE(G642)*60+SECOND(G642))/$J$3/60),"0")&amp;"."&amp;TEXT(MOD((HOUR(G642)*3600+MINUTE(G642)*60+SECOND(G642))/$J$3,60),"00")&amp;"/km"</f>
        <v>7.60/km</v>
      </c>
      <c r="I642" s="13">
        <f>G642-$G$5</f>
        <v>0.1378935185185185</v>
      </c>
      <c r="J642" s="13">
        <f>G642-INDEX($G$5:$G$680,MATCH(D642,$D$5:$D$680,0))</f>
        <v>0.106875</v>
      </c>
    </row>
    <row r="643" spans="1:10" ht="15" customHeight="1">
      <c r="A643" s="12">
        <v>639</v>
      </c>
      <c r="B643" s="39" t="s">
        <v>947</v>
      </c>
      <c r="C643" s="42"/>
      <c r="D643" s="12" t="s">
        <v>53</v>
      </c>
      <c r="E643" s="15" t="s">
        <v>514</v>
      </c>
      <c r="F643" s="36">
        <v>0.23496527777777776</v>
      </c>
      <c r="G643" s="36">
        <v>0.2343171296296296</v>
      </c>
      <c r="H643" s="12" t="str">
        <f>TEXT(INT((HOUR(G643)*3600+MINUTE(G643)*60+SECOND(G643))/$J$3/60),"0")&amp;"."&amp;TEXT(MOD((HOUR(G643)*3600+MINUTE(G643)*60+SECOND(G643))/$J$3,60),"00")&amp;"/km"</f>
        <v>7.60/km</v>
      </c>
      <c r="I643" s="13">
        <f>G643-$G$5</f>
        <v>0.1378935185185185</v>
      </c>
      <c r="J643" s="13">
        <f>G643-INDEX($G$5:$G$680,MATCH(D643,$D$5:$D$680,0))</f>
        <v>0.11096064814814813</v>
      </c>
    </row>
    <row r="644" spans="1:10" ht="15" customHeight="1">
      <c r="A644" s="12">
        <v>640</v>
      </c>
      <c r="B644" s="39" t="s">
        <v>948</v>
      </c>
      <c r="C644" s="42"/>
      <c r="D644" s="12" t="s">
        <v>60</v>
      </c>
      <c r="E644" s="15" t="s">
        <v>878</v>
      </c>
      <c r="F644" s="36">
        <v>0.23636574074074077</v>
      </c>
      <c r="G644" s="36">
        <v>0.23510416666666667</v>
      </c>
      <c r="H644" s="12" t="str">
        <f>TEXT(INT((HOUR(G644)*3600+MINUTE(G644)*60+SECOND(G644))/$J$3/60),"0")&amp;"."&amp;TEXT(MOD((HOUR(G644)*3600+MINUTE(G644)*60+SECOND(G644))/$J$3,60),"00")&amp;"/km"</f>
        <v>8.01/km</v>
      </c>
      <c r="I644" s="13">
        <f>G644-$G$5</f>
        <v>0.13868055555555553</v>
      </c>
      <c r="J644" s="13">
        <f>G644-INDEX($G$5:$G$680,MATCH(D644,$D$5:$D$680,0))</f>
        <v>0.11142361111111111</v>
      </c>
    </row>
    <row r="645" spans="1:10" ht="15" customHeight="1">
      <c r="A645" s="12">
        <v>641</v>
      </c>
      <c r="B645" s="39" t="s">
        <v>949</v>
      </c>
      <c r="C645" s="42"/>
      <c r="D645" s="12" t="s">
        <v>60</v>
      </c>
      <c r="E645" s="15" t="s">
        <v>950</v>
      </c>
      <c r="F645" s="36">
        <v>0.23729166666666668</v>
      </c>
      <c r="G645" s="36">
        <v>0.23619212962962963</v>
      </c>
      <c r="H645" s="12" t="str">
        <f>TEXT(INT((HOUR(G645)*3600+MINUTE(G645)*60+SECOND(G645))/$J$3/60),"0")&amp;"."&amp;TEXT(MOD((HOUR(G645)*3600+MINUTE(G645)*60+SECOND(G645))/$J$3,60),"00")&amp;"/km"</f>
        <v>8.04/km</v>
      </c>
      <c r="I645" s="13">
        <f>G645-$G$5</f>
        <v>0.13976851851851851</v>
      </c>
      <c r="J645" s="13">
        <f>G645-INDEX($G$5:$G$680,MATCH(D645,$D$5:$D$680,0))</f>
        <v>0.11251157407407407</v>
      </c>
    </row>
    <row r="646" spans="1:10" ht="15" customHeight="1">
      <c r="A646" s="12">
        <v>642</v>
      </c>
      <c r="B646" s="39" t="s">
        <v>951</v>
      </c>
      <c r="C646" s="42"/>
      <c r="D646" s="12" t="s">
        <v>67</v>
      </c>
      <c r="E646" s="15" t="s">
        <v>844</v>
      </c>
      <c r="F646" s="36">
        <v>0.23750000000000002</v>
      </c>
      <c r="G646" s="36">
        <v>0.23644675925925926</v>
      </c>
      <c r="H646" s="12" t="str">
        <f>TEXT(INT((HOUR(G646)*3600+MINUTE(G646)*60+SECOND(G646))/$J$3/60),"0")&amp;"."&amp;TEXT(MOD((HOUR(G646)*3600+MINUTE(G646)*60+SECOND(G646))/$J$3,60),"00")&amp;"/km"</f>
        <v>8.04/km</v>
      </c>
      <c r="I646" s="13">
        <f>G646-$G$5</f>
        <v>0.14002314814814815</v>
      </c>
      <c r="J646" s="13">
        <f>G646-INDEX($G$5:$G$680,MATCH(D646,$D$5:$D$680,0))</f>
        <v>0.09914351851851852</v>
      </c>
    </row>
    <row r="647" spans="1:10" ht="15" customHeight="1">
      <c r="A647" s="12">
        <v>643</v>
      </c>
      <c r="B647" s="39" t="s">
        <v>952</v>
      </c>
      <c r="C647" s="42"/>
      <c r="D647" s="12" t="s">
        <v>32</v>
      </c>
      <c r="E647" s="15" t="s">
        <v>40</v>
      </c>
      <c r="F647" s="36">
        <v>0.23890046296296297</v>
      </c>
      <c r="G647" s="36">
        <v>0.23828703703703705</v>
      </c>
      <c r="H647" s="12" t="str">
        <f>TEXT(INT((HOUR(G647)*3600+MINUTE(G647)*60+SECOND(G647))/$J$3/60),"0")&amp;"."&amp;TEXT(MOD((HOUR(G647)*3600+MINUTE(G647)*60+SECOND(G647))/$J$3,60),"00")&amp;"/km"</f>
        <v>8.08/km</v>
      </c>
      <c r="I647" s="13">
        <f>G647-$G$5</f>
        <v>0.14186342592592593</v>
      </c>
      <c r="J647" s="13">
        <f>G647-INDEX($G$5:$G$680,MATCH(D647,$D$5:$D$680,0))</f>
        <v>0.12528935185185186</v>
      </c>
    </row>
    <row r="648" spans="1:10" ht="15" customHeight="1">
      <c r="A648" s="12">
        <v>644</v>
      </c>
      <c r="B648" s="39" t="s">
        <v>953</v>
      </c>
      <c r="C648" s="42"/>
      <c r="D648" s="12" t="s">
        <v>60</v>
      </c>
      <c r="E648" s="15" t="s">
        <v>128</v>
      </c>
      <c r="F648" s="36">
        <v>0.23945601851851853</v>
      </c>
      <c r="G648" s="36">
        <v>0.23835648148148147</v>
      </c>
      <c r="H648" s="12" t="str">
        <f>TEXT(INT((HOUR(G648)*3600+MINUTE(G648)*60+SECOND(G648))/$J$3/60),"0")&amp;"."&amp;TEXT(MOD((HOUR(G648)*3600+MINUTE(G648)*60+SECOND(G648))/$J$3,60),"00")&amp;"/km"</f>
        <v>8.08/km</v>
      </c>
      <c r="I648" s="13">
        <f>G648-$G$5</f>
        <v>0.14193287037037033</v>
      </c>
      <c r="J648" s="13">
        <f>G648-INDEX($G$5:$G$680,MATCH(D648,$D$5:$D$680,0))</f>
        <v>0.11467592592592592</v>
      </c>
    </row>
    <row r="649" spans="1:10" ht="15" customHeight="1">
      <c r="A649" s="16">
        <v>645</v>
      </c>
      <c r="B649" s="45" t="s">
        <v>954</v>
      </c>
      <c r="C649" s="46"/>
      <c r="D649" s="16" t="s">
        <v>35</v>
      </c>
      <c r="E649" s="26" t="s">
        <v>13</v>
      </c>
      <c r="F649" s="47">
        <v>0.23975694444444443</v>
      </c>
      <c r="G649" s="47">
        <v>0.2388310185185185</v>
      </c>
      <c r="H649" s="16" t="str">
        <f>TEXT(INT((HOUR(G649)*3600+MINUTE(G649)*60+SECOND(G649))/$J$3/60),"0")&amp;"."&amp;TEXT(MOD((HOUR(G649)*3600+MINUTE(G649)*60+SECOND(G649))/$J$3,60),"00")&amp;"/km"</f>
        <v>8.09/km</v>
      </c>
      <c r="I649" s="21">
        <f>G649-$G$5</f>
        <v>0.14240740740740737</v>
      </c>
      <c r="J649" s="21">
        <f>G649-INDEX($G$5:$G$680,MATCH(D649,$D$5:$D$680,0))</f>
        <v>0.13099537037037035</v>
      </c>
    </row>
    <row r="650" spans="1:10" ht="15" customHeight="1">
      <c r="A650" s="12">
        <v>646</v>
      </c>
      <c r="B650" s="39" t="s">
        <v>955</v>
      </c>
      <c r="C650" s="42"/>
      <c r="D650" s="12" t="s">
        <v>107</v>
      </c>
      <c r="E650" s="15" t="s">
        <v>525</v>
      </c>
      <c r="F650" s="36">
        <v>0.24234953703703702</v>
      </c>
      <c r="G650" s="36">
        <v>0.24123842592592593</v>
      </c>
      <c r="H650" s="12" t="str">
        <f>TEXT(INT((HOUR(G650)*3600+MINUTE(G650)*60+SECOND(G650))/$J$3/60),"0")&amp;"."&amp;TEXT(MOD((HOUR(G650)*3600+MINUTE(G650)*60+SECOND(G650))/$J$3,60),"00")&amp;"/km"</f>
        <v>8.14/km</v>
      </c>
      <c r="I650" s="13">
        <f>G650-$G$5</f>
        <v>0.14481481481481479</v>
      </c>
      <c r="J650" s="13">
        <f>G650-INDEX($G$5:$G$680,MATCH(D650,$D$5:$D$680,0))</f>
        <v>0.07013888888888889</v>
      </c>
    </row>
    <row r="651" spans="1:10" ht="15" customHeight="1">
      <c r="A651" s="12">
        <v>647</v>
      </c>
      <c r="B651" s="39" t="s">
        <v>956</v>
      </c>
      <c r="C651" s="42"/>
      <c r="D651" s="12" t="s">
        <v>67</v>
      </c>
      <c r="E651" s="15" t="s">
        <v>957</v>
      </c>
      <c r="F651" s="36">
        <v>0.24234953703703702</v>
      </c>
      <c r="G651" s="36">
        <v>0.24125</v>
      </c>
      <c r="H651" s="12" t="str">
        <f>TEXT(INT((HOUR(G651)*3600+MINUTE(G651)*60+SECOND(G651))/$J$3/60),"0")&amp;"."&amp;TEXT(MOD((HOUR(G651)*3600+MINUTE(G651)*60+SECOND(G651))/$J$3,60),"00")&amp;"/km"</f>
        <v>8.14/km</v>
      </c>
      <c r="I651" s="13">
        <f>G651-$G$5</f>
        <v>0.14482638888888888</v>
      </c>
      <c r="J651" s="13">
        <f>G651-INDEX($G$5:$G$680,MATCH(D651,$D$5:$D$680,0))</f>
        <v>0.10394675925925925</v>
      </c>
    </row>
    <row r="652" spans="1:10" ht="15" customHeight="1">
      <c r="A652" s="12">
        <v>648</v>
      </c>
      <c r="B652" s="39" t="s">
        <v>958</v>
      </c>
      <c r="C652" s="42"/>
      <c r="D652" s="12" t="s">
        <v>67</v>
      </c>
      <c r="E652" s="15" t="s">
        <v>959</v>
      </c>
      <c r="F652" s="36">
        <v>0.24482638888888889</v>
      </c>
      <c r="G652" s="36">
        <v>0.24378472222222222</v>
      </c>
      <c r="H652" s="12" t="str">
        <f>TEXT(INT((HOUR(G652)*3600+MINUTE(G652)*60+SECOND(G652))/$J$3/60),"0")&amp;"."&amp;TEXT(MOD((HOUR(G652)*3600+MINUTE(G652)*60+SECOND(G652))/$J$3,60),"00")&amp;"/km"</f>
        <v>8.19/km</v>
      </c>
      <c r="I652" s="13">
        <f>G652-$G$5</f>
        <v>0.1473611111111111</v>
      </c>
      <c r="J652" s="13">
        <f>G652-INDEX($G$5:$G$680,MATCH(D652,$D$5:$D$680,0))</f>
        <v>0.10648148148148148</v>
      </c>
    </row>
    <row r="653" spans="1:10" ht="15" customHeight="1">
      <c r="A653" s="12">
        <v>649</v>
      </c>
      <c r="B653" s="39" t="s">
        <v>960</v>
      </c>
      <c r="C653" s="42"/>
      <c r="D653" s="12" t="s">
        <v>74</v>
      </c>
      <c r="E653" s="15" t="s">
        <v>961</v>
      </c>
      <c r="F653" s="36">
        <v>0.24885416666666668</v>
      </c>
      <c r="G653" s="36">
        <v>0.24840277777777778</v>
      </c>
      <c r="H653" s="12" t="str">
        <f>TEXT(INT((HOUR(G653)*3600+MINUTE(G653)*60+SECOND(G653))/$J$3/60),"0")&amp;"."&amp;TEXT(MOD((HOUR(G653)*3600+MINUTE(G653)*60+SECOND(G653))/$J$3,60),"00")&amp;"/km"</f>
        <v>8.29/km</v>
      </c>
      <c r="I653" s="13">
        <f>G653-$G$5</f>
        <v>0.15197916666666667</v>
      </c>
      <c r="J653" s="13">
        <f>G653-INDEX($G$5:$G$680,MATCH(D653,$D$5:$D$680,0))</f>
        <v>0.10093750000000001</v>
      </c>
    </row>
    <row r="654" spans="1:10" ht="15" customHeight="1">
      <c r="A654" s="12">
        <v>650</v>
      </c>
      <c r="B654" s="39" t="s">
        <v>962</v>
      </c>
      <c r="C654" s="42"/>
      <c r="D654" s="12" t="s">
        <v>60</v>
      </c>
      <c r="E654" s="15" t="s">
        <v>961</v>
      </c>
      <c r="F654" s="36">
        <v>0.24885416666666668</v>
      </c>
      <c r="G654" s="36">
        <v>0.24840277777777778</v>
      </c>
      <c r="H654" s="12" t="str">
        <f>TEXT(INT((HOUR(G654)*3600+MINUTE(G654)*60+SECOND(G654))/$J$3/60),"0")&amp;"."&amp;TEXT(MOD((HOUR(G654)*3600+MINUTE(G654)*60+SECOND(G654))/$J$3,60),"00")&amp;"/km"</f>
        <v>8.29/km</v>
      </c>
      <c r="I654" s="13">
        <f>G654-$G$5</f>
        <v>0.15197916666666667</v>
      </c>
      <c r="J654" s="13">
        <f>G654-INDEX($G$5:$G$680,MATCH(D654,$D$5:$D$680,0))</f>
        <v>0.12472222222222222</v>
      </c>
    </row>
    <row r="655" spans="1:10" ht="15" customHeight="1">
      <c r="A655" s="12">
        <v>651</v>
      </c>
      <c r="B655" s="39" t="s">
        <v>963</v>
      </c>
      <c r="C655" s="42"/>
      <c r="D655" s="12" t="s">
        <v>60</v>
      </c>
      <c r="E655" s="15" t="s">
        <v>125</v>
      </c>
      <c r="F655" s="36">
        <v>0.25</v>
      </c>
      <c r="G655" s="36">
        <v>0.24938657407407408</v>
      </c>
      <c r="H655" s="12" t="str">
        <f>TEXT(INT((HOUR(G655)*3600+MINUTE(G655)*60+SECOND(G655))/$J$3/60),"0")&amp;"."&amp;TEXT(MOD((HOUR(G655)*3600+MINUTE(G655)*60+SECOND(G655))/$J$3,60),"00")&amp;"/km"</f>
        <v>8.31/km</v>
      </c>
      <c r="I655" s="13">
        <f>G655-$G$5</f>
        <v>0.15296296296296297</v>
      </c>
      <c r="J655" s="13">
        <f>G655-INDEX($G$5:$G$680,MATCH(D655,$D$5:$D$680,0))</f>
        <v>0.12570601851851854</v>
      </c>
    </row>
    <row r="656" spans="1:10" ht="15" customHeight="1">
      <c r="A656" s="12">
        <v>652</v>
      </c>
      <c r="B656" s="39" t="s">
        <v>964</v>
      </c>
      <c r="C656" s="42"/>
      <c r="D656" s="12" t="s">
        <v>107</v>
      </c>
      <c r="E656" s="15" t="s">
        <v>57</v>
      </c>
      <c r="F656" s="36">
        <v>0.25</v>
      </c>
      <c r="G656" s="36">
        <v>0.2488888888888889</v>
      </c>
      <c r="H656" s="12" t="str">
        <f>TEXT(INT((HOUR(G656)*3600+MINUTE(G656)*60+SECOND(G656))/$J$3/60),"0")&amp;"."&amp;TEXT(MOD((HOUR(G656)*3600+MINUTE(G656)*60+SECOND(G656))/$J$3,60),"00")&amp;"/km"</f>
        <v>8.30/km</v>
      </c>
      <c r="I656" s="13">
        <f>G656-$G$5</f>
        <v>0.1524652777777778</v>
      </c>
      <c r="J656" s="13">
        <f>G656-INDEX($G$5:$G$680,MATCH(D656,$D$5:$D$680,0))</f>
        <v>0.07778935185185187</v>
      </c>
    </row>
    <row r="657" spans="1:10" ht="15" customHeight="1">
      <c r="A657" s="18">
        <v>653</v>
      </c>
      <c r="B657" s="40" t="s">
        <v>965</v>
      </c>
      <c r="C657" s="43"/>
      <c r="D657" s="18" t="s">
        <v>107</v>
      </c>
      <c r="E657" s="19" t="s">
        <v>966</v>
      </c>
      <c r="F657" s="37">
        <v>0.25</v>
      </c>
      <c r="G657" s="37">
        <v>0.24894675925925927</v>
      </c>
      <c r="H657" s="18" t="str">
        <f>TEXT(INT((HOUR(G657)*3600+MINUTE(G657)*60+SECOND(G657))/$J$3/60),"0")&amp;"."&amp;TEXT(MOD((HOUR(G657)*3600+MINUTE(G657)*60+SECOND(G657))/$J$3,60),"00")&amp;"/km"</f>
        <v>8.30/km</v>
      </c>
      <c r="I657" s="20">
        <f>G657-$G$5</f>
        <v>0.15252314814814816</v>
      </c>
      <c r="J657" s="20">
        <f>G657-INDEX($G$5:$G$680,MATCH(D657,$D$5:$D$680,0))</f>
        <v>0.07784722222222223</v>
      </c>
    </row>
  </sheetData>
  <sheetProtection/>
  <autoFilter ref="A4:J65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Maratona di San Valentino</v>
      </c>
      <c r="B1" s="32"/>
      <c r="C1" s="33"/>
    </row>
    <row r="2" spans="1:3" ht="24" customHeight="1">
      <c r="A2" s="29" t="str">
        <f>Individuale!A2</f>
        <v>5ª edizione</v>
      </c>
      <c r="B2" s="29"/>
      <c r="C2" s="29"/>
    </row>
    <row r="3" spans="1:3" ht="24" customHeight="1">
      <c r="A3" s="34" t="str">
        <f>Individuale!A3</f>
        <v>Terni (TR) Italia - Domenica 15/02/2015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4" t="s">
        <v>39</v>
      </c>
      <c r="C5" s="25">
        <v>48</v>
      </c>
    </row>
    <row r="6" spans="1:3" ht="15" customHeight="1">
      <c r="A6" s="16">
        <v>2</v>
      </c>
      <c r="B6" s="26" t="s">
        <v>13</v>
      </c>
      <c r="C6" s="27">
        <v>27</v>
      </c>
    </row>
    <row r="7" spans="1:3" ht="15" customHeight="1">
      <c r="A7" s="12">
        <v>3</v>
      </c>
      <c r="B7" s="15" t="s">
        <v>19</v>
      </c>
      <c r="C7" s="22">
        <v>14</v>
      </c>
    </row>
    <row r="8" spans="1:3" ht="15" customHeight="1">
      <c r="A8" s="12">
        <v>4</v>
      </c>
      <c r="B8" s="15" t="s">
        <v>128</v>
      </c>
      <c r="C8" s="22">
        <v>12</v>
      </c>
    </row>
    <row r="9" spans="1:3" ht="15" customHeight="1">
      <c r="A9" s="12">
        <v>5</v>
      </c>
      <c r="B9" s="15" t="s">
        <v>59</v>
      </c>
      <c r="C9" s="22">
        <v>12</v>
      </c>
    </row>
    <row r="10" spans="1:3" ht="15" customHeight="1">
      <c r="A10" s="12">
        <v>6</v>
      </c>
      <c r="B10" s="15" t="s">
        <v>61</v>
      </c>
      <c r="C10" s="22">
        <v>10</v>
      </c>
    </row>
    <row r="11" spans="1:3" ht="15" customHeight="1">
      <c r="A11" s="12">
        <v>7</v>
      </c>
      <c r="B11" s="15" t="s">
        <v>93</v>
      </c>
      <c r="C11" s="22">
        <v>10</v>
      </c>
    </row>
    <row r="12" spans="1:3" ht="15" customHeight="1">
      <c r="A12" s="12">
        <v>8</v>
      </c>
      <c r="B12" s="15" t="s">
        <v>111</v>
      </c>
      <c r="C12" s="22">
        <v>9</v>
      </c>
    </row>
    <row r="13" spans="1:3" ht="15" customHeight="1">
      <c r="A13" s="12">
        <v>9</v>
      </c>
      <c r="B13" s="15" t="s">
        <v>51</v>
      </c>
      <c r="C13" s="22">
        <v>9</v>
      </c>
    </row>
    <row r="14" spans="1:3" ht="15" customHeight="1">
      <c r="A14" s="12">
        <v>10</v>
      </c>
      <c r="B14" s="15" t="s">
        <v>46</v>
      </c>
      <c r="C14" s="22">
        <v>9</v>
      </c>
    </row>
    <row r="15" spans="1:3" ht="15" customHeight="1">
      <c r="A15" s="12">
        <v>11</v>
      </c>
      <c r="B15" s="15" t="s">
        <v>278</v>
      </c>
      <c r="C15" s="22">
        <v>8</v>
      </c>
    </row>
    <row r="16" spans="1:3" ht="15" customHeight="1">
      <c r="A16" s="12">
        <v>12</v>
      </c>
      <c r="B16" s="15" t="s">
        <v>64</v>
      </c>
      <c r="C16" s="22">
        <v>8</v>
      </c>
    </row>
    <row r="17" spans="1:3" ht="15" customHeight="1">
      <c r="A17" s="12">
        <v>13</v>
      </c>
      <c r="B17" s="15" t="s">
        <v>71</v>
      </c>
      <c r="C17" s="22">
        <v>7</v>
      </c>
    </row>
    <row r="18" spans="1:3" ht="15" customHeight="1">
      <c r="A18" s="12">
        <v>14</v>
      </c>
      <c r="B18" s="15" t="s">
        <v>113</v>
      </c>
      <c r="C18" s="22">
        <v>7</v>
      </c>
    </row>
    <row r="19" spans="1:3" ht="15" customHeight="1">
      <c r="A19" s="12">
        <v>15</v>
      </c>
      <c r="B19" s="15" t="s">
        <v>62</v>
      </c>
      <c r="C19" s="22">
        <v>6</v>
      </c>
    </row>
    <row r="20" spans="1:3" ht="15" customHeight="1">
      <c r="A20" s="12">
        <v>16</v>
      </c>
      <c r="B20" s="15" t="s">
        <v>52</v>
      </c>
      <c r="C20" s="22">
        <v>6</v>
      </c>
    </row>
    <row r="21" spans="1:3" ht="15" customHeight="1">
      <c r="A21" s="12">
        <v>17</v>
      </c>
      <c r="B21" s="15" t="s">
        <v>43</v>
      </c>
      <c r="C21" s="22">
        <v>6</v>
      </c>
    </row>
    <row r="22" spans="1:3" ht="15" customHeight="1">
      <c r="A22" s="12">
        <v>18</v>
      </c>
      <c r="B22" s="15" t="s">
        <v>97</v>
      </c>
      <c r="C22" s="22">
        <v>5</v>
      </c>
    </row>
    <row r="23" spans="1:3" ht="15" customHeight="1">
      <c r="A23" s="12">
        <v>19</v>
      </c>
      <c r="B23" s="15" t="s">
        <v>334</v>
      </c>
      <c r="C23" s="22">
        <v>5</v>
      </c>
    </row>
    <row r="24" spans="1:3" ht="15" customHeight="1">
      <c r="A24" s="12">
        <v>20</v>
      </c>
      <c r="B24" s="15" t="s">
        <v>63</v>
      </c>
      <c r="C24" s="22">
        <v>5</v>
      </c>
    </row>
    <row r="25" spans="1:3" ht="15" customHeight="1">
      <c r="A25" s="12">
        <v>21</v>
      </c>
      <c r="B25" s="15" t="s">
        <v>70</v>
      </c>
      <c r="C25" s="22">
        <v>5</v>
      </c>
    </row>
    <row r="26" spans="1:3" ht="15" customHeight="1">
      <c r="A26" s="12">
        <v>22</v>
      </c>
      <c r="B26" s="15" t="s">
        <v>18</v>
      </c>
      <c r="C26" s="22">
        <v>5</v>
      </c>
    </row>
    <row r="27" spans="1:3" ht="15" customHeight="1">
      <c r="A27" s="12">
        <v>23</v>
      </c>
      <c r="B27" s="15" t="s">
        <v>104</v>
      </c>
      <c r="C27" s="22">
        <v>5</v>
      </c>
    </row>
    <row r="28" spans="1:3" ht="15" customHeight="1">
      <c r="A28" s="12">
        <v>24</v>
      </c>
      <c r="B28" s="15" t="s">
        <v>12</v>
      </c>
      <c r="C28" s="22">
        <v>5</v>
      </c>
    </row>
    <row r="29" spans="1:3" ht="15" customHeight="1">
      <c r="A29" s="12">
        <v>25</v>
      </c>
      <c r="B29" s="15" t="s">
        <v>120</v>
      </c>
      <c r="C29" s="22">
        <v>4</v>
      </c>
    </row>
    <row r="30" spans="1:3" ht="15" customHeight="1">
      <c r="A30" s="12">
        <v>26</v>
      </c>
      <c r="B30" s="15" t="s">
        <v>72</v>
      </c>
      <c r="C30" s="22">
        <v>4</v>
      </c>
    </row>
    <row r="31" spans="1:3" ht="15" customHeight="1">
      <c r="A31" s="12">
        <v>27</v>
      </c>
      <c r="B31" s="15" t="s">
        <v>571</v>
      </c>
      <c r="C31" s="22">
        <v>4</v>
      </c>
    </row>
    <row r="32" spans="1:3" ht="15" customHeight="1">
      <c r="A32" s="12">
        <v>28</v>
      </c>
      <c r="B32" s="15" t="s">
        <v>564</v>
      </c>
      <c r="C32" s="22">
        <v>4</v>
      </c>
    </row>
    <row r="33" spans="1:3" ht="15" customHeight="1">
      <c r="A33" s="12">
        <v>29</v>
      </c>
      <c r="B33" s="15" t="s">
        <v>44</v>
      </c>
      <c r="C33" s="22">
        <v>4</v>
      </c>
    </row>
    <row r="34" spans="1:3" ht="15" customHeight="1">
      <c r="A34" s="12">
        <v>30</v>
      </c>
      <c r="B34" s="15" t="s">
        <v>233</v>
      </c>
      <c r="C34" s="22">
        <v>4</v>
      </c>
    </row>
    <row r="35" spans="1:3" ht="15" customHeight="1">
      <c r="A35" s="12">
        <v>31</v>
      </c>
      <c r="B35" s="15" t="s">
        <v>116</v>
      </c>
      <c r="C35" s="22">
        <v>4</v>
      </c>
    </row>
    <row r="36" spans="1:3" ht="15" customHeight="1">
      <c r="A36" s="12">
        <v>32</v>
      </c>
      <c r="B36" s="15" t="s">
        <v>80</v>
      </c>
      <c r="C36" s="22">
        <v>4</v>
      </c>
    </row>
    <row r="37" spans="1:3" ht="15" customHeight="1">
      <c r="A37" s="12">
        <v>33</v>
      </c>
      <c r="B37" s="15" t="s">
        <v>50</v>
      </c>
      <c r="C37" s="22">
        <v>4</v>
      </c>
    </row>
    <row r="38" spans="1:3" ht="15" customHeight="1">
      <c r="A38" s="12">
        <v>34</v>
      </c>
      <c r="B38" s="15" t="s">
        <v>112</v>
      </c>
      <c r="C38" s="22">
        <v>4</v>
      </c>
    </row>
    <row r="39" spans="1:3" ht="15" customHeight="1">
      <c r="A39" s="12">
        <v>35</v>
      </c>
      <c r="B39" s="15" t="s">
        <v>527</v>
      </c>
      <c r="C39" s="22">
        <v>4</v>
      </c>
    </row>
    <row r="40" spans="1:3" ht="15" customHeight="1">
      <c r="A40" s="12">
        <v>36</v>
      </c>
      <c r="B40" s="15" t="s">
        <v>100</v>
      </c>
      <c r="C40" s="22">
        <v>4</v>
      </c>
    </row>
    <row r="41" spans="1:3" ht="15" customHeight="1">
      <c r="A41" s="12">
        <v>37</v>
      </c>
      <c r="B41" s="15" t="s">
        <v>83</v>
      </c>
      <c r="C41" s="22">
        <v>4</v>
      </c>
    </row>
    <row r="42" spans="1:3" ht="15" customHeight="1">
      <c r="A42" s="12">
        <v>38</v>
      </c>
      <c r="B42" s="15" t="s">
        <v>642</v>
      </c>
      <c r="C42" s="22">
        <v>4</v>
      </c>
    </row>
    <row r="43" spans="1:3" ht="15" customHeight="1">
      <c r="A43" s="12">
        <v>39</v>
      </c>
      <c r="B43" s="15" t="s">
        <v>130</v>
      </c>
      <c r="C43" s="22">
        <v>3</v>
      </c>
    </row>
    <row r="44" spans="1:3" ht="15" customHeight="1">
      <c r="A44" s="12">
        <v>40</v>
      </c>
      <c r="B44" s="15" t="s">
        <v>446</v>
      </c>
      <c r="C44" s="22">
        <v>3</v>
      </c>
    </row>
    <row r="45" spans="1:3" ht="15" customHeight="1">
      <c r="A45" s="12">
        <v>41</v>
      </c>
      <c r="B45" s="15" t="s">
        <v>73</v>
      </c>
      <c r="C45" s="22">
        <v>3</v>
      </c>
    </row>
    <row r="46" spans="1:3" ht="15" customHeight="1">
      <c r="A46" s="12">
        <v>42</v>
      </c>
      <c r="B46" s="15" t="s">
        <v>848</v>
      </c>
      <c r="C46" s="22">
        <v>3</v>
      </c>
    </row>
    <row r="47" spans="1:3" ht="15" customHeight="1">
      <c r="A47" s="12">
        <v>43</v>
      </c>
      <c r="B47" s="15" t="s">
        <v>410</v>
      </c>
      <c r="C47" s="22">
        <v>3</v>
      </c>
    </row>
    <row r="48" spans="1:3" ht="15" customHeight="1">
      <c r="A48" s="12">
        <v>44</v>
      </c>
      <c r="B48" s="15" t="s">
        <v>89</v>
      </c>
      <c r="C48" s="22">
        <v>3</v>
      </c>
    </row>
    <row r="49" spans="1:3" ht="15" customHeight="1">
      <c r="A49" s="12">
        <v>45</v>
      </c>
      <c r="B49" s="15" t="s">
        <v>117</v>
      </c>
      <c r="C49" s="22">
        <v>3</v>
      </c>
    </row>
    <row r="50" spans="1:3" ht="15" customHeight="1">
      <c r="A50" s="12">
        <v>46</v>
      </c>
      <c r="B50" s="15" t="s">
        <v>56</v>
      </c>
      <c r="C50" s="22">
        <v>3</v>
      </c>
    </row>
    <row r="51" spans="1:3" ht="15" customHeight="1">
      <c r="A51" s="12">
        <v>47</v>
      </c>
      <c r="B51" s="15" t="s">
        <v>109</v>
      </c>
      <c r="C51" s="22">
        <v>3</v>
      </c>
    </row>
    <row r="52" spans="1:3" ht="15" customHeight="1">
      <c r="A52" s="12">
        <v>48</v>
      </c>
      <c r="B52" s="15" t="s">
        <v>163</v>
      </c>
      <c r="C52" s="22">
        <v>3</v>
      </c>
    </row>
    <row r="53" spans="1:3" ht="15" customHeight="1">
      <c r="A53" s="12">
        <v>49</v>
      </c>
      <c r="B53" s="15" t="s">
        <v>85</v>
      </c>
      <c r="C53" s="22">
        <v>3</v>
      </c>
    </row>
    <row r="54" spans="1:3" ht="15" customHeight="1">
      <c r="A54" s="12">
        <v>50</v>
      </c>
      <c r="B54" s="15" t="s">
        <v>58</v>
      </c>
      <c r="C54" s="22">
        <v>3</v>
      </c>
    </row>
    <row r="55" spans="1:3" ht="15" customHeight="1">
      <c r="A55" s="12">
        <v>51</v>
      </c>
      <c r="B55" s="15" t="s">
        <v>329</v>
      </c>
      <c r="C55" s="22">
        <v>3</v>
      </c>
    </row>
    <row r="56" spans="1:3" ht="15" customHeight="1">
      <c r="A56" s="12">
        <v>52</v>
      </c>
      <c r="B56" s="15" t="s">
        <v>37</v>
      </c>
      <c r="C56" s="22">
        <v>3</v>
      </c>
    </row>
    <row r="57" spans="1:3" ht="15" customHeight="1">
      <c r="A57" s="12">
        <v>53</v>
      </c>
      <c r="B57" s="15" t="s">
        <v>270</v>
      </c>
      <c r="C57" s="22">
        <v>3</v>
      </c>
    </row>
    <row r="58" spans="1:3" ht="15" customHeight="1">
      <c r="A58" s="12">
        <v>54</v>
      </c>
      <c r="B58" s="15" t="s">
        <v>844</v>
      </c>
      <c r="C58" s="22">
        <v>3</v>
      </c>
    </row>
    <row r="59" spans="1:3" ht="15" customHeight="1">
      <c r="A59" s="12">
        <v>55</v>
      </c>
      <c r="B59" s="15" t="s">
        <v>15</v>
      </c>
      <c r="C59" s="22">
        <v>3</v>
      </c>
    </row>
    <row r="60" spans="1:3" ht="15" customHeight="1">
      <c r="A60" s="12">
        <v>56</v>
      </c>
      <c r="B60" s="15" t="s">
        <v>132</v>
      </c>
      <c r="C60" s="22">
        <v>3</v>
      </c>
    </row>
    <row r="61" spans="1:3" ht="15" customHeight="1">
      <c r="A61" s="12">
        <v>57</v>
      </c>
      <c r="B61" s="15" t="s">
        <v>91</v>
      </c>
      <c r="C61" s="22">
        <v>3</v>
      </c>
    </row>
    <row r="62" spans="1:3" ht="15" customHeight="1">
      <c r="A62" s="12">
        <v>58</v>
      </c>
      <c r="B62" s="15" t="s">
        <v>42</v>
      </c>
      <c r="C62" s="22">
        <v>3</v>
      </c>
    </row>
    <row r="63" spans="1:3" ht="15" customHeight="1">
      <c r="A63" s="12">
        <v>59</v>
      </c>
      <c r="B63" s="15" t="s">
        <v>514</v>
      </c>
      <c r="C63" s="22">
        <v>3</v>
      </c>
    </row>
    <row r="64" spans="1:3" ht="15" customHeight="1">
      <c r="A64" s="12">
        <v>60</v>
      </c>
      <c r="B64" s="15" t="s">
        <v>292</v>
      </c>
      <c r="C64" s="22">
        <v>3</v>
      </c>
    </row>
    <row r="65" spans="1:3" ht="15" customHeight="1">
      <c r="A65" s="12">
        <v>61</v>
      </c>
      <c r="B65" s="15" t="s">
        <v>287</v>
      </c>
      <c r="C65" s="22">
        <v>3</v>
      </c>
    </row>
    <row r="66" spans="1:3" ht="15" customHeight="1">
      <c r="A66" s="12">
        <v>62</v>
      </c>
      <c r="B66" s="15" t="s">
        <v>198</v>
      </c>
      <c r="C66" s="22">
        <v>3</v>
      </c>
    </row>
    <row r="67" spans="1:3" ht="15" customHeight="1">
      <c r="A67" s="12">
        <v>63</v>
      </c>
      <c r="B67" s="15" t="s">
        <v>79</v>
      </c>
      <c r="C67" s="22">
        <v>3</v>
      </c>
    </row>
    <row r="68" spans="1:3" ht="15" customHeight="1">
      <c r="A68" s="12">
        <v>64</v>
      </c>
      <c r="B68" s="15" t="s">
        <v>76</v>
      </c>
      <c r="C68" s="22">
        <v>3</v>
      </c>
    </row>
    <row r="69" spans="1:3" ht="15" customHeight="1">
      <c r="A69" s="12">
        <v>65</v>
      </c>
      <c r="B69" s="15" t="s">
        <v>103</v>
      </c>
      <c r="C69" s="22">
        <v>3</v>
      </c>
    </row>
    <row r="70" spans="1:3" ht="15" customHeight="1">
      <c r="A70" s="12">
        <v>66</v>
      </c>
      <c r="B70" s="15" t="s">
        <v>697</v>
      </c>
      <c r="C70" s="22">
        <v>2</v>
      </c>
    </row>
    <row r="71" spans="1:3" ht="15" customHeight="1">
      <c r="A71" s="12">
        <v>67</v>
      </c>
      <c r="B71" s="15" t="s">
        <v>768</v>
      </c>
      <c r="C71" s="22">
        <v>2</v>
      </c>
    </row>
    <row r="72" spans="1:3" ht="15" customHeight="1">
      <c r="A72" s="12">
        <v>68</v>
      </c>
      <c r="B72" s="15" t="s">
        <v>252</v>
      </c>
      <c r="C72" s="22">
        <v>2</v>
      </c>
    </row>
    <row r="73" spans="1:3" ht="15" customHeight="1">
      <c r="A73" s="12">
        <v>69</v>
      </c>
      <c r="B73" s="15" t="s">
        <v>209</v>
      </c>
      <c r="C73" s="22">
        <v>2</v>
      </c>
    </row>
    <row r="74" spans="1:3" ht="15" customHeight="1">
      <c r="A74" s="12">
        <v>70</v>
      </c>
      <c r="B74" s="15" t="s">
        <v>961</v>
      </c>
      <c r="C74" s="22">
        <v>2</v>
      </c>
    </row>
    <row r="75" spans="1:3" ht="15" customHeight="1">
      <c r="A75" s="12">
        <v>71</v>
      </c>
      <c r="B75" s="15" t="s">
        <v>494</v>
      </c>
      <c r="C75" s="22">
        <v>2</v>
      </c>
    </row>
    <row r="76" spans="1:3" ht="15" customHeight="1">
      <c r="A76" s="12">
        <v>72</v>
      </c>
      <c r="B76" s="15" t="s">
        <v>573</v>
      </c>
      <c r="C76" s="22">
        <v>2</v>
      </c>
    </row>
    <row r="77" spans="1:3" ht="15" customHeight="1">
      <c r="A77" s="12">
        <v>73</v>
      </c>
      <c r="B77" s="15" t="s">
        <v>49</v>
      </c>
      <c r="C77" s="22">
        <v>2</v>
      </c>
    </row>
    <row r="78" spans="1:3" ht="15" customHeight="1">
      <c r="A78" s="12">
        <v>74</v>
      </c>
      <c r="B78" s="15" t="s">
        <v>94</v>
      </c>
      <c r="C78" s="22">
        <v>2</v>
      </c>
    </row>
    <row r="79" spans="1:3" ht="15" customHeight="1">
      <c r="A79" s="12">
        <v>75</v>
      </c>
      <c r="B79" s="15" t="s">
        <v>110</v>
      </c>
      <c r="C79" s="22">
        <v>2</v>
      </c>
    </row>
    <row r="80" spans="1:3" ht="15" customHeight="1">
      <c r="A80" s="12">
        <v>76</v>
      </c>
      <c r="B80" s="15" t="s">
        <v>525</v>
      </c>
      <c r="C80" s="22">
        <v>2</v>
      </c>
    </row>
    <row r="81" spans="1:3" ht="15" customHeight="1">
      <c r="A81" s="12">
        <v>77</v>
      </c>
      <c r="B81" s="15" t="s">
        <v>38</v>
      </c>
      <c r="C81" s="22">
        <v>2</v>
      </c>
    </row>
    <row r="82" spans="1:3" ht="15" customHeight="1">
      <c r="A82" s="12">
        <v>78</v>
      </c>
      <c r="B82" s="15" t="s">
        <v>45</v>
      </c>
      <c r="C82" s="22">
        <v>2</v>
      </c>
    </row>
    <row r="83" spans="1:3" ht="15" customHeight="1">
      <c r="A83" s="12">
        <v>79</v>
      </c>
      <c r="B83" s="15" t="s">
        <v>90</v>
      </c>
      <c r="C83" s="22">
        <v>2</v>
      </c>
    </row>
    <row r="84" spans="1:3" ht="15" customHeight="1">
      <c r="A84" s="12">
        <v>80</v>
      </c>
      <c r="B84" s="15" t="s">
        <v>344</v>
      </c>
      <c r="C84" s="22">
        <v>2</v>
      </c>
    </row>
    <row r="85" spans="1:3" ht="15" customHeight="1">
      <c r="A85" s="12">
        <v>81</v>
      </c>
      <c r="B85" s="15" t="s">
        <v>152</v>
      </c>
      <c r="C85" s="22">
        <v>2</v>
      </c>
    </row>
    <row r="86" spans="1:3" ht="15" customHeight="1">
      <c r="A86" s="12">
        <v>82</v>
      </c>
      <c r="B86" s="15" t="s">
        <v>283</v>
      </c>
      <c r="C86" s="22">
        <v>2</v>
      </c>
    </row>
    <row r="87" spans="1:3" ht="15" customHeight="1">
      <c r="A87" s="12">
        <v>83</v>
      </c>
      <c r="B87" s="15" t="s">
        <v>34</v>
      </c>
      <c r="C87" s="22">
        <v>2</v>
      </c>
    </row>
    <row r="88" spans="1:3" ht="15" customHeight="1">
      <c r="A88" s="12">
        <v>84</v>
      </c>
      <c r="B88" s="15" t="s">
        <v>456</v>
      </c>
      <c r="C88" s="22">
        <v>2</v>
      </c>
    </row>
    <row r="89" spans="1:3" ht="15" customHeight="1">
      <c r="A89" s="12">
        <v>85</v>
      </c>
      <c r="B89" s="15" t="s">
        <v>148</v>
      </c>
      <c r="C89" s="22">
        <v>2</v>
      </c>
    </row>
    <row r="90" spans="1:3" ht="15" customHeight="1">
      <c r="A90" s="12">
        <v>86</v>
      </c>
      <c r="B90" s="15" t="s">
        <v>20</v>
      </c>
      <c r="C90" s="22">
        <v>2</v>
      </c>
    </row>
    <row r="91" spans="1:3" ht="15" customHeight="1">
      <c r="A91" s="12">
        <v>87</v>
      </c>
      <c r="B91" s="15" t="s">
        <v>705</v>
      </c>
      <c r="C91" s="22">
        <v>2</v>
      </c>
    </row>
    <row r="92" spans="1:3" ht="15" customHeight="1">
      <c r="A92" s="12">
        <v>88</v>
      </c>
      <c r="B92" s="15" t="s">
        <v>254</v>
      </c>
      <c r="C92" s="22">
        <v>2</v>
      </c>
    </row>
    <row r="93" spans="1:3" ht="15" customHeight="1">
      <c r="A93" s="12">
        <v>89</v>
      </c>
      <c r="B93" s="15" t="s">
        <v>115</v>
      </c>
      <c r="C93" s="22">
        <v>2</v>
      </c>
    </row>
    <row r="94" spans="1:3" ht="15" customHeight="1">
      <c r="A94" s="12">
        <v>90</v>
      </c>
      <c r="B94" s="15" t="s">
        <v>311</v>
      </c>
      <c r="C94" s="22">
        <v>2</v>
      </c>
    </row>
    <row r="95" spans="1:3" ht="15" customHeight="1">
      <c r="A95" s="12">
        <v>91</v>
      </c>
      <c r="B95" s="15" t="s">
        <v>81</v>
      </c>
      <c r="C95" s="22">
        <v>2</v>
      </c>
    </row>
    <row r="96" spans="1:3" ht="15" customHeight="1">
      <c r="A96" s="12">
        <v>92</v>
      </c>
      <c r="B96" s="15" t="s">
        <v>196</v>
      </c>
      <c r="C96" s="22">
        <v>2</v>
      </c>
    </row>
    <row r="97" spans="1:3" ht="15" customHeight="1">
      <c r="A97" s="12">
        <v>93</v>
      </c>
      <c r="B97" s="15" t="s">
        <v>536</v>
      </c>
      <c r="C97" s="22">
        <v>2</v>
      </c>
    </row>
    <row r="98" spans="1:3" ht="15" customHeight="1">
      <c r="A98" s="12">
        <v>94</v>
      </c>
      <c r="B98" s="15" t="s">
        <v>239</v>
      </c>
      <c r="C98" s="22">
        <v>2</v>
      </c>
    </row>
    <row r="99" spans="1:3" ht="15" customHeight="1">
      <c r="A99" s="12">
        <v>95</v>
      </c>
      <c r="B99" s="15" t="s">
        <v>918</v>
      </c>
      <c r="C99" s="22">
        <v>2</v>
      </c>
    </row>
    <row r="100" spans="1:3" ht="15" customHeight="1">
      <c r="A100" s="12">
        <v>96</v>
      </c>
      <c r="B100" s="15" t="s">
        <v>900</v>
      </c>
      <c r="C100" s="22">
        <v>2</v>
      </c>
    </row>
    <row r="101" spans="1:3" ht="15" customHeight="1">
      <c r="A101" s="12">
        <v>97</v>
      </c>
      <c r="B101" s="15" t="s">
        <v>542</v>
      </c>
      <c r="C101" s="22">
        <v>2</v>
      </c>
    </row>
    <row r="102" spans="1:3" ht="15" customHeight="1">
      <c r="A102" s="12">
        <v>98</v>
      </c>
      <c r="B102" s="15" t="s">
        <v>21</v>
      </c>
      <c r="C102" s="22">
        <v>2</v>
      </c>
    </row>
    <row r="103" spans="1:3" ht="15" customHeight="1">
      <c r="A103" s="12">
        <v>99</v>
      </c>
      <c r="B103" s="15" t="s">
        <v>759</v>
      </c>
      <c r="C103" s="22">
        <v>2</v>
      </c>
    </row>
    <row r="104" spans="1:3" ht="15" customHeight="1">
      <c r="A104" s="12">
        <v>100</v>
      </c>
      <c r="B104" s="15" t="s">
        <v>47</v>
      </c>
      <c r="C104" s="22">
        <v>2</v>
      </c>
    </row>
    <row r="105" spans="1:3" ht="15" customHeight="1">
      <c r="A105" s="12">
        <v>101</v>
      </c>
      <c r="B105" s="15" t="s">
        <v>244</v>
      </c>
      <c r="C105" s="22">
        <v>2</v>
      </c>
    </row>
    <row r="106" spans="1:3" ht="15" customHeight="1">
      <c r="A106" s="12">
        <v>102</v>
      </c>
      <c r="B106" s="15" t="s">
        <v>65</v>
      </c>
      <c r="C106" s="22">
        <v>2</v>
      </c>
    </row>
    <row r="107" spans="1:3" ht="15" customHeight="1">
      <c r="A107" s="12">
        <v>103</v>
      </c>
      <c r="B107" s="15" t="s">
        <v>498</v>
      </c>
      <c r="C107" s="22">
        <v>2</v>
      </c>
    </row>
    <row r="108" spans="1:3" ht="15" customHeight="1">
      <c r="A108" s="12">
        <v>104</v>
      </c>
      <c r="B108" s="15" t="s">
        <v>36</v>
      </c>
      <c r="C108" s="22">
        <v>2</v>
      </c>
    </row>
    <row r="109" spans="1:3" ht="15" customHeight="1">
      <c r="A109" s="12">
        <v>105</v>
      </c>
      <c r="B109" s="15" t="s">
        <v>66</v>
      </c>
      <c r="C109" s="22">
        <v>2</v>
      </c>
    </row>
    <row r="110" spans="1:3" ht="15" customHeight="1">
      <c r="A110" s="12">
        <v>106</v>
      </c>
      <c r="B110" s="15" t="s">
        <v>203</v>
      </c>
      <c r="C110" s="22">
        <v>2</v>
      </c>
    </row>
    <row r="111" spans="1:3" ht="15" customHeight="1">
      <c r="A111" s="12">
        <v>107</v>
      </c>
      <c r="B111" s="15" t="s">
        <v>426</v>
      </c>
      <c r="C111" s="22">
        <v>2</v>
      </c>
    </row>
    <row r="112" spans="1:3" ht="15" customHeight="1">
      <c r="A112" s="12">
        <v>108</v>
      </c>
      <c r="B112" s="15" t="s">
        <v>449</v>
      </c>
      <c r="C112" s="22">
        <v>2</v>
      </c>
    </row>
    <row r="113" spans="1:3" ht="15" customHeight="1">
      <c r="A113" s="12">
        <v>109</v>
      </c>
      <c r="B113" s="15" t="s">
        <v>593</v>
      </c>
      <c r="C113" s="22">
        <v>2</v>
      </c>
    </row>
    <row r="114" spans="1:3" ht="15" customHeight="1">
      <c r="A114" s="12">
        <v>110</v>
      </c>
      <c r="B114" s="15" t="s">
        <v>492</v>
      </c>
      <c r="C114" s="22">
        <v>2</v>
      </c>
    </row>
    <row r="115" spans="1:3" ht="15" customHeight="1">
      <c r="A115" s="12">
        <v>111</v>
      </c>
      <c r="B115" s="15" t="s">
        <v>175</v>
      </c>
      <c r="C115" s="22">
        <v>2</v>
      </c>
    </row>
    <row r="116" spans="1:3" ht="15" customHeight="1">
      <c r="A116" s="12">
        <v>112</v>
      </c>
      <c r="B116" s="15" t="s">
        <v>215</v>
      </c>
      <c r="C116" s="22">
        <v>2</v>
      </c>
    </row>
    <row r="117" spans="1:3" ht="15" customHeight="1">
      <c r="A117" s="12">
        <v>113</v>
      </c>
      <c r="B117" s="15" t="s">
        <v>484</v>
      </c>
      <c r="C117" s="22">
        <v>2</v>
      </c>
    </row>
    <row r="118" spans="1:3" ht="15" customHeight="1">
      <c r="A118" s="12">
        <v>114</v>
      </c>
      <c r="B118" s="15" t="s">
        <v>878</v>
      </c>
      <c r="C118" s="22">
        <v>2</v>
      </c>
    </row>
    <row r="119" spans="1:3" ht="15" customHeight="1">
      <c r="A119" s="12">
        <v>115</v>
      </c>
      <c r="B119" s="15" t="s">
        <v>452</v>
      </c>
      <c r="C119" s="22">
        <v>1</v>
      </c>
    </row>
    <row r="120" spans="1:3" ht="15" customHeight="1">
      <c r="A120" s="12">
        <v>116</v>
      </c>
      <c r="B120" s="15" t="s">
        <v>866</v>
      </c>
      <c r="C120" s="22">
        <v>1</v>
      </c>
    </row>
    <row r="121" spans="1:3" ht="15" customHeight="1">
      <c r="A121" s="12">
        <v>117</v>
      </c>
      <c r="B121" s="15" t="s">
        <v>124</v>
      </c>
      <c r="C121" s="22">
        <v>1</v>
      </c>
    </row>
    <row r="122" spans="1:3" ht="15" customHeight="1">
      <c r="A122" s="12">
        <v>118</v>
      </c>
      <c r="B122" s="15" t="s">
        <v>648</v>
      </c>
      <c r="C122" s="22">
        <v>1</v>
      </c>
    </row>
    <row r="123" spans="1:3" ht="15" customHeight="1">
      <c r="A123" s="12">
        <v>119</v>
      </c>
      <c r="B123" s="15" t="s">
        <v>146</v>
      </c>
      <c r="C123" s="22">
        <v>1</v>
      </c>
    </row>
    <row r="124" spans="1:3" ht="15" customHeight="1">
      <c r="A124" s="12">
        <v>120</v>
      </c>
      <c r="B124" s="15" t="s">
        <v>177</v>
      </c>
      <c r="C124" s="22">
        <v>1</v>
      </c>
    </row>
    <row r="125" spans="1:3" ht="15" customHeight="1">
      <c r="A125" s="12">
        <v>121</v>
      </c>
      <c r="B125" s="15" t="s">
        <v>40</v>
      </c>
      <c r="C125" s="22">
        <v>1</v>
      </c>
    </row>
    <row r="126" spans="1:3" ht="15" customHeight="1">
      <c r="A126" s="12">
        <v>122</v>
      </c>
      <c r="B126" s="15" t="s">
        <v>305</v>
      </c>
      <c r="C126" s="22">
        <v>1</v>
      </c>
    </row>
    <row r="127" spans="1:3" ht="15" customHeight="1">
      <c r="A127" s="12">
        <v>123</v>
      </c>
      <c r="B127" s="15" t="s">
        <v>84</v>
      </c>
      <c r="C127" s="22">
        <v>1</v>
      </c>
    </row>
    <row r="128" spans="1:3" ht="15" customHeight="1">
      <c r="A128" s="12">
        <v>124</v>
      </c>
      <c r="B128" s="15" t="s">
        <v>352</v>
      </c>
      <c r="C128" s="22">
        <v>1</v>
      </c>
    </row>
    <row r="129" spans="1:3" ht="15" customHeight="1">
      <c r="A129" s="12">
        <v>125</v>
      </c>
      <c r="B129" s="15" t="s">
        <v>68</v>
      </c>
      <c r="C129" s="22">
        <v>1</v>
      </c>
    </row>
    <row r="130" spans="1:3" ht="15" customHeight="1">
      <c r="A130" s="12">
        <v>126</v>
      </c>
      <c r="B130" s="15" t="s">
        <v>671</v>
      </c>
      <c r="C130" s="22">
        <v>1</v>
      </c>
    </row>
    <row r="131" spans="1:3" ht="15" customHeight="1">
      <c r="A131" s="12">
        <v>127</v>
      </c>
      <c r="B131" s="15" t="s">
        <v>82</v>
      </c>
      <c r="C131" s="22">
        <v>1</v>
      </c>
    </row>
    <row r="132" spans="1:3" ht="15" customHeight="1">
      <c r="A132" s="12">
        <v>128</v>
      </c>
      <c r="B132" s="15" t="s">
        <v>319</v>
      </c>
      <c r="C132" s="22">
        <v>1</v>
      </c>
    </row>
    <row r="133" spans="1:3" ht="15" customHeight="1">
      <c r="A133" s="12">
        <v>129</v>
      </c>
      <c r="B133" s="15" t="s">
        <v>121</v>
      </c>
      <c r="C133" s="22">
        <v>1</v>
      </c>
    </row>
    <row r="134" spans="1:3" ht="15" customHeight="1">
      <c r="A134" s="12">
        <v>130</v>
      </c>
      <c r="B134" s="15" t="s">
        <v>23</v>
      </c>
      <c r="C134" s="22">
        <v>1</v>
      </c>
    </row>
    <row r="135" spans="1:3" ht="15" customHeight="1">
      <c r="A135" s="12">
        <v>131</v>
      </c>
      <c r="B135" s="15" t="s">
        <v>606</v>
      </c>
      <c r="C135" s="22">
        <v>1</v>
      </c>
    </row>
    <row r="136" spans="1:3" ht="15" customHeight="1">
      <c r="A136" s="12">
        <v>132</v>
      </c>
      <c r="B136" s="15" t="s">
        <v>41</v>
      </c>
      <c r="C136" s="22">
        <v>1</v>
      </c>
    </row>
    <row r="137" spans="1:3" ht="15" customHeight="1">
      <c r="A137" s="12">
        <v>133</v>
      </c>
      <c r="B137" s="15" t="s">
        <v>661</v>
      </c>
      <c r="C137" s="22">
        <v>1</v>
      </c>
    </row>
    <row r="138" spans="1:3" ht="15" customHeight="1">
      <c r="A138" s="12">
        <v>134</v>
      </c>
      <c r="B138" s="15" t="s">
        <v>137</v>
      </c>
      <c r="C138" s="22">
        <v>1</v>
      </c>
    </row>
    <row r="139" spans="1:3" ht="15" customHeight="1">
      <c r="A139" s="12">
        <v>135</v>
      </c>
      <c r="B139" s="15" t="s">
        <v>139</v>
      </c>
      <c r="C139" s="22">
        <v>1</v>
      </c>
    </row>
    <row r="140" spans="1:3" ht="15" customHeight="1">
      <c r="A140" s="12">
        <v>136</v>
      </c>
      <c r="B140" s="15" t="s">
        <v>761</v>
      </c>
      <c r="C140" s="22">
        <v>1</v>
      </c>
    </row>
    <row r="141" spans="1:3" ht="15" customHeight="1">
      <c r="A141" s="12">
        <v>137</v>
      </c>
      <c r="B141" s="15" t="s">
        <v>441</v>
      </c>
      <c r="C141" s="22">
        <v>1</v>
      </c>
    </row>
    <row r="142" spans="1:3" ht="15" customHeight="1">
      <c r="A142" s="12">
        <v>138</v>
      </c>
      <c r="B142" s="15" t="s">
        <v>479</v>
      </c>
      <c r="C142" s="22">
        <v>1</v>
      </c>
    </row>
    <row r="143" spans="1:3" ht="15" customHeight="1">
      <c r="A143" s="12">
        <v>139</v>
      </c>
      <c r="B143" s="15" t="s">
        <v>150</v>
      </c>
      <c r="C143" s="22">
        <v>1</v>
      </c>
    </row>
    <row r="144" spans="1:3" ht="15" customHeight="1">
      <c r="A144" s="12">
        <v>140</v>
      </c>
      <c r="B144" s="15" t="s">
        <v>22</v>
      </c>
      <c r="C144" s="22">
        <v>1</v>
      </c>
    </row>
    <row r="145" spans="1:3" ht="15" customHeight="1">
      <c r="A145" s="12">
        <v>141</v>
      </c>
      <c r="B145" s="15" t="s">
        <v>167</v>
      </c>
      <c r="C145" s="22">
        <v>1</v>
      </c>
    </row>
    <row r="146" spans="1:3" ht="15" customHeight="1">
      <c r="A146" s="12">
        <v>142</v>
      </c>
      <c r="B146" s="15" t="s">
        <v>576</v>
      </c>
      <c r="C146" s="22">
        <v>1</v>
      </c>
    </row>
    <row r="147" spans="1:3" ht="15" customHeight="1">
      <c r="A147" s="12">
        <v>143</v>
      </c>
      <c r="B147" s="15" t="s">
        <v>938</v>
      </c>
      <c r="C147" s="22">
        <v>1</v>
      </c>
    </row>
    <row r="148" spans="1:3" ht="15" customHeight="1">
      <c r="A148" s="12">
        <v>144</v>
      </c>
      <c r="B148" s="15" t="s">
        <v>668</v>
      </c>
      <c r="C148" s="22">
        <v>1</v>
      </c>
    </row>
    <row r="149" spans="1:3" ht="15" customHeight="1">
      <c r="A149" s="12">
        <v>145</v>
      </c>
      <c r="B149" s="15" t="s">
        <v>78</v>
      </c>
      <c r="C149" s="22">
        <v>1</v>
      </c>
    </row>
    <row r="150" spans="1:3" ht="15" customHeight="1">
      <c r="A150" s="12">
        <v>146</v>
      </c>
      <c r="B150" s="15" t="s">
        <v>119</v>
      </c>
      <c r="C150" s="22">
        <v>1</v>
      </c>
    </row>
    <row r="151" spans="1:3" ht="15" customHeight="1">
      <c r="A151" s="12">
        <v>147</v>
      </c>
      <c r="B151" s="15" t="s">
        <v>385</v>
      </c>
      <c r="C151" s="22">
        <v>1</v>
      </c>
    </row>
    <row r="152" spans="1:3" ht="15" customHeight="1">
      <c r="A152" s="12">
        <v>148</v>
      </c>
      <c r="B152" s="15" t="s">
        <v>370</v>
      </c>
      <c r="C152" s="22">
        <v>1</v>
      </c>
    </row>
    <row r="153" spans="1:3" ht="15" customHeight="1">
      <c r="A153" s="12">
        <v>149</v>
      </c>
      <c r="B153" s="15" t="s">
        <v>486</v>
      </c>
      <c r="C153" s="22">
        <v>1</v>
      </c>
    </row>
    <row r="154" spans="1:3" ht="15" customHeight="1">
      <c r="A154" s="12">
        <v>150</v>
      </c>
      <c r="B154" s="15" t="s">
        <v>780</v>
      </c>
      <c r="C154" s="22">
        <v>1</v>
      </c>
    </row>
    <row r="155" spans="1:3" ht="15" customHeight="1">
      <c r="A155" s="12">
        <v>151</v>
      </c>
      <c r="B155" s="15" t="s">
        <v>114</v>
      </c>
      <c r="C155" s="22">
        <v>1</v>
      </c>
    </row>
    <row r="156" spans="1:3" ht="15" customHeight="1">
      <c r="A156" s="12">
        <v>152</v>
      </c>
      <c r="B156" s="15" t="s">
        <v>55</v>
      </c>
      <c r="C156" s="22">
        <v>1</v>
      </c>
    </row>
    <row r="157" spans="1:3" ht="15" customHeight="1">
      <c r="A157" s="12">
        <v>153</v>
      </c>
      <c r="B157" s="15" t="s">
        <v>29</v>
      </c>
      <c r="C157" s="22">
        <v>1</v>
      </c>
    </row>
    <row r="158" spans="1:3" ht="15" customHeight="1">
      <c r="A158" s="12">
        <v>154</v>
      </c>
      <c r="B158" s="15" t="s">
        <v>552</v>
      </c>
      <c r="C158" s="22">
        <v>1</v>
      </c>
    </row>
    <row r="159" spans="1:3" ht="15" customHeight="1">
      <c r="A159" s="12">
        <v>155</v>
      </c>
      <c r="B159" s="15" t="s">
        <v>420</v>
      </c>
      <c r="C159" s="22">
        <v>1</v>
      </c>
    </row>
    <row r="160" spans="1:3" ht="15" customHeight="1">
      <c r="A160" s="12">
        <v>156</v>
      </c>
      <c r="B160" s="15" t="s">
        <v>532</v>
      </c>
      <c r="C160" s="22">
        <v>1</v>
      </c>
    </row>
    <row r="161" spans="1:3" ht="15" customHeight="1">
      <c r="A161" s="12">
        <v>157</v>
      </c>
      <c r="B161" s="15" t="s">
        <v>608</v>
      </c>
      <c r="C161" s="22">
        <v>1</v>
      </c>
    </row>
    <row r="162" spans="1:3" ht="15" customHeight="1">
      <c r="A162" s="12">
        <v>158</v>
      </c>
      <c r="B162" s="15" t="s">
        <v>207</v>
      </c>
      <c r="C162" s="22">
        <v>1</v>
      </c>
    </row>
    <row r="163" spans="1:3" ht="15" customHeight="1">
      <c r="A163" s="12">
        <v>159</v>
      </c>
      <c r="B163" s="15" t="s">
        <v>726</v>
      </c>
      <c r="C163" s="22">
        <v>1</v>
      </c>
    </row>
    <row r="164" spans="1:3" ht="15" customHeight="1">
      <c r="A164" s="12">
        <v>160</v>
      </c>
      <c r="B164" s="15" t="s">
        <v>505</v>
      </c>
      <c r="C164" s="22">
        <v>1</v>
      </c>
    </row>
    <row r="165" spans="1:3" ht="15" customHeight="1">
      <c r="A165" s="12">
        <v>161</v>
      </c>
      <c r="B165" s="15" t="s">
        <v>266</v>
      </c>
      <c r="C165" s="22">
        <v>1</v>
      </c>
    </row>
    <row r="166" spans="1:3" ht="15" customHeight="1">
      <c r="A166" s="12">
        <v>162</v>
      </c>
      <c r="B166" s="15" t="s">
        <v>431</v>
      </c>
      <c r="C166" s="22">
        <v>1</v>
      </c>
    </row>
    <row r="167" spans="1:3" ht="15" customHeight="1">
      <c r="A167" s="12">
        <v>163</v>
      </c>
      <c r="B167" s="15" t="s">
        <v>460</v>
      </c>
      <c r="C167" s="22">
        <v>1</v>
      </c>
    </row>
    <row r="168" spans="1:3" ht="15" customHeight="1">
      <c r="A168" s="12">
        <v>164</v>
      </c>
      <c r="B168" s="15" t="s">
        <v>48</v>
      </c>
      <c r="C168" s="22">
        <v>1</v>
      </c>
    </row>
    <row r="169" spans="1:3" ht="15" customHeight="1">
      <c r="A169" s="12">
        <v>165</v>
      </c>
      <c r="B169" s="15" t="s">
        <v>534</v>
      </c>
      <c r="C169" s="22">
        <v>1</v>
      </c>
    </row>
    <row r="170" spans="1:3" ht="15" customHeight="1">
      <c r="A170" s="12">
        <v>166</v>
      </c>
      <c r="B170" s="15" t="s">
        <v>102</v>
      </c>
      <c r="C170" s="22">
        <v>1</v>
      </c>
    </row>
    <row r="171" spans="1:3" ht="15" customHeight="1">
      <c r="A171" s="12">
        <v>167</v>
      </c>
      <c r="B171" s="15" t="s">
        <v>96</v>
      </c>
      <c r="C171" s="22">
        <v>1</v>
      </c>
    </row>
    <row r="172" spans="1:3" ht="15" customHeight="1">
      <c r="A172" s="12">
        <v>168</v>
      </c>
      <c r="B172" s="15" t="s">
        <v>377</v>
      </c>
      <c r="C172" s="22">
        <v>1</v>
      </c>
    </row>
    <row r="173" spans="1:3" ht="15" customHeight="1">
      <c r="A173" s="12">
        <v>169</v>
      </c>
      <c r="B173" s="15" t="s">
        <v>276</v>
      </c>
      <c r="C173" s="22">
        <v>1</v>
      </c>
    </row>
    <row r="174" spans="1:3" ht="15" customHeight="1">
      <c r="A174" s="12">
        <v>170</v>
      </c>
      <c r="B174" s="15" t="s">
        <v>880</v>
      </c>
      <c r="C174" s="22">
        <v>1</v>
      </c>
    </row>
    <row r="175" spans="1:3" ht="15" customHeight="1">
      <c r="A175" s="12">
        <v>171</v>
      </c>
      <c r="B175" s="15" t="s">
        <v>724</v>
      </c>
      <c r="C175" s="22">
        <v>1</v>
      </c>
    </row>
    <row r="176" spans="1:3" ht="15" customHeight="1">
      <c r="A176" s="12">
        <v>172</v>
      </c>
      <c r="B176" s="15" t="s">
        <v>454</v>
      </c>
      <c r="C176" s="22">
        <v>1</v>
      </c>
    </row>
    <row r="177" spans="1:3" ht="15" customHeight="1">
      <c r="A177" s="12">
        <v>173</v>
      </c>
      <c r="B177" s="15" t="s">
        <v>966</v>
      </c>
      <c r="C177" s="22">
        <v>1</v>
      </c>
    </row>
    <row r="178" spans="1:3" ht="15" customHeight="1">
      <c r="A178" s="12">
        <v>174</v>
      </c>
      <c r="B178" s="15" t="s">
        <v>16</v>
      </c>
      <c r="C178" s="22">
        <v>1</v>
      </c>
    </row>
    <row r="179" spans="1:3" ht="15" customHeight="1">
      <c r="A179" s="12">
        <v>175</v>
      </c>
      <c r="B179" s="15" t="s">
        <v>583</v>
      </c>
      <c r="C179" s="22">
        <v>1</v>
      </c>
    </row>
    <row r="180" spans="1:3" ht="15" customHeight="1">
      <c r="A180" s="12">
        <v>176</v>
      </c>
      <c r="B180" s="15" t="s">
        <v>508</v>
      </c>
      <c r="C180" s="22">
        <v>1</v>
      </c>
    </row>
    <row r="181" spans="1:3" ht="15" customHeight="1">
      <c r="A181" s="12">
        <v>177</v>
      </c>
      <c r="B181" s="15" t="s">
        <v>24</v>
      </c>
      <c r="C181" s="22">
        <v>1</v>
      </c>
    </row>
    <row r="182" spans="1:3" ht="15" customHeight="1">
      <c r="A182" s="12">
        <v>178</v>
      </c>
      <c r="B182" s="15" t="s">
        <v>793</v>
      </c>
      <c r="C182" s="22">
        <v>1</v>
      </c>
    </row>
    <row r="183" spans="1:3" ht="15" customHeight="1">
      <c r="A183" s="12">
        <v>179</v>
      </c>
      <c r="B183" s="15" t="s">
        <v>165</v>
      </c>
      <c r="C183" s="22">
        <v>1</v>
      </c>
    </row>
    <row r="184" spans="1:3" ht="15" customHeight="1">
      <c r="A184" s="12">
        <v>180</v>
      </c>
      <c r="B184" s="15" t="s">
        <v>332</v>
      </c>
      <c r="C184" s="22">
        <v>1</v>
      </c>
    </row>
    <row r="185" spans="1:3" ht="15" customHeight="1">
      <c r="A185" s="12">
        <v>181</v>
      </c>
      <c r="B185" s="15" t="s">
        <v>69</v>
      </c>
      <c r="C185" s="22">
        <v>1</v>
      </c>
    </row>
    <row r="186" spans="1:3" ht="15" customHeight="1">
      <c r="A186" s="12">
        <v>182</v>
      </c>
      <c r="B186" s="15" t="s">
        <v>88</v>
      </c>
      <c r="C186" s="22">
        <v>1</v>
      </c>
    </row>
    <row r="187" spans="1:3" ht="15" customHeight="1">
      <c r="A187" s="12">
        <v>183</v>
      </c>
      <c r="B187" s="15" t="s">
        <v>832</v>
      </c>
      <c r="C187" s="22">
        <v>1</v>
      </c>
    </row>
    <row r="188" spans="1:3" ht="15" customHeight="1">
      <c r="A188" s="12">
        <v>184</v>
      </c>
      <c r="B188" s="15" t="s">
        <v>173</v>
      </c>
      <c r="C188" s="22">
        <v>1</v>
      </c>
    </row>
    <row r="189" spans="1:3" ht="15" customHeight="1">
      <c r="A189" s="12">
        <v>185</v>
      </c>
      <c r="B189" s="15" t="s">
        <v>405</v>
      </c>
      <c r="C189" s="22">
        <v>1</v>
      </c>
    </row>
    <row r="190" spans="1:3" ht="15" customHeight="1">
      <c r="A190" s="12">
        <v>186</v>
      </c>
      <c r="B190" s="15" t="s">
        <v>785</v>
      </c>
      <c r="C190" s="22">
        <v>1</v>
      </c>
    </row>
    <row r="191" spans="1:3" ht="15" customHeight="1">
      <c r="A191" s="12">
        <v>187</v>
      </c>
      <c r="B191" s="15" t="s">
        <v>807</v>
      </c>
      <c r="C191" s="22">
        <v>1</v>
      </c>
    </row>
    <row r="192" spans="1:3" ht="15" customHeight="1">
      <c r="A192" s="12">
        <v>188</v>
      </c>
      <c r="B192" s="15" t="s">
        <v>959</v>
      </c>
      <c r="C192" s="22">
        <v>1</v>
      </c>
    </row>
    <row r="193" spans="1:3" ht="15" customHeight="1">
      <c r="A193" s="12">
        <v>189</v>
      </c>
      <c r="B193" s="15" t="s">
        <v>595</v>
      </c>
      <c r="C193" s="22">
        <v>1</v>
      </c>
    </row>
    <row r="194" spans="1:3" ht="15" customHeight="1">
      <c r="A194" s="12">
        <v>190</v>
      </c>
      <c r="B194" s="15" t="s">
        <v>934</v>
      </c>
      <c r="C194" s="22">
        <v>1</v>
      </c>
    </row>
    <row r="195" spans="1:3" ht="15" customHeight="1">
      <c r="A195" s="12">
        <v>191</v>
      </c>
      <c r="B195" s="15" t="s">
        <v>57</v>
      </c>
      <c r="C195" s="22">
        <v>1</v>
      </c>
    </row>
    <row r="196" spans="1:3" ht="15" customHeight="1">
      <c r="A196" s="12">
        <v>192</v>
      </c>
      <c r="B196" s="15" t="s">
        <v>623</v>
      </c>
      <c r="C196" s="22">
        <v>1</v>
      </c>
    </row>
    <row r="197" spans="1:3" ht="15" customHeight="1">
      <c r="A197" s="12">
        <v>193</v>
      </c>
      <c r="B197" s="15" t="s">
        <v>545</v>
      </c>
      <c r="C197" s="22">
        <v>1</v>
      </c>
    </row>
    <row r="198" spans="1:3" ht="15" customHeight="1">
      <c r="A198" s="12">
        <v>194</v>
      </c>
      <c r="B198" s="15" t="s">
        <v>789</v>
      </c>
      <c r="C198" s="22">
        <v>1</v>
      </c>
    </row>
    <row r="199" spans="1:3" ht="15" customHeight="1">
      <c r="A199" s="12">
        <v>195</v>
      </c>
      <c r="B199" s="15" t="s">
        <v>707</v>
      </c>
      <c r="C199" s="22">
        <v>1</v>
      </c>
    </row>
    <row r="200" spans="1:3" ht="15" customHeight="1">
      <c r="A200" s="12">
        <v>196</v>
      </c>
      <c r="B200" s="15" t="s">
        <v>748</v>
      </c>
      <c r="C200" s="22">
        <v>1</v>
      </c>
    </row>
    <row r="201" spans="1:3" ht="15" customHeight="1">
      <c r="A201" s="12">
        <v>197</v>
      </c>
      <c r="B201" s="15" t="s">
        <v>620</v>
      </c>
      <c r="C201" s="22">
        <v>1</v>
      </c>
    </row>
    <row r="202" spans="1:3" ht="15" customHeight="1">
      <c r="A202" s="12">
        <v>198</v>
      </c>
      <c r="B202" s="15" t="s">
        <v>372</v>
      </c>
      <c r="C202" s="22">
        <v>1</v>
      </c>
    </row>
    <row r="203" spans="1:3" ht="15" customHeight="1">
      <c r="A203" s="12">
        <v>199</v>
      </c>
      <c r="B203" s="15" t="s">
        <v>859</v>
      </c>
      <c r="C203" s="22">
        <v>1</v>
      </c>
    </row>
    <row r="204" spans="1:3" ht="15" customHeight="1">
      <c r="A204" s="12">
        <v>200</v>
      </c>
      <c r="B204" s="15" t="s">
        <v>357</v>
      </c>
      <c r="C204" s="22">
        <v>1</v>
      </c>
    </row>
    <row r="205" spans="1:3" ht="15" customHeight="1">
      <c r="A205" s="12">
        <v>201</v>
      </c>
      <c r="B205" s="15" t="s">
        <v>921</v>
      </c>
      <c r="C205" s="22">
        <v>1</v>
      </c>
    </row>
    <row r="206" spans="1:3" ht="15" customHeight="1">
      <c r="A206" s="12">
        <v>202</v>
      </c>
      <c r="B206" s="15" t="s">
        <v>414</v>
      </c>
      <c r="C206" s="22">
        <v>1</v>
      </c>
    </row>
    <row r="207" spans="1:3" ht="15" customHeight="1">
      <c r="A207" s="12">
        <v>203</v>
      </c>
      <c r="B207" s="15" t="s">
        <v>123</v>
      </c>
      <c r="C207" s="22">
        <v>1</v>
      </c>
    </row>
    <row r="208" spans="1:3" ht="15" customHeight="1">
      <c r="A208" s="12">
        <v>204</v>
      </c>
      <c r="B208" s="15" t="s">
        <v>800</v>
      </c>
      <c r="C208" s="22">
        <v>1</v>
      </c>
    </row>
    <row r="209" spans="1:3" ht="15" customHeight="1">
      <c r="A209" s="12">
        <v>205</v>
      </c>
      <c r="B209" s="15" t="s">
        <v>443</v>
      </c>
      <c r="C209" s="22">
        <v>1</v>
      </c>
    </row>
    <row r="210" spans="1:3" ht="15" customHeight="1">
      <c r="A210" s="12">
        <v>206</v>
      </c>
      <c r="B210" s="15" t="s">
        <v>857</v>
      </c>
      <c r="C210" s="22">
        <v>1</v>
      </c>
    </row>
    <row r="211" spans="1:3" ht="15" customHeight="1">
      <c r="A211" s="12">
        <v>207</v>
      </c>
      <c r="B211" s="15" t="s">
        <v>231</v>
      </c>
      <c r="C211" s="22">
        <v>1</v>
      </c>
    </row>
    <row r="212" spans="1:3" ht="15" customHeight="1">
      <c r="A212" s="12">
        <v>208</v>
      </c>
      <c r="B212" s="15" t="s">
        <v>26</v>
      </c>
      <c r="C212" s="22">
        <v>1</v>
      </c>
    </row>
    <row r="213" spans="1:3" ht="15" customHeight="1">
      <c r="A213" s="12">
        <v>209</v>
      </c>
      <c r="B213" s="15" t="s">
        <v>686</v>
      </c>
      <c r="C213" s="22">
        <v>1</v>
      </c>
    </row>
    <row r="214" spans="1:3" ht="15" customHeight="1">
      <c r="A214" s="12">
        <v>210</v>
      </c>
      <c r="B214" s="15" t="s">
        <v>910</v>
      </c>
      <c r="C214" s="22">
        <v>1</v>
      </c>
    </row>
    <row r="215" spans="1:3" ht="15" customHeight="1">
      <c r="A215" s="12">
        <v>211</v>
      </c>
      <c r="B215" s="15" t="s">
        <v>926</v>
      </c>
      <c r="C215" s="22">
        <v>1</v>
      </c>
    </row>
    <row r="216" spans="1:3" ht="15" customHeight="1">
      <c r="A216" s="12">
        <v>212</v>
      </c>
      <c r="B216" s="15" t="s">
        <v>131</v>
      </c>
      <c r="C216" s="22">
        <v>1</v>
      </c>
    </row>
    <row r="217" spans="1:3" ht="15" customHeight="1">
      <c r="A217" s="12">
        <v>213</v>
      </c>
      <c r="B217" s="15" t="s">
        <v>189</v>
      </c>
      <c r="C217" s="22">
        <v>1</v>
      </c>
    </row>
    <row r="218" spans="1:3" ht="15" customHeight="1">
      <c r="A218" s="12">
        <v>214</v>
      </c>
      <c r="B218" s="15" t="s">
        <v>850</v>
      </c>
      <c r="C218" s="22">
        <v>1</v>
      </c>
    </row>
    <row r="219" spans="1:3" ht="15" customHeight="1">
      <c r="A219" s="12">
        <v>215</v>
      </c>
      <c r="B219" s="15" t="s">
        <v>280</v>
      </c>
      <c r="C219" s="22">
        <v>1</v>
      </c>
    </row>
    <row r="220" spans="1:3" ht="15" customHeight="1">
      <c r="A220" s="12">
        <v>216</v>
      </c>
      <c r="B220" s="15" t="s">
        <v>770</v>
      </c>
      <c r="C220" s="22">
        <v>1</v>
      </c>
    </row>
    <row r="221" spans="1:3" ht="15" customHeight="1">
      <c r="A221" s="12">
        <v>217</v>
      </c>
      <c r="B221" s="15" t="s">
        <v>690</v>
      </c>
      <c r="C221" s="22">
        <v>1</v>
      </c>
    </row>
    <row r="222" spans="1:3" ht="15" customHeight="1">
      <c r="A222" s="12">
        <v>218</v>
      </c>
      <c r="B222" s="15" t="s">
        <v>782</v>
      </c>
      <c r="C222" s="22">
        <v>1</v>
      </c>
    </row>
    <row r="223" spans="1:3" ht="15" customHeight="1">
      <c r="A223" s="12">
        <v>219</v>
      </c>
      <c r="B223" s="15" t="s">
        <v>940</v>
      </c>
      <c r="C223" s="22">
        <v>1</v>
      </c>
    </row>
    <row r="224" spans="1:3" ht="15" customHeight="1">
      <c r="A224" s="12">
        <v>220</v>
      </c>
      <c r="B224" s="15" t="s">
        <v>181</v>
      </c>
      <c r="C224" s="22">
        <v>1</v>
      </c>
    </row>
    <row r="225" spans="1:3" ht="15" customHeight="1">
      <c r="A225" s="12">
        <v>221</v>
      </c>
      <c r="B225" s="15" t="s">
        <v>157</v>
      </c>
      <c r="C225" s="22">
        <v>1</v>
      </c>
    </row>
    <row r="226" spans="1:3" ht="15" customHeight="1">
      <c r="A226" s="12">
        <v>222</v>
      </c>
      <c r="B226" s="15" t="s">
        <v>75</v>
      </c>
      <c r="C226" s="22">
        <v>1</v>
      </c>
    </row>
    <row r="227" spans="1:3" ht="15" customHeight="1">
      <c r="A227" s="12">
        <v>223</v>
      </c>
      <c r="B227" s="15" t="s">
        <v>155</v>
      </c>
      <c r="C227" s="22">
        <v>1</v>
      </c>
    </row>
    <row r="228" spans="1:3" ht="15" customHeight="1">
      <c r="A228" s="12">
        <v>224</v>
      </c>
      <c r="B228" s="15" t="s">
        <v>200</v>
      </c>
      <c r="C228" s="22">
        <v>1</v>
      </c>
    </row>
    <row r="229" spans="1:3" ht="15" customHeight="1">
      <c r="A229" s="12">
        <v>225</v>
      </c>
      <c r="B229" s="15" t="s">
        <v>700</v>
      </c>
      <c r="C229" s="22">
        <v>1</v>
      </c>
    </row>
    <row r="230" spans="1:3" ht="15" customHeight="1">
      <c r="A230" s="12">
        <v>226</v>
      </c>
      <c r="B230" s="15" t="s">
        <v>838</v>
      </c>
      <c r="C230" s="22">
        <v>1</v>
      </c>
    </row>
    <row r="231" spans="1:3" ht="15" customHeight="1">
      <c r="A231" s="12">
        <v>227</v>
      </c>
      <c r="B231" s="15" t="s">
        <v>289</v>
      </c>
      <c r="C231" s="22">
        <v>1</v>
      </c>
    </row>
    <row r="232" spans="1:3" ht="15" customHeight="1">
      <c r="A232" s="12">
        <v>228</v>
      </c>
      <c r="B232" s="15" t="s">
        <v>326</v>
      </c>
      <c r="C232" s="22">
        <v>1</v>
      </c>
    </row>
    <row r="233" spans="1:3" ht="15" customHeight="1">
      <c r="A233" s="12">
        <v>229</v>
      </c>
      <c r="B233" s="15" t="s">
        <v>258</v>
      </c>
      <c r="C233" s="22">
        <v>1</v>
      </c>
    </row>
    <row r="234" spans="1:3" ht="15" customHeight="1">
      <c r="A234" s="12">
        <v>230</v>
      </c>
      <c r="B234" s="15" t="s">
        <v>558</v>
      </c>
      <c r="C234" s="22">
        <v>1</v>
      </c>
    </row>
    <row r="235" spans="1:3" ht="15" customHeight="1">
      <c r="A235" s="12">
        <v>231</v>
      </c>
      <c r="B235" s="15" t="s">
        <v>824</v>
      </c>
      <c r="C235" s="22">
        <v>1</v>
      </c>
    </row>
    <row r="236" spans="1:3" ht="15" customHeight="1">
      <c r="A236" s="12">
        <v>232</v>
      </c>
      <c r="B236" s="15" t="s">
        <v>390</v>
      </c>
      <c r="C236" s="22">
        <v>1</v>
      </c>
    </row>
    <row r="237" spans="1:3" ht="15" customHeight="1">
      <c r="A237" s="12">
        <v>233</v>
      </c>
      <c r="B237" s="15" t="s">
        <v>211</v>
      </c>
      <c r="C237" s="22">
        <v>1</v>
      </c>
    </row>
    <row r="238" spans="1:3" ht="15" customHeight="1">
      <c r="A238" s="12">
        <v>234</v>
      </c>
      <c r="B238" s="15" t="s">
        <v>141</v>
      </c>
      <c r="C238" s="22">
        <v>1</v>
      </c>
    </row>
    <row r="239" spans="1:3" ht="15" customHeight="1">
      <c r="A239" s="12">
        <v>235</v>
      </c>
      <c r="B239" s="15" t="s">
        <v>773</v>
      </c>
      <c r="C239" s="22">
        <v>1</v>
      </c>
    </row>
    <row r="240" spans="1:3" ht="15" customHeight="1">
      <c r="A240" s="12">
        <v>236</v>
      </c>
      <c r="B240" s="15" t="s">
        <v>887</v>
      </c>
      <c r="C240" s="22">
        <v>1</v>
      </c>
    </row>
    <row r="241" spans="1:3" ht="15" customHeight="1">
      <c r="A241" s="12">
        <v>237</v>
      </c>
      <c r="B241" s="15" t="s">
        <v>101</v>
      </c>
      <c r="C241" s="22">
        <v>1</v>
      </c>
    </row>
    <row r="242" spans="1:3" ht="15" customHeight="1">
      <c r="A242" s="12">
        <v>238</v>
      </c>
      <c r="B242" s="15" t="s">
        <v>299</v>
      </c>
      <c r="C242" s="22">
        <v>1</v>
      </c>
    </row>
    <row r="243" spans="1:3" ht="15" customHeight="1">
      <c r="A243" s="12">
        <v>239</v>
      </c>
      <c r="B243" s="15" t="s">
        <v>294</v>
      </c>
      <c r="C243" s="22">
        <v>1</v>
      </c>
    </row>
    <row r="244" spans="1:3" ht="15" customHeight="1">
      <c r="A244" s="12">
        <v>240</v>
      </c>
      <c r="B244" s="15" t="s">
        <v>125</v>
      </c>
      <c r="C244" s="22">
        <v>1</v>
      </c>
    </row>
    <row r="245" spans="1:3" ht="15" customHeight="1">
      <c r="A245" s="12">
        <v>241</v>
      </c>
      <c r="B245" s="15" t="s">
        <v>547</v>
      </c>
      <c r="C245" s="22">
        <v>1</v>
      </c>
    </row>
    <row r="246" spans="1:3" ht="15" customHeight="1">
      <c r="A246" s="12">
        <v>242</v>
      </c>
      <c r="B246" s="15" t="s">
        <v>118</v>
      </c>
      <c r="C246" s="22">
        <v>1</v>
      </c>
    </row>
    <row r="247" spans="1:3" ht="15" customHeight="1">
      <c r="A247" s="12">
        <v>243</v>
      </c>
      <c r="B247" s="15" t="s">
        <v>348</v>
      </c>
      <c r="C247" s="22">
        <v>1</v>
      </c>
    </row>
    <row r="248" spans="1:3" ht="15" customHeight="1">
      <c r="A248" s="12">
        <v>244</v>
      </c>
      <c r="B248" s="15" t="s">
        <v>655</v>
      </c>
      <c r="C248" s="22">
        <v>1</v>
      </c>
    </row>
    <row r="249" spans="1:3" ht="15" customHeight="1">
      <c r="A249" s="12">
        <v>245</v>
      </c>
      <c r="B249" s="15" t="s">
        <v>122</v>
      </c>
      <c r="C249" s="22">
        <v>1</v>
      </c>
    </row>
    <row r="250" spans="1:3" ht="15" customHeight="1">
      <c r="A250" s="12">
        <v>246</v>
      </c>
      <c r="B250" s="15" t="s">
        <v>301</v>
      </c>
      <c r="C250" s="22">
        <v>1</v>
      </c>
    </row>
    <row r="251" spans="1:3" ht="15" customHeight="1">
      <c r="A251" s="12">
        <v>247</v>
      </c>
      <c r="B251" s="15" t="s">
        <v>516</v>
      </c>
      <c r="C251" s="22">
        <v>1</v>
      </c>
    </row>
    <row r="252" spans="1:3" ht="15" customHeight="1">
      <c r="A252" s="12">
        <v>248</v>
      </c>
      <c r="B252" s="15" t="s">
        <v>907</v>
      </c>
      <c r="C252" s="22">
        <v>1</v>
      </c>
    </row>
    <row r="253" spans="1:3" ht="15" customHeight="1">
      <c r="A253" s="12">
        <v>249</v>
      </c>
      <c r="B253" s="15" t="s">
        <v>237</v>
      </c>
      <c r="C253" s="22">
        <v>1</v>
      </c>
    </row>
    <row r="254" spans="1:3" ht="15" customHeight="1">
      <c r="A254" s="12">
        <v>250</v>
      </c>
      <c r="B254" s="15" t="s">
        <v>646</v>
      </c>
      <c r="C254" s="22">
        <v>1</v>
      </c>
    </row>
    <row r="255" spans="1:3" ht="15" customHeight="1">
      <c r="A255" s="12">
        <v>251</v>
      </c>
      <c r="B255" s="15" t="s">
        <v>611</v>
      </c>
      <c r="C255" s="22">
        <v>1</v>
      </c>
    </row>
    <row r="256" spans="1:3" ht="15" customHeight="1">
      <c r="A256" s="12">
        <v>252</v>
      </c>
      <c r="B256" s="15" t="s">
        <v>33</v>
      </c>
      <c r="C256" s="22">
        <v>1</v>
      </c>
    </row>
    <row r="257" spans="1:3" ht="15" customHeight="1">
      <c r="A257" s="12">
        <v>253</v>
      </c>
      <c r="B257" s="15" t="s">
        <v>895</v>
      </c>
      <c r="C257" s="22">
        <v>1</v>
      </c>
    </row>
    <row r="258" spans="1:3" ht="15" customHeight="1">
      <c r="A258" s="12">
        <v>254</v>
      </c>
      <c r="B258" s="15" t="s">
        <v>950</v>
      </c>
      <c r="C258" s="22">
        <v>1</v>
      </c>
    </row>
    <row r="259" spans="1:3" ht="15" customHeight="1">
      <c r="A259" s="12">
        <v>255</v>
      </c>
      <c r="B259" s="15" t="s">
        <v>171</v>
      </c>
      <c r="C259" s="22">
        <v>1</v>
      </c>
    </row>
    <row r="260" spans="1:3" ht="15" customHeight="1">
      <c r="A260" s="12">
        <v>256</v>
      </c>
      <c r="B260" s="15" t="s">
        <v>599</v>
      </c>
      <c r="C260" s="22">
        <v>1</v>
      </c>
    </row>
    <row r="261" spans="1:3" ht="15" customHeight="1">
      <c r="A261" s="12">
        <v>257</v>
      </c>
      <c r="B261" s="15" t="s">
        <v>227</v>
      </c>
      <c r="C261" s="22">
        <v>1</v>
      </c>
    </row>
    <row r="262" spans="1:3" ht="15" customHeight="1">
      <c r="A262" s="12">
        <v>258</v>
      </c>
      <c r="B262" s="15" t="s">
        <v>161</v>
      </c>
      <c r="C262" s="22">
        <v>1</v>
      </c>
    </row>
    <row r="263" spans="1:3" ht="15" customHeight="1">
      <c r="A263" s="12">
        <v>259</v>
      </c>
      <c r="B263" s="15" t="s">
        <v>811</v>
      </c>
      <c r="C263" s="22">
        <v>1</v>
      </c>
    </row>
    <row r="264" spans="1:3" ht="15" customHeight="1">
      <c r="A264" s="12">
        <v>260</v>
      </c>
      <c r="B264" s="15" t="s">
        <v>87</v>
      </c>
      <c r="C264" s="22">
        <v>1</v>
      </c>
    </row>
    <row r="265" spans="1:3" ht="15" customHeight="1">
      <c r="A265" s="12">
        <v>261</v>
      </c>
      <c r="B265" s="15" t="s">
        <v>105</v>
      </c>
      <c r="C265" s="22">
        <v>1</v>
      </c>
    </row>
    <row r="266" spans="1:3" ht="15" customHeight="1">
      <c r="A266" s="12">
        <v>262</v>
      </c>
      <c r="B266" s="15" t="s">
        <v>511</v>
      </c>
      <c r="C266" s="22">
        <v>1</v>
      </c>
    </row>
    <row r="267" spans="1:3" ht="15" customHeight="1">
      <c r="A267" s="12">
        <v>263</v>
      </c>
      <c r="B267" s="15" t="s">
        <v>99</v>
      </c>
      <c r="C267" s="22">
        <v>1</v>
      </c>
    </row>
    <row r="268" spans="1:3" ht="15" customHeight="1">
      <c r="A268" s="12">
        <v>264</v>
      </c>
      <c r="B268" s="15" t="s">
        <v>518</v>
      </c>
      <c r="C268" s="22">
        <v>1</v>
      </c>
    </row>
    <row r="269" spans="1:3" ht="15" customHeight="1">
      <c r="A269" s="12">
        <v>265</v>
      </c>
      <c r="B269" s="15" t="s">
        <v>143</v>
      </c>
      <c r="C269" s="22">
        <v>1</v>
      </c>
    </row>
    <row r="270" spans="1:3" ht="15" customHeight="1">
      <c r="A270" s="12">
        <v>266</v>
      </c>
      <c r="B270" s="15" t="s">
        <v>108</v>
      </c>
      <c r="C270" s="22">
        <v>1</v>
      </c>
    </row>
    <row r="271" spans="1:3" ht="15" customHeight="1">
      <c r="A271" s="12">
        <v>267</v>
      </c>
      <c r="B271" s="15" t="s">
        <v>852</v>
      </c>
      <c r="C271" s="22">
        <v>1</v>
      </c>
    </row>
    <row r="272" spans="1:3" ht="15" customHeight="1">
      <c r="A272" s="12">
        <v>268</v>
      </c>
      <c r="B272" s="15" t="s">
        <v>17</v>
      </c>
      <c r="C272" s="22">
        <v>1</v>
      </c>
    </row>
    <row r="273" spans="1:3" ht="15" customHeight="1">
      <c r="A273" s="12">
        <v>269</v>
      </c>
      <c r="B273" s="15" t="s">
        <v>424</v>
      </c>
      <c r="C273" s="22">
        <v>1</v>
      </c>
    </row>
    <row r="274" spans="1:3" ht="15" customHeight="1">
      <c r="A274" s="12">
        <v>270</v>
      </c>
      <c r="B274" s="15" t="s">
        <v>187</v>
      </c>
      <c r="C274" s="22">
        <v>1</v>
      </c>
    </row>
    <row r="275" spans="1:3" ht="15" customHeight="1">
      <c r="A275" s="12">
        <v>271</v>
      </c>
      <c r="B275" s="15" t="s">
        <v>350</v>
      </c>
      <c r="C275" s="22">
        <v>1</v>
      </c>
    </row>
    <row r="276" spans="1:3" ht="15" customHeight="1">
      <c r="A276" s="12">
        <v>272</v>
      </c>
      <c r="B276" s="15" t="s">
        <v>235</v>
      </c>
      <c r="C276" s="22">
        <v>1</v>
      </c>
    </row>
    <row r="277" spans="1:3" ht="15" customHeight="1">
      <c r="A277" s="12">
        <v>273</v>
      </c>
      <c r="B277" s="15" t="s">
        <v>561</v>
      </c>
      <c r="C277" s="22">
        <v>1</v>
      </c>
    </row>
    <row r="278" spans="1:3" ht="15" customHeight="1">
      <c r="A278" s="12">
        <v>274</v>
      </c>
      <c r="B278" s="15" t="s">
        <v>54</v>
      </c>
      <c r="C278" s="22">
        <v>1</v>
      </c>
    </row>
    <row r="279" spans="1:3" ht="15" customHeight="1">
      <c r="A279" s="12">
        <v>275</v>
      </c>
      <c r="B279" s="15" t="s">
        <v>14</v>
      </c>
      <c r="C279" s="22">
        <v>1</v>
      </c>
    </row>
    <row r="280" spans="1:3" ht="15" customHeight="1">
      <c r="A280" s="12">
        <v>276</v>
      </c>
      <c r="B280" s="15" t="s">
        <v>223</v>
      </c>
      <c r="C280" s="22">
        <v>1</v>
      </c>
    </row>
    <row r="281" spans="1:3" ht="15" customHeight="1">
      <c r="A281" s="12">
        <v>277</v>
      </c>
      <c r="B281" s="15" t="s">
        <v>27</v>
      </c>
      <c r="C281" s="22">
        <v>1</v>
      </c>
    </row>
    <row r="282" spans="1:3" ht="15" customHeight="1">
      <c r="A282" s="12">
        <v>278</v>
      </c>
      <c r="B282" s="15" t="s">
        <v>129</v>
      </c>
      <c r="C282" s="22">
        <v>1</v>
      </c>
    </row>
    <row r="283" spans="1:3" ht="15" customHeight="1">
      <c r="A283" s="12">
        <v>279</v>
      </c>
      <c r="B283" s="15" t="s">
        <v>827</v>
      </c>
      <c r="C283" s="22">
        <v>1</v>
      </c>
    </row>
    <row r="284" spans="1:3" ht="15" customHeight="1">
      <c r="A284" s="12">
        <v>280</v>
      </c>
      <c r="B284" s="15" t="s">
        <v>92</v>
      </c>
      <c r="C284" s="22">
        <v>1</v>
      </c>
    </row>
    <row r="285" spans="1:3" ht="15" customHeight="1">
      <c r="A285" s="12">
        <v>281</v>
      </c>
      <c r="B285" s="15" t="s">
        <v>126</v>
      </c>
      <c r="C285" s="22">
        <v>1</v>
      </c>
    </row>
    <row r="286" spans="1:3" ht="15" customHeight="1">
      <c r="A286" s="12">
        <v>282</v>
      </c>
      <c r="B286" s="15" t="s">
        <v>194</v>
      </c>
      <c r="C286" s="22">
        <v>1</v>
      </c>
    </row>
    <row r="287" spans="1:3" ht="15" customHeight="1">
      <c r="A287" s="12">
        <v>283</v>
      </c>
      <c r="B287" s="15" t="s">
        <v>957</v>
      </c>
      <c r="C287" s="22">
        <v>1</v>
      </c>
    </row>
    <row r="288" spans="1:3" ht="15" customHeight="1">
      <c r="A288" s="12">
        <v>284</v>
      </c>
      <c r="B288" s="15" t="s">
        <v>916</v>
      </c>
      <c r="C288" s="22">
        <v>1</v>
      </c>
    </row>
    <row r="289" spans="1:3" ht="15" customHeight="1">
      <c r="A289" s="12">
        <v>285</v>
      </c>
      <c r="B289" s="15" t="s">
        <v>260</v>
      </c>
      <c r="C289" s="22">
        <v>1</v>
      </c>
    </row>
    <row r="290" spans="1:3" ht="15" customHeight="1">
      <c r="A290" s="12">
        <v>286</v>
      </c>
      <c r="B290" s="15" t="s">
        <v>777</v>
      </c>
      <c r="C290" s="22">
        <v>1</v>
      </c>
    </row>
    <row r="291" spans="1:3" ht="15" customHeight="1">
      <c r="A291" s="12">
        <v>287</v>
      </c>
      <c r="B291" s="15" t="s">
        <v>703</v>
      </c>
      <c r="C291" s="22">
        <v>1</v>
      </c>
    </row>
    <row r="292" spans="1:3" ht="15" customHeight="1">
      <c r="A292" s="12">
        <v>288</v>
      </c>
      <c r="B292" s="15" t="s">
        <v>106</v>
      </c>
      <c r="C292" s="22">
        <v>1</v>
      </c>
    </row>
    <row r="293" spans="1:3" ht="15" customHeight="1">
      <c r="A293" s="18">
        <v>289</v>
      </c>
      <c r="B293" s="19" t="s">
        <v>472</v>
      </c>
      <c r="C293" s="23">
        <v>1</v>
      </c>
    </row>
    <row r="294" ht="12.75">
      <c r="C294" s="2">
        <f>SUM(C5:C293)</f>
        <v>653</v>
      </c>
    </row>
  </sheetData>
  <sheetProtection/>
  <autoFilter ref="A4:C5">
    <sortState ref="A5:C294">
      <sortCondition descending="1" sortBy="value" ref="C5:C29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2015-02-15T21:54:22Z</dcterms:modified>
  <cp:category/>
  <cp:version/>
  <cp:contentType/>
  <cp:contentStatus/>
</cp:coreProperties>
</file>