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'Individuale'!$A$4:$J$456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<sst xmlns="http://schemas.openxmlformats.org/spreadsheetml/2006/main" count="2883" uniqueCount="1670">
  <si>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</si>
  <si>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</si>
  <si>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</si>
  <si>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</si>
  <si>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</si>
  <si>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</si>
  <si>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</si>
  <si>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</si>
  <si>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</si>
  <si>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</si>
  <si>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Real-time</t>
  </si>
  <si>
    <t>M_E40</t>
  </si>
  <si>
    <t>A.S.D. ATLETICA MONTICELLANA</t>
  </si>
  <si>
    <t>CHIOMINTO</t>
  </si>
  <si>
    <t>FABRIZIO</t>
  </si>
  <si>
    <t>CALCATERRA SPORT ASD</t>
  </si>
  <si>
    <t>VINCENZO</t>
  </si>
  <si>
    <t>M_A20</t>
  </si>
  <si>
    <t>A.S.D. ATLETICA HERMADA</t>
  </si>
  <si>
    <t>A.S.D.  PODISTICA AVIS PRIVERNO</t>
  </si>
  <si>
    <t>FLAMINI</t>
  </si>
  <si>
    <t>ALESSANDRO</t>
  </si>
  <si>
    <t>A.S.D. CENTRO FITNESS MONTELLO</t>
  </si>
  <si>
    <t>PAOLO</t>
  </si>
  <si>
    <t>PUROSANGUE ATHLETICS CLUB</t>
  </si>
  <si>
    <t>M_F45</t>
  </si>
  <si>
    <t>ATL. ANZIO</t>
  </si>
  <si>
    <t>MOLINARI</t>
  </si>
  <si>
    <t>SALVATORE</t>
  </si>
  <si>
    <t>A.S.D. ATLETICA SETINA</t>
  </si>
  <si>
    <t>TESCIONE</t>
  </si>
  <si>
    <t>FRANCESCO</t>
  </si>
  <si>
    <t>M_C30</t>
  </si>
  <si>
    <t>ANDREA</t>
  </si>
  <si>
    <t>A.S.D. FREE RUNNERS</t>
  </si>
  <si>
    <t>M_G50</t>
  </si>
  <si>
    <t>2:06:27</t>
  </si>
  <si>
    <t>M_D35</t>
  </si>
  <si>
    <t>POL ATLETICA CEPRANO</t>
  </si>
  <si>
    <t>A.S.D. PODISTICA TERRACINA</t>
  </si>
  <si>
    <t>2:08:14</t>
  </si>
  <si>
    <t>POLLETTI</t>
  </si>
  <si>
    <t>EMILIANO</t>
  </si>
  <si>
    <t>ASD RUNNING CLUB ATL. LARIANO</t>
  </si>
  <si>
    <t>MARCO</t>
  </si>
  <si>
    <t>IANNARILLI</t>
  </si>
  <si>
    <t>PATRIZIO</t>
  </si>
  <si>
    <t>DEL PRINCIPE</t>
  </si>
  <si>
    <t>MASSIMO</t>
  </si>
  <si>
    <t>MARCELLO</t>
  </si>
  <si>
    <t>A.S.D. ATLETICA AMATORI VELLETRI</t>
  </si>
  <si>
    <t>ABA´</t>
  </si>
  <si>
    <t>TULLIO</t>
  </si>
  <si>
    <t>MARIO</t>
  </si>
  <si>
    <t>M_L65</t>
  </si>
  <si>
    <t>A.S. RUNNERS CIAMPINO</t>
  </si>
  <si>
    <t>CARLO</t>
  </si>
  <si>
    <t>PULITA</t>
  </si>
  <si>
    <t>LUCA</t>
  </si>
  <si>
    <t>DESIDERIO</t>
  </si>
  <si>
    <t>FABIOLA</t>
  </si>
  <si>
    <t>W_F45</t>
  </si>
  <si>
    <t>ROSSETTI</t>
  </si>
  <si>
    <t>ALESSIO</t>
  </si>
  <si>
    <t>ASD TOP RUNNERS CASTELLI ROMANI</t>
  </si>
  <si>
    <t>2:14:39</t>
  </si>
  <si>
    <t>VENTRE</t>
  </si>
  <si>
    <t>LUIGI</t>
  </si>
  <si>
    <t>BATTAGLIA</t>
  </si>
  <si>
    <t>EMANUELE</t>
  </si>
  <si>
    <t>RUNFOREVER APRILIA</t>
  </si>
  <si>
    <t>ABSI</t>
  </si>
  <si>
    <t>SADIDDIN</t>
  </si>
  <si>
    <t>CASTALDI</t>
  </si>
  <si>
    <t>CESARE</t>
  </si>
  <si>
    <t>DANIELE</t>
  </si>
  <si>
    <t>GIANLUCA</t>
  </si>
  <si>
    <t>2:20:02</t>
  </si>
  <si>
    <t>FRANCO</t>
  </si>
  <si>
    <t>MUSOLINO</t>
  </si>
  <si>
    <t>FABIO</t>
  </si>
  <si>
    <t>MANCANELLI</t>
  </si>
  <si>
    <t>G.S. BANCARI ROMANI</t>
  </si>
  <si>
    <t>2:20:40</t>
  </si>
  <si>
    <t>VALENTINO</t>
  </si>
  <si>
    <t>A.S.D. PODISTICA PONTINIA</t>
  </si>
  <si>
    <t>GHIROTTO</t>
  </si>
  <si>
    <t>GIANCARLO</t>
  </si>
  <si>
    <t>SVOLACCHIA</t>
  </si>
  <si>
    <t>A.S.D. ROCCAGORGA</t>
  </si>
  <si>
    <t>GIOVANNI</t>
  </si>
  <si>
    <t>CAPORILLI</t>
  </si>
  <si>
    <t>ALBERTO</t>
  </si>
  <si>
    <t>MIRKO</t>
  </si>
  <si>
    <t>LUISON</t>
  </si>
  <si>
    <t>NASSO</t>
  </si>
  <si>
    <t>SIMONE</t>
  </si>
  <si>
    <t>OLIMPIA ATLETICA NETTUNO</t>
  </si>
  <si>
    <t>ARDUIN</t>
  </si>
  <si>
    <t>MAURIZIO</t>
  </si>
  <si>
    <t>GAETANO</t>
  </si>
  <si>
    <t>MANCINI</t>
  </si>
  <si>
    <t>DOMENICO</t>
  </si>
  <si>
    <t>PASQUAL</t>
  </si>
  <si>
    <t>MUCCITELLI</t>
  </si>
  <si>
    <t>ROMAGGIOLI</t>
  </si>
  <si>
    <t>FLORIO</t>
  </si>
  <si>
    <t>SINIGAGLIA</t>
  </si>
  <si>
    <t>MIRCO</t>
  </si>
  <si>
    <t>RAMACCI</t>
  </si>
  <si>
    <t>TOMMASO</t>
  </si>
  <si>
    <t>TOMASSI</t>
  </si>
  <si>
    <t>GRAZIANO</t>
  </si>
  <si>
    <t>2:25:36</t>
  </si>
  <si>
    <t>FULVIO</t>
  </si>
  <si>
    <t>AMICI PARCO CASTELLI ROMANI</t>
  </si>
  <si>
    <t>2:25:52</t>
  </si>
  <si>
    <t>CATALANI</t>
  </si>
  <si>
    <t>SANDRO</t>
  </si>
  <si>
    <t>RASCHIATORE</t>
  </si>
  <si>
    <t>ALIBARDI</t>
  </si>
  <si>
    <t>TIZIANO</t>
  </si>
  <si>
    <t>2:26:09</t>
  </si>
  <si>
    <t>GIAMBERARDINI</t>
  </si>
  <si>
    <t>FEDERICA</t>
  </si>
  <si>
    <t>W_A20</t>
  </si>
  <si>
    <t>SORGENTE</t>
  </si>
  <si>
    <t>SILVANO</t>
  </si>
  <si>
    <t>WORLD TRUCK TEAM</t>
  </si>
  <si>
    <t>W_D35</t>
  </si>
  <si>
    <t>LUDOVISI</t>
  </si>
  <si>
    <t>ETTORE</t>
  </si>
  <si>
    <t>GIULIO</t>
  </si>
  <si>
    <t>GUADAGNINO</t>
  </si>
  <si>
    <t>GIUSEPPE</t>
  </si>
  <si>
    <t>ZANNINI</t>
  </si>
  <si>
    <t>DELL´ORCA</t>
  </si>
  <si>
    <t>GIORGIO</t>
  </si>
  <si>
    <t>ROBERTO</t>
  </si>
  <si>
    <t>2:28:23</t>
  </si>
  <si>
    <t>LATINA RUNNERS</t>
  </si>
  <si>
    <t>2:29:23</t>
  </si>
  <si>
    <t>VITTI</t>
  </si>
  <si>
    <t>M_H55</t>
  </si>
  <si>
    <t>2:29:30</t>
  </si>
  <si>
    <t>RINALDI</t>
  </si>
  <si>
    <t>RICCARDO</t>
  </si>
  <si>
    <t>ANTONIO</t>
  </si>
  <si>
    <t>2:29:58</t>
  </si>
  <si>
    <t>FABBIANO</t>
  </si>
  <si>
    <t>CINZIA</t>
  </si>
  <si>
    <t>W_C30</t>
  </si>
  <si>
    <t>ARCHIMIO</t>
  </si>
  <si>
    <t>CIPOLLA</t>
  </si>
  <si>
    <t>SISTO</t>
  </si>
  <si>
    <t>2:30:44</t>
  </si>
  <si>
    <t>DE LUCA</t>
  </si>
  <si>
    <t>M_I60</t>
  </si>
  <si>
    <t>MAURIZI</t>
  </si>
  <si>
    <t>OLIM PALUS LATINA</t>
  </si>
  <si>
    <t>FORINO</t>
  </si>
  <si>
    <t>2:32:27</t>
  </si>
  <si>
    <t>DI LORENZO</t>
  </si>
  <si>
    <t>ZINICOLA</t>
  </si>
  <si>
    <t>TRAMENTOZZI</t>
  </si>
  <si>
    <t>CLAUDIO</t>
  </si>
  <si>
    <t>ZAPPATERRA</t>
  </si>
  <si>
    <t>STEFANO</t>
  </si>
  <si>
    <t>2:33:54</t>
  </si>
  <si>
    <t>D'AGOSTINO</t>
  </si>
  <si>
    <t>GIROLIMETTO</t>
  </si>
  <si>
    <t>BRUNO</t>
  </si>
  <si>
    <t>PERCUOCO</t>
  </si>
  <si>
    <t>2:34:23</t>
  </si>
  <si>
    <t>ANGELO</t>
  </si>
  <si>
    <t>LAURA</t>
  </si>
  <si>
    <t>BENEDETTO</t>
  </si>
  <si>
    <t>2:34:46</t>
  </si>
  <si>
    <t>BINI</t>
  </si>
  <si>
    <t>TIZIANA</t>
  </si>
  <si>
    <t>W_E40</t>
  </si>
  <si>
    <t>FERRACCI</t>
  </si>
  <si>
    <t>LUIGIA</t>
  </si>
  <si>
    <t>RICCI</t>
  </si>
  <si>
    <t>ATLETICA CECCANO</t>
  </si>
  <si>
    <t>MASSIMILIANO</t>
  </si>
  <si>
    <t>MORELLI</t>
  </si>
  <si>
    <t>CORDELLA</t>
  </si>
  <si>
    <t>UISP ROMA</t>
  </si>
  <si>
    <t>CECCARONI</t>
  </si>
  <si>
    <t>2:36:30</t>
  </si>
  <si>
    <t>GIANNA</t>
  </si>
  <si>
    <t>DE MARZI</t>
  </si>
  <si>
    <t>MAURO</t>
  </si>
  <si>
    <t>A.S.D. INTESATLETICA</t>
  </si>
  <si>
    <t>MARCOTULLI</t>
  </si>
  <si>
    <t>GIAMPIERO</t>
  </si>
  <si>
    <t>MEDAGLIA</t>
  </si>
  <si>
    <t>BERTOL</t>
  </si>
  <si>
    <t>NARDACCI</t>
  </si>
  <si>
    <t>SPACCATROSI</t>
  </si>
  <si>
    <t>BONANNI</t>
  </si>
  <si>
    <t>BORRO</t>
  </si>
  <si>
    <t>CARBONE</t>
  </si>
  <si>
    <t>ANNA</t>
  </si>
  <si>
    <t>DE ANGELIS</t>
  </si>
  <si>
    <t>LUCIANO</t>
  </si>
  <si>
    <t>ROCCHI</t>
  </si>
  <si>
    <t>W_G50</t>
  </si>
  <si>
    <t>MELLA</t>
  </si>
  <si>
    <t>ELEONORA</t>
  </si>
  <si>
    <t>GIUNGARELLI</t>
  </si>
  <si>
    <t>2:43:00</t>
  </si>
  <si>
    <t>2:43:41</t>
  </si>
  <si>
    <t>ZAMPI</t>
  </si>
  <si>
    <t>ARMANDO</t>
  </si>
  <si>
    <t>COMPAGNONE</t>
  </si>
  <si>
    <t>IVAN</t>
  </si>
  <si>
    <t>VITO</t>
  </si>
  <si>
    <t>A.S.D. RUN FOR FUN</t>
  </si>
  <si>
    <t>CAROCCI</t>
  </si>
  <si>
    <t>MARIA ANTONIETTA</t>
  </si>
  <si>
    <t>VARTOLO</t>
  </si>
  <si>
    <t>2:44:33</t>
  </si>
  <si>
    <t>VULPIANI</t>
  </si>
  <si>
    <t>COLARULLO</t>
  </si>
  <si>
    <t>2:46:37</t>
  </si>
  <si>
    <t>GOLFIERI</t>
  </si>
  <si>
    <t>A.S.D. ATLETICA LATINA</t>
  </si>
  <si>
    <t>MATTEO</t>
  </si>
  <si>
    <t>GIANFRANCO</t>
  </si>
  <si>
    <t>2:48:30</t>
  </si>
  <si>
    <t>GIULIANO</t>
  </si>
  <si>
    <t>DE SIMONE</t>
  </si>
  <si>
    <t>ORLANDO</t>
  </si>
  <si>
    <t>PETRUCCI</t>
  </si>
  <si>
    <t>SERGIO</t>
  </si>
  <si>
    <t>ONORATI</t>
  </si>
  <si>
    <t>ALDO</t>
  </si>
  <si>
    <t>2:50:04</t>
  </si>
  <si>
    <t>VENDITTI</t>
  </si>
  <si>
    <t>MARIA FLAVIA</t>
  </si>
  <si>
    <t>LIGUORI</t>
  </si>
  <si>
    <t>TAMMARO</t>
  </si>
  <si>
    <t>PANZAVOLTA</t>
  </si>
  <si>
    <t>NATASCIA</t>
  </si>
  <si>
    <t>2:54:44</t>
  </si>
  <si>
    <t>MUSA</t>
  </si>
  <si>
    <t>ELPIDIO</t>
  </si>
  <si>
    <t>2:54:50</t>
  </si>
  <si>
    <t>AUGUSTO</t>
  </si>
  <si>
    <t>2:55:11</t>
  </si>
  <si>
    <t>LBM SPORT TEAM</t>
  </si>
  <si>
    <t>IEVOLI</t>
  </si>
  <si>
    <t>FILOMENA</t>
  </si>
  <si>
    <t>NICOLA</t>
  </si>
  <si>
    <t>BAGNO</t>
  </si>
  <si>
    <t>DAVIDE</t>
  </si>
  <si>
    <t>HERMADA RUNNERS  A.S.D.</t>
  </si>
  <si>
    <t>RECCANELLO</t>
  </si>
  <si>
    <t>PATRIZIA</t>
  </si>
  <si>
    <t>DELL'UOMO</t>
  </si>
  <si>
    <t>STEFANIA</t>
  </si>
  <si>
    <t>AIELLO</t>
  </si>
  <si>
    <t>CASAGRANDE</t>
  </si>
  <si>
    <t>DE CRISTOFARO</t>
  </si>
  <si>
    <t>BATTISTA</t>
  </si>
  <si>
    <t>GELORMINI</t>
  </si>
  <si>
    <t>BARBARA</t>
  </si>
  <si>
    <t>POLETTI</t>
  </si>
  <si>
    <t>A.S.D. AMATORI ATLETICA POMEZIA</t>
  </si>
  <si>
    <t>UMBERTO</t>
  </si>
  <si>
    <t>ILARIA</t>
  </si>
  <si>
    <t>3:02:36</t>
  </si>
  <si>
    <t>ZORZO</t>
  </si>
  <si>
    <t>MAGGI</t>
  </si>
  <si>
    <t>M_M70</t>
  </si>
  <si>
    <t>GIOVANNA</t>
  </si>
  <si>
    <t>BIANCO</t>
  </si>
  <si>
    <t>SEZZI</t>
  </si>
  <si>
    <t>GIORGIA</t>
  </si>
  <si>
    <t>SPOLON</t>
  </si>
  <si>
    <t>MELCHIOR</t>
  </si>
  <si>
    <t>W_H55</t>
  </si>
  <si>
    <t>GIULIA</t>
  </si>
  <si>
    <t>MAUTI</t>
  </si>
  <si>
    <t>PUPATELLO</t>
  </si>
  <si>
    <t>CATIA</t>
  </si>
  <si>
    <t>DANIELA</t>
  </si>
  <si>
    <t>DI GREGORIO</t>
  </si>
  <si>
    <t>ENRICO</t>
  </si>
  <si>
    <t>VIGLIANTE</t>
  </si>
  <si>
    <t>MARIA MARTINA</t>
  </si>
  <si>
    <t>RITA</t>
  </si>
  <si>
    <t>3:27:58</t>
  </si>
  <si>
    <t>MICHELE</t>
  </si>
  <si>
    <t>VALERIO</t>
  </si>
  <si>
    <t>PFIZER ITALIA RUNNING TEAM</t>
  </si>
  <si>
    <t>FRANCESCA</t>
  </si>
  <si>
    <t>Mare – Lago delle Terre Pontine</t>
  </si>
  <si>
    <t>2° Edizione</t>
  </si>
  <si>
    <t>Latina (LT) Italia - Domenica 23/10/2016</t>
  </si>
  <si>
    <t>BUCCILLI</t>
  </si>
  <si>
    <t>CARMINE</t>
  </si>
  <si>
    <t>ASD CORRIALVITO</t>
  </si>
  <si>
    <t>01:37:00,410</t>
  </si>
  <si>
    <t>1:37:00</t>
  </si>
  <si>
    <t>01:49:20,360</t>
  </si>
  <si>
    <t>1:49:20</t>
  </si>
  <si>
    <t>CECERE</t>
  </si>
  <si>
    <t>LEONARDO</t>
  </si>
  <si>
    <t>PODISTICA FRATTESE</t>
  </si>
  <si>
    <t>01:50:48,880</t>
  </si>
  <si>
    <t>1:50:48</t>
  </si>
  <si>
    <t>BOSCO</t>
  </si>
  <si>
    <t>FRANCESCO MARIANO</t>
  </si>
  <si>
    <t>A.S.D. RUNNING EVOLUTION</t>
  </si>
  <si>
    <t>01:53:42,190</t>
  </si>
  <si>
    <t>1:53:42</t>
  </si>
  <si>
    <t>A.S.D. PODISTICA  APRILIA</t>
  </si>
  <si>
    <t>01:55:05,940</t>
  </si>
  <si>
    <t>1:55:03</t>
  </si>
  <si>
    <t>MAGRELLI</t>
  </si>
  <si>
    <t>01:55:36,100</t>
  </si>
  <si>
    <t>1:55:36</t>
  </si>
  <si>
    <t>DE CAVE</t>
  </si>
  <si>
    <t>RUNNING CLUB LATINA</t>
  </si>
  <si>
    <t>01:55:42,810</t>
  </si>
  <si>
    <t>1:55:42</t>
  </si>
  <si>
    <t>LORENZO</t>
  </si>
  <si>
    <t>ITALIA MARATHON CLUB</t>
  </si>
  <si>
    <t>01:55:53,880</t>
  </si>
  <si>
    <t>1:55:53</t>
  </si>
  <si>
    <t>DUE PONTI SRL</t>
  </si>
  <si>
    <t>01:57:20,590</t>
  </si>
  <si>
    <t>1:57:20</t>
  </si>
  <si>
    <t>NAPOLETANO</t>
  </si>
  <si>
    <t>G.S.D. AMATORI CASERTA</t>
  </si>
  <si>
    <t>01:57:34,220</t>
  </si>
  <si>
    <t>1:57:34</t>
  </si>
  <si>
    <t>CARDONA CRUS</t>
  </si>
  <si>
    <t>LUIS ELIAS</t>
  </si>
  <si>
    <t>ATLETICA FALERIA</t>
  </si>
  <si>
    <t>01:57:45,800</t>
  </si>
  <si>
    <t>1:57:43</t>
  </si>
  <si>
    <t>REA</t>
  </si>
  <si>
    <t>LAZIO RUNNERS TEAM A.S.D.</t>
  </si>
  <si>
    <t>01:57:56,720</t>
  </si>
  <si>
    <t>1:57:55</t>
  </si>
  <si>
    <t>INNOCENTI</t>
  </si>
  <si>
    <t>01:58:56,280</t>
  </si>
  <si>
    <t>1:58:56</t>
  </si>
  <si>
    <t>FICORELLA</t>
  </si>
  <si>
    <t>FILIPPO</t>
  </si>
  <si>
    <t>S.S. LAZIO ATLETICA LEGGERA</t>
  </si>
  <si>
    <t>01:59:02,680</t>
  </si>
  <si>
    <t>1:59:02</t>
  </si>
  <si>
    <t>ENZO</t>
  </si>
  <si>
    <t>A.S.D. ATLETICA TUSCULUM</t>
  </si>
  <si>
    <t>01:59:06,210</t>
  </si>
  <si>
    <t>1:59:04</t>
  </si>
  <si>
    <t>BERNARDELLI</t>
  </si>
  <si>
    <t>CUS CASSINO</t>
  </si>
  <si>
    <t>02:00:26,380</t>
  </si>
  <si>
    <t>2:00:25</t>
  </si>
  <si>
    <t>ZARBO</t>
  </si>
  <si>
    <t>02:01:53,010</t>
  </si>
  <si>
    <t>2:01:53</t>
  </si>
  <si>
    <t>02:02:10,290</t>
  </si>
  <si>
    <t>2:02:10</t>
  </si>
  <si>
    <t>SERAFINELLI</t>
  </si>
  <si>
    <t>02:02:50,510</t>
  </si>
  <si>
    <t>2:02:46</t>
  </si>
  <si>
    <t>02:03:41,770</t>
  </si>
  <si>
    <t>2:03:41</t>
  </si>
  <si>
    <t>BRILLI</t>
  </si>
  <si>
    <t>02:04:01,220</t>
  </si>
  <si>
    <t>2:04:01</t>
  </si>
  <si>
    <t>DEL BONO</t>
  </si>
  <si>
    <t>02:04:02,520</t>
  </si>
  <si>
    <t>2:04:02</t>
  </si>
  <si>
    <t>DECICCIA</t>
  </si>
  <si>
    <t>ILARIO</t>
  </si>
  <si>
    <t>ASD PODISTICA POMEZIA</t>
  </si>
  <si>
    <t>02:04:20,390</t>
  </si>
  <si>
    <t>2:04:17</t>
  </si>
  <si>
    <t>02:04:35,480</t>
  </si>
  <si>
    <t>2:04:35</t>
  </si>
  <si>
    <t>FATIGATI</t>
  </si>
  <si>
    <t>02:05:26,590</t>
  </si>
  <si>
    <t>2:05:23</t>
  </si>
  <si>
    <t>02:05:41,800</t>
  </si>
  <si>
    <t>2:05:40</t>
  </si>
  <si>
    <t>PAPA</t>
  </si>
  <si>
    <t>MICHELANGELO</t>
  </si>
  <si>
    <t>02:05:42,240</t>
  </si>
  <si>
    <t>COLUCCI</t>
  </si>
  <si>
    <t>ANTONELLO</t>
  </si>
  <si>
    <t>POLISPORTIVA MOLISE CAMPOBASSO</t>
  </si>
  <si>
    <t>02:05:47,850</t>
  </si>
  <si>
    <t>2:05:45</t>
  </si>
  <si>
    <t>BASILE</t>
  </si>
  <si>
    <t>A.S.D. POD. 'IL LAGHETTO'</t>
  </si>
  <si>
    <t>02:05:50,040</t>
  </si>
  <si>
    <t>2:05:48</t>
  </si>
  <si>
    <t>02:05:53,910</t>
  </si>
  <si>
    <t>2:05:53</t>
  </si>
  <si>
    <t>CAPUTO</t>
  </si>
  <si>
    <t>02:06:27,920</t>
  </si>
  <si>
    <t>GAFFI</t>
  </si>
  <si>
    <t>ASD RUNNER TRAINER</t>
  </si>
  <si>
    <t>02:06:29,910</t>
  </si>
  <si>
    <t>02:06:37,120</t>
  </si>
  <si>
    <t>2:06:34</t>
  </si>
  <si>
    <t>02:06:38,370</t>
  </si>
  <si>
    <t>2:06:35</t>
  </si>
  <si>
    <t>02:06:52,400</t>
  </si>
  <si>
    <t>2:06:52</t>
  </si>
  <si>
    <t>02:07:07,210</t>
  </si>
  <si>
    <t>2:07:05</t>
  </si>
  <si>
    <t>MARCONI</t>
  </si>
  <si>
    <t>MAGNO</t>
  </si>
  <si>
    <t>ANAGNI MARATHON</t>
  </si>
  <si>
    <t>02:07:24,420</t>
  </si>
  <si>
    <t>2:07:24</t>
  </si>
  <si>
    <t>02:07:29,550</t>
  </si>
  <si>
    <t>2:06:56</t>
  </si>
  <si>
    <t>02:08:14,740</t>
  </si>
  <si>
    <t>02:08:25,180</t>
  </si>
  <si>
    <t>2:08:23</t>
  </si>
  <si>
    <t>BIANCHINI</t>
  </si>
  <si>
    <t>GIANLUIGI</t>
  </si>
  <si>
    <t>02:08:42,270</t>
  </si>
  <si>
    <t>2:08:40</t>
  </si>
  <si>
    <t>02:08:50,010</t>
  </si>
  <si>
    <t>2:08:48</t>
  </si>
  <si>
    <t>FICAROLA</t>
  </si>
  <si>
    <t>ADRIANO</t>
  </si>
  <si>
    <t>FRANGAR NON FLECTAR</t>
  </si>
  <si>
    <t>02:09:33,680</t>
  </si>
  <si>
    <t>2:09:25</t>
  </si>
  <si>
    <t>02:09:53,550</t>
  </si>
  <si>
    <t>2:09:51</t>
  </si>
  <si>
    <t>CAPODACQUA</t>
  </si>
  <si>
    <t>GIAMPIETRO</t>
  </si>
  <si>
    <t>ASD PLUS ULTRA TRASACCO</t>
  </si>
  <si>
    <t>02:10:17,750</t>
  </si>
  <si>
    <t>2:10:16</t>
  </si>
  <si>
    <t>GIRARDI</t>
  </si>
  <si>
    <t>SILVIO</t>
  </si>
  <si>
    <t>PODISTICA CASERTA</t>
  </si>
  <si>
    <t>02:10:24,560</t>
  </si>
  <si>
    <t>2:10:24</t>
  </si>
  <si>
    <t>ROTUNNO</t>
  </si>
  <si>
    <t>02:10:30,360</t>
  </si>
  <si>
    <t>2:10:07</t>
  </si>
  <si>
    <t>02:10:36,530</t>
  </si>
  <si>
    <t>2:10:34</t>
  </si>
  <si>
    <t>TAZZA</t>
  </si>
  <si>
    <t>AMATORI PODISTICA TERNI</t>
  </si>
  <si>
    <t>02:10:51,130</t>
  </si>
  <si>
    <t>2:10:50</t>
  </si>
  <si>
    <t>CAPONERI</t>
  </si>
  <si>
    <t>02:11:07,320</t>
  </si>
  <si>
    <t>2:11:04</t>
  </si>
  <si>
    <t>NOVELLI</t>
  </si>
  <si>
    <t>02:11:15,180</t>
  </si>
  <si>
    <t>2:11:13</t>
  </si>
  <si>
    <t>BALDASSARI</t>
  </si>
  <si>
    <t>02:11:29,930</t>
  </si>
  <si>
    <t>2:11:28</t>
  </si>
  <si>
    <t>MASELLA</t>
  </si>
  <si>
    <t>PODISTI VALMONTONE</t>
  </si>
  <si>
    <t>02:11:42,250</t>
  </si>
  <si>
    <t>2:11:39</t>
  </si>
  <si>
    <t>02:12:31,450</t>
  </si>
  <si>
    <t>2:12:27</t>
  </si>
  <si>
    <t>FEDELE</t>
  </si>
  <si>
    <t>ASD RUNNERS TEAM COLLEFERRO</t>
  </si>
  <si>
    <t>02:12:36,860</t>
  </si>
  <si>
    <t>2:12:07</t>
  </si>
  <si>
    <t>CIARDULLO</t>
  </si>
  <si>
    <t>A.P.D. AENEAS RUN - ERCOSPORT</t>
  </si>
  <si>
    <t>02:13:01,370</t>
  </si>
  <si>
    <t>2:13:00</t>
  </si>
  <si>
    <t>MIELE</t>
  </si>
  <si>
    <t>02:13:18,250</t>
  </si>
  <si>
    <t>2:13:06</t>
  </si>
  <si>
    <t>CICCONI</t>
  </si>
  <si>
    <t>02:14:05,970</t>
  </si>
  <si>
    <t>2:14:03</t>
  </si>
  <si>
    <t>BOZZA</t>
  </si>
  <si>
    <t>G.S. CAT SPORT ROMA</t>
  </si>
  <si>
    <t>02:14:16,530</t>
  </si>
  <si>
    <t>2:14:08</t>
  </si>
  <si>
    <t>MAGRINI</t>
  </si>
  <si>
    <t>SIMONA</t>
  </si>
  <si>
    <t>ASD SPARTAN SPORT ACADEMY</t>
  </si>
  <si>
    <t>02:14:16,720</t>
  </si>
  <si>
    <t>2:14:14</t>
  </si>
  <si>
    <t>GUIDO</t>
  </si>
  <si>
    <t>02:14:43,090</t>
  </si>
  <si>
    <t>RUNNERS CLUB LATINA</t>
  </si>
  <si>
    <t>02:14:46,810</t>
  </si>
  <si>
    <t>2:14:43</t>
  </si>
  <si>
    <t>MONTIN</t>
  </si>
  <si>
    <t>02:14:55,950</t>
  </si>
  <si>
    <t>2:14:53</t>
  </si>
  <si>
    <t>FOLCARELLI</t>
  </si>
  <si>
    <t>GINO</t>
  </si>
  <si>
    <t>02:15:05,410</t>
  </si>
  <si>
    <t>2:15:01</t>
  </si>
  <si>
    <t>02:15:15,140</t>
  </si>
  <si>
    <t>2:15:13</t>
  </si>
  <si>
    <t>SILVESTRI</t>
  </si>
  <si>
    <t>02:15:18,630</t>
  </si>
  <si>
    <t>2:15:11</t>
  </si>
  <si>
    <t>02:15:24,570</t>
  </si>
  <si>
    <t>2:15:07</t>
  </si>
  <si>
    <t>CAPOROSSI</t>
  </si>
  <si>
    <t>CHRISTIAN</t>
  </si>
  <si>
    <t>02:15:44,540</t>
  </si>
  <si>
    <t>2:15:33</t>
  </si>
  <si>
    <t>DI CORI</t>
  </si>
  <si>
    <t>02:15:50,420</t>
  </si>
  <si>
    <t>2:15:35</t>
  </si>
  <si>
    <t>BASTIANELLI</t>
  </si>
  <si>
    <t>02:15:54,760</t>
  </si>
  <si>
    <t>ANDREOLI</t>
  </si>
  <si>
    <t>ROBERTA</t>
  </si>
  <si>
    <t>02:15:56,330</t>
  </si>
  <si>
    <t>2:15:52</t>
  </si>
  <si>
    <t>CARFAGNA</t>
  </si>
  <si>
    <t>PODISTICA SOLIDARIETA'</t>
  </si>
  <si>
    <t>02:16:26,140</t>
  </si>
  <si>
    <t>2:15:47</t>
  </si>
  <si>
    <t>TOMBOLINI</t>
  </si>
  <si>
    <t>02:16:26,200</t>
  </si>
  <si>
    <t>02:16:28,260</t>
  </si>
  <si>
    <t>2:16:12</t>
  </si>
  <si>
    <t>IANNONE</t>
  </si>
  <si>
    <t>02:16:42,480</t>
  </si>
  <si>
    <t>2:16:35</t>
  </si>
  <si>
    <t>02:16:44,930</t>
  </si>
  <si>
    <t>2:16:40</t>
  </si>
  <si>
    <t>UISP LATINA</t>
  </si>
  <si>
    <t>02:16:45,990</t>
  </si>
  <si>
    <t>02:16:51,700</t>
  </si>
  <si>
    <t>2:16:36</t>
  </si>
  <si>
    <t>02:17:06,460</t>
  </si>
  <si>
    <t>2:17:04</t>
  </si>
  <si>
    <t>LUNGU</t>
  </si>
  <si>
    <t>LUMINITA</t>
  </si>
  <si>
    <t>02:17:22,100</t>
  </si>
  <si>
    <t>2:17:19</t>
  </si>
  <si>
    <t>02:17:37,400</t>
  </si>
  <si>
    <t>2:17:21</t>
  </si>
  <si>
    <t>02:17:53,950</t>
  </si>
  <si>
    <t>2:17:47</t>
  </si>
  <si>
    <t>PIETROSANTI</t>
  </si>
  <si>
    <t>02:18:08,510</t>
  </si>
  <si>
    <t>2:18:05</t>
  </si>
  <si>
    <t>ESPOSTIO</t>
  </si>
  <si>
    <t>ASD VITAMINA RUNNING TEAM</t>
  </si>
  <si>
    <t>02:18:10,250</t>
  </si>
  <si>
    <t>2:18:08</t>
  </si>
  <si>
    <t>TIRELLI</t>
  </si>
  <si>
    <t>ASD NUOVA PODISTICA  LATINA</t>
  </si>
  <si>
    <t>02:18:22,790</t>
  </si>
  <si>
    <t>2:18:21</t>
  </si>
  <si>
    <t>MARTONE</t>
  </si>
  <si>
    <t>ALFREDO</t>
  </si>
  <si>
    <t>NAPOLI RUN</t>
  </si>
  <si>
    <t>02:18:34,910</t>
  </si>
  <si>
    <t>2:18:10</t>
  </si>
  <si>
    <t>MAZZEI</t>
  </si>
  <si>
    <t>ATL. SABAUDIA</t>
  </si>
  <si>
    <t>02:18:52,540</t>
  </si>
  <si>
    <t>2:18:48</t>
  </si>
  <si>
    <t>AVOLIO</t>
  </si>
  <si>
    <t>LUCIA</t>
  </si>
  <si>
    <t>A.S.D. NAPOLI NORD MARATHON</t>
  </si>
  <si>
    <t>02:18:57,060</t>
  </si>
  <si>
    <t>2:18:46</t>
  </si>
  <si>
    <t>GUSMEROLI</t>
  </si>
  <si>
    <t>ASD ATLETICA ZAGAROLO</t>
  </si>
  <si>
    <t>02:18:57,650</t>
  </si>
  <si>
    <t>2:18:44</t>
  </si>
  <si>
    <t>FORGIONE</t>
  </si>
  <si>
    <t>02:19:33,140</t>
  </si>
  <si>
    <t>2:19:28</t>
  </si>
  <si>
    <t>CARRETTUCCI</t>
  </si>
  <si>
    <t>02:19:44,290</t>
  </si>
  <si>
    <t>2:19:39</t>
  </si>
  <si>
    <t>DELL'AVERSANA</t>
  </si>
  <si>
    <t>02:19:51,420</t>
  </si>
  <si>
    <t>2:19:41</t>
  </si>
  <si>
    <t>02:20:08,250</t>
  </si>
  <si>
    <t>02:20:24,850</t>
  </si>
  <si>
    <t>2:20:09</t>
  </si>
  <si>
    <t>02:20:32,450</t>
  </si>
  <si>
    <t>2:20:30</t>
  </si>
  <si>
    <t>DE CRESCENZO</t>
  </si>
  <si>
    <t>02:20:46,130</t>
  </si>
  <si>
    <t>02:21:07,510</t>
  </si>
  <si>
    <t>2:21:04</t>
  </si>
  <si>
    <t>A.S.D. PIANO  MA   ARRIVIAMO</t>
  </si>
  <si>
    <t>02:21:17,120</t>
  </si>
  <si>
    <t>2:20:42</t>
  </si>
  <si>
    <t>02:21:22,340</t>
  </si>
  <si>
    <t>2:20:58</t>
  </si>
  <si>
    <t>SQUILLANTE</t>
  </si>
  <si>
    <t>GIOVANNI SCAVO 2000 ATL.</t>
  </si>
  <si>
    <t>02:21:26,590</t>
  </si>
  <si>
    <t>2:21:20</t>
  </si>
  <si>
    <t>LANZI</t>
  </si>
  <si>
    <t>02:21:27,540</t>
  </si>
  <si>
    <t>2:20:59</t>
  </si>
  <si>
    <t>GENNARO</t>
  </si>
  <si>
    <t>02:21:28,690</t>
  </si>
  <si>
    <t>2:21:28</t>
  </si>
  <si>
    <t>LONGOBARDO</t>
  </si>
  <si>
    <t>02:21:28,840</t>
  </si>
  <si>
    <t>RICCIO</t>
  </si>
  <si>
    <t>RAFFAELE</t>
  </si>
  <si>
    <t>A.S.D.  ATL. VILLARICCA</t>
  </si>
  <si>
    <t>02:21:32,330</t>
  </si>
  <si>
    <t>2:21:18</t>
  </si>
  <si>
    <t>ANTONELLA</t>
  </si>
  <si>
    <t>ASD POLIGOLFO</t>
  </si>
  <si>
    <t>02:21:32,580</t>
  </si>
  <si>
    <t>HUANG HUA</t>
  </si>
  <si>
    <t>02:21:39,450</t>
  </si>
  <si>
    <t>2:21:35</t>
  </si>
  <si>
    <t>MAZZETTI</t>
  </si>
  <si>
    <t>02:21:46,930</t>
  </si>
  <si>
    <t>2:21:32</t>
  </si>
  <si>
    <t>D'ASERO</t>
  </si>
  <si>
    <t>GIUSEPPE MARIA</t>
  </si>
  <si>
    <t>02:21:47,520</t>
  </si>
  <si>
    <t>2:21:31</t>
  </si>
  <si>
    <t>COLELLA</t>
  </si>
  <si>
    <t>02:21:58,590</t>
  </si>
  <si>
    <t>2:21:55</t>
  </si>
  <si>
    <t>FAIOLA</t>
  </si>
  <si>
    <t>02:22:03,430</t>
  </si>
  <si>
    <t>2:22:01</t>
  </si>
  <si>
    <t>02:22:12,490</t>
  </si>
  <si>
    <t>2:22:07</t>
  </si>
  <si>
    <t>FLAVIO</t>
  </si>
  <si>
    <t>02:22:14,480</t>
  </si>
  <si>
    <t>2:22:10</t>
  </si>
  <si>
    <t>02:22:26,340</t>
  </si>
  <si>
    <t>2:21:59</t>
  </si>
  <si>
    <t>IACARELLI</t>
  </si>
  <si>
    <t>02:22:40,870</t>
  </si>
  <si>
    <t>2:22:33</t>
  </si>
  <si>
    <t>02:22:49,790</t>
  </si>
  <si>
    <t>FERRANTE CARRANTE</t>
  </si>
  <si>
    <t>02:22:58,330</t>
  </si>
  <si>
    <t>2:22:31</t>
  </si>
  <si>
    <t>02:23:17,120</t>
  </si>
  <si>
    <t>2:23:09</t>
  </si>
  <si>
    <t>ZANCHETTA</t>
  </si>
  <si>
    <t>GABRIELE</t>
  </si>
  <si>
    <t>02:23:33,220</t>
  </si>
  <si>
    <t>2:23:24</t>
  </si>
  <si>
    <t>02:23:45,880</t>
  </si>
  <si>
    <t>2:23:30</t>
  </si>
  <si>
    <t>DI LANNO</t>
  </si>
  <si>
    <t>02:23:52,470</t>
  </si>
  <si>
    <t>2:23:49</t>
  </si>
  <si>
    <t>DONNINI</t>
  </si>
  <si>
    <t>02:24:01,750</t>
  </si>
  <si>
    <t>2:23:55</t>
  </si>
  <si>
    <t>ACAMPORA</t>
  </si>
  <si>
    <t>MARGHERITA</t>
  </si>
  <si>
    <t>02:24:03,090</t>
  </si>
  <si>
    <t>2:24:00</t>
  </si>
  <si>
    <t>DI PIETRO</t>
  </si>
  <si>
    <t>ATLETICA ARCE</t>
  </si>
  <si>
    <t>02:24:17,290</t>
  </si>
  <si>
    <t>2:23:56</t>
  </si>
  <si>
    <t>COLARIETI</t>
  </si>
  <si>
    <t>RUNNING PENTRIA</t>
  </si>
  <si>
    <t>02:24:18,570</t>
  </si>
  <si>
    <t>2:23:51</t>
  </si>
  <si>
    <t>MIOZZI</t>
  </si>
  <si>
    <t>ANNIBALE</t>
  </si>
  <si>
    <t>02:24:24,020</t>
  </si>
  <si>
    <t>2:24:07</t>
  </si>
  <si>
    <t>BRECCIA</t>
  </si>
  <si>
    <t>ORVIETO</t>
  </si>
  <si>
    <t>02:24:25,750</t>
  </si>
  <si>
    <t>2:24:19</t>
  </si>
  <si>
    <t>FAZIO</t>
  </si>
  <si>
    <t>CANDIANA</t>
  </si>
  <si>
    <t>JUVENIA SSD A.R.L.</t>
  </si>
  <si>
    <t>02:24:25,860</t>
  </si>
  <si>
    <t>2:24:20</t>
  </si>
  <si>
    <t>CRESCENZI</t>
  </si>
  <si>
    <t>ROMOL0</t>
  </si>
  <si>
    <t>02:24:30,480</t>
  </si>
  <si>
    <t>2:24:24</t>
  </si>
  <si>
    <t>FRANZESE</t>
  </si>
  <si>
    <t>CONCETTA</t>
  </si>
  <si>
    <t>02:24:31,930</t>
  </si>
  <si>
    <t>2:24:31</t>
  </si>
  <si>
    <t>AQULINI</t>
  </si>
  <si>
    <t>02:24:39,230</t>
  </si>
  <si>
    <t>2:24:28</t>
  </si>
  <si>
    <t>02:24:42,680</t>
  </si>
  <si>
    <t>2:24:22</t>
  </si>
  <si>
    <t>AUGELLI</t>
  </si>
  <si>
    <t>02:24:48,990</t>
  </si>
  <si>
    <t>LECCESE</t>
  </si>
  <si>
    <t>02:24:50,400</t>
  </si>
  <si>
    <t>2:24:46</t>
  </si>
  <si>
    <t>02:24:58,440</t>
  </si>
  <si>
    <t>2:24:57</t>
  </si>
  <si>
    <t>DI MAGGIO</t>
  </si>
  <si>
    <t>FIDAL RUNCARD</t>
  </si>
  <si>
    <t>02:24:59,170</t>
  </si>
  <si>
    <t>2:24:44</t>
  </si>
  <si>
    <t>NOCE</t>
  </si>
  <si>
    <t>MARCO GERARDO</t>
  </si>
  <si>
    <t>ASD TORRICE RUNNERS</t>
  </si>
  <si>
    <t>02:25:01,230</t>
  </si>
  <si>
    <t>2:24:55</t>
  </si>
  <si>
    <t>ASCARI</t>
  </si>
  <si>
    <t>02:25:03,110</t>
  </si>
  <si>
    <t>2:24:47</t>
  </si>
  <si>
    <t>TARDELLA</t>
  </si>
  <si>
    <t>SABRINA</t>
  </si>
  <si>
    <t>02:25:05,260</t>
  </si>
  <si>
    <t>2:24:52</t>
  </si>
  <si>
    <t>02:25:09,850</t>
  </si>
  <si>
    <t>2:25:01</t>
  </si>
  <si>
    <t>LUPIDI</t>
  </si>
  <si>
    <t>02:25:14,560</t>
  </si>
  <si>
    <t>2:24:50</t>
  </si>
  <si>
    <t>02:25:24,560</t>
  </si>
  <si>
    <t>2:25:15</t>
  </si>
  <si>
    <t>CORBO</t>
  </si>
  <si>
    <t>TIVOLI MARATHON</t>
  </si>
  <si>
    <t>02:25:38,620</t>
  </si>
  <si>
    <t>CENTANNI</t>
  </si>
  <si>
    <t>02:25:43,760</t>
  </si>
  <si>
    <t>2:25:43</t>
  </si>
  <si>
    <t>02:25:52,630</t>
  </si>
  <si>
    <t>PICCIRILLO</t>
  </si>
  <si>
    <t>02:25:59,150</t>
  </si>
  <si>
    <t>MARTINEZ</t>
  </si>
  <si>
    <t>AGUSTIN</t>
  </si>
  <si>
    <t>ERNICA RUNNING</t>
  </si>
  <si>
    <t>02:26:07,150</t>
  </si>
  <si>
    <t>2:25:47</t>
  </si>
  <si>
    <t>02:26:17,100</t>
  </si>
  <si>
    <t>DE FABRITIIS</t>
  </si>
  <si>
    <t>EMILIO</t>
  </si>
  <si>
    <t>SPERLONGA E 20 ASD</t>
  </si>
  <si>
    <t>02:26:24,010</t>
  </si>
  <si>
    <t>2:26:22</t>
  </si>
  <si>
    <t>OTTAVIANI</t>
  </si>
  <si>
    <t>02:26:35,060</t>
  </si>
  <si>
    <t>NAPOLITANO</t>
  </si>
  <si>
    <t>02:27:03,240</t>
  </si>
  <si>
    <t>2:26:50</t>
  </si>
  <si>
    <t>MUSTO</t>
  </si>
  <si>
    <t>02:27:05,370</t>
  </si>
  <si>
    <t>2:27:02</t>
  </si>
  <si>
    <t>IORIO</t>
  </si>
  <si>
    <t>PODISTICA ROCCA DI PAPA</t>
  </si>
  <si>
    <t>02:27:13,040</t>
  </si>
  <si>
    <t>2:26:49</t>
  </si>
  <si>
    <t>02:27:27,640</t>
  </si>
  <si>
    <t>2:27:17</t>
  </si>
  <si>
    <t>PERI</t>
  </si>
  <si>
    <t>A.S.D. PIANO MA ARRIVIAMO</t>
  </si>
  <si>
    <t>02:27:34,730</t>
  </si>
  <si>
    <t>2:26:59</t>
  </si>
  <si>
    <t>RUGGERI</t>
  </si>
  <si>
    <t>TIMOROSI ASTENERSI</t>
  </si>
  <si>
    <t>02:28:07,930</t>
  </si>
  <si>
    <t>2:28:01</t>
  </si>
  <si>
    <t>02:28:11,360</t>
  </si>
  <si>
    <t>2:28:05</t>
  </si>
  <si>
    <t>BALDASSARRE</t>
  </si>
  <si>
    <t>02:28:14,850</t>
  </si>
  <si>
    <t>2:27:57</t>
  </si>
  <si>
    <t>02:28:17,790</t>
  </si>
  <si>
    <t>2:27:51</t>
  </si>
  <si>
    <t>02:28:39,780</t>
  </si>
  <si>
    <t>2:28:29</t>
  </si>
  <si>
    <t>DI MAIO</t>
  </si>
  <si>
    <t>02:28:42,290</t>
  </si>
  <si>
    <t>2:28:36</t>
  </si>
  <si>
    <t>CORINA</t>
  </si>
  <si>
    <t>ENEA</t>
  </si>
  <si>
    <t>A.S.D. FONDI RUNNERS 2010</t>
  </si>
  <si>
    <t>02:28:45,405</t>
  </si>
  <si>
    <t>2:28:21</t>
  </si>
  <si>
    <t>PATRIARCA</t>
  </si>
  <si>
    <t>RUNNERS ELITE CECCANO</t>
  </si>
  <si>
    <t>02:28:45,410</t>
  </si>
  <si>
    <t>CANCIELLO</t>
  </si>
  <si>
    <t>02:28:49,060</t>
  </si>
  <si>
    <t>02:28:53,720</t>
  </si>
  <si>
    <t>2:28:34</t>
  </si>
  <si>
    <t>TROBIANI</t>
  </si>
  <si>
    <t>02:28:56,690</t>
  </si>
  <si>
    <t>2:28:54</t>
  </si>
  <si>
    <t>A.S. ROMA ROAD R.CLUB</t>
  </si>
  <si>
    <t>02:29:06,730</t>
  </si>
  <si>
    <t>2:28:44</t>
  </si>
  <si>
    <t>NOVELLA</t>
  </si>
  <si>
    <t>02:29:18,510</t>
  </si>
  <si>
    <t>2:28:59</t>
  </si>
  <si>
    <t>FUNARI</t>
  </si>
  <si>
    <t>02:29:19,070</t>
  </si>
  <si>
    <t>2:28:49</t>
  </si>
  <si>
    <t>02:29:20,380</t>
  </si>
  <si>
    <t>2:29:15</t>
  </si>
  <si>
    <t>02:29:26,450</t>
  </si>
  <si>
    <t>2:29:26</t>
  </si>
  <si>
    <t>02:29:34,940</t>
  </si>
  <si>
    <t>2:29:14</t>
  </si>
  <si>
    <t>TESTA</t>
  </si>
  <si>
    <t>FEDERICO</t>
  </si>
  <si>
    <t>02:29:37,960</t>
  </si>
  <si>
    <t>02:29:40,470</t>
  </si>
  <si>
    <t>2:29:20</t>
  </si>
  <si>
    <t>CAPORRO</t>
  </si>
  <si>
    <t>02:29:41,110</t>
  </si>
  <si>
    <t>ARIOLLI</t>
  </si>
  <si>
    <t>C. MAGISTRATI CORTE DEI CONTI</t>
  </si>
  <si>
    <t>02:29:47,340</t>
  </si>
  <si>
    <t>CATALDI</t>
  </si>
  <si>
    <t>ASD PODISTICA 2007 TORTRETESTE</t>
  </si>
  <si>
    <t>02:30:00,340</t>
  </si>
  <si>
    <t>2:29:39</t>
  </si>
  <si>
    <t>CASTELLANO</t>
  </si>
  <si>
    <t>02:30:05,390</t>
  </si>
  <si>
    <t>2:30:03</t>
  </si>
  <si>
    <t>SEPE</t>
  </si>
  <si>
    <t>GEMY</t>
  </si>
  <si>
    <t>02:30:06,840</t>
  </si>
  <si>
    <t>2:29:42</t>
  </si>
  <si>
    <t>RICASOLI</t>
  </si>
  <si>
    <t>02:30:08,540</t>
  </si>
  <si>
    <t>2:29:47</t>
  </si>
  <si>
    <t>SALENTO</t>
  </si>
  <si>
    <t>02:30:15,510</t>
  </si>
  <si>
    <t>BERNARDINI</t>
  </si>
  <si>
    <t>02:30:30,520</t>
  </si>
  <si>
    <t>2:30:19</t>
  </si>
  <si>
    <t>02:30:39,060</t>
  </si>
  <si>
    <t>2:30:09</t>
  </si>
  <si>
    <t>COLANDREA</t>
  </si>
  <si>
    <t>02:30:52,580</t>
  </si>
  <si>
    <t>2:30:40</t>
  </si>
  <si>
    <t>CIMARAOLI</t>
  </si>
  <si>
    <t>02:30:52,780</t>
  </si>
  <si>
    <t>2:30:48</t>
  </si>
  <si>
    <t>CALISTI</t>
  </si>
  <si>
    <t>02:30:59,200</t>
  </si>
  <si>
    <t>SALATINI</t>
  </si>
  <si>
    <t>ALESSIA</t>
  </si>
  <si>
    <t>02:30:59,670</t>
  </si>
  <si>
    <t>FERRARO</t>
  </si>
  <si>
    <t>02:31:01,210</t>
  </si>
  <si>
    <t>2:30:47</t>
  </si>
  <si>
    <t>DICECCA</t>
  </si>
  <si>
    <t>02:31:04,650</t>
  </si>
  <si>
    <t>2:30:50</t>
  </si>
  <si>
    <t>CETRANCOLO</t>
  </si>
  <si>
    <t>02:31:05,440</t>
  </si>
  <si>
    <t>02:31:12,920</t>
  </si>
  <si>
    <t>2:30:41</t>
  </si>
  <si>
    <t>02:31:21,460</t>
  </si>
  <si>
    <t>2:31:17</t>
  </si>
  <si>
    <t>LICZMONIK</t>
  </si>
  <si>
    <t>CABAN KARINA ELZBIETA</t>
  </si>
  <si>
    <t>02:31:27,690</t>
  </si>
  <si>
    <t>2:31:16</t>
  </si>
  <si>
    <t>NASTA</t>
  </si>
  <si>
    <t>02:31:42,120</t>
  </si>
  <si>
    <t>2:31:26</t>
  </si>
  <si>
    <t>EGIDI</t>
  </si>
  <si>
    <t>02:31:44,360</t>
  </si>
  <si>
    <t>2:31:36</t>
  </si>
  <si>
    <t>IACOVISSI</t>
  </si>
  <si>
    <t>02:31:45,580</t>
  </si>
  <si>
    <t>2:31:39</t>
  </si>
  <si>
    <t>DE SANTIS</t>
  </si>
  <si>
    <t>02:31:47,620</t>
  </si>
  <si>
    <t>2:31:15</t>
  </si>
  <si>
    <t>DI TROCCHIO</t>
  </si>
  <si>
    <t>02:32:16,570</t>
  </si>
  <si>
    <t>2:31:53</t>
  </si>
  <si>
    <t>LODI</t>
  </si>
  <si>
    <t>PODISTREET A.S.D.</t>
  </si>
  <si>
    <t>02:32:19,240</t>
  </si>
  <si>
    <t>2:32:09</t>
  </si>
  <si>
    <t>POPOLLA</t>
  </si>
  <si>
    <t>PARIDE</t>
  </si>
  <si>
    <t>02:32:26,180</t>
  </si>
  <si>
    <t>2:31:57</t>
  </si>
  <si>
    <t>D'AMATO</t>
  </si>
  <si>
    <t>02:32:27,020</t>
  </si>
  <si>
    <t>2:32:22</t>
  </si>
  <si>
    <t>02:32:41,390</t>
  </si>
  <si>
    <t>2:32:31</t>
  </si>
  <si>
    <t>02:32:53,320</t>
  </si>
  <si>
    <t>02:32:54,120</t>
  </si>
  <si>
    <t>2:32:26</t>
  </si>
  <si>
    <t>02:32:57,060</t>
  </si>
  <si>
    <t>2:32:42</t>
  </si>
  <si>
    <t>02:33:00,530</t>
  </si>
  <si>
    <t>2:32:49</t>
  </si>
  <si>
    <t>LOCHE</t>
  </si>
  <si>
    <t>RUNNERS FOR</t>
  </si>
  <si>
    <t>02:33:03,870</t>
  </si>
  <si>
    <t>2:32:53</t>
  </si>
  <si>
    <t>FANFARILLO</t>
  </si>
  <si>
    <t>02:33:07,740</t>
  </si>
  <si>
    <t>2:32:43</t>
  </si>
  <si>
    <t>D'AMICO</t>
  </si>
  <si>
    <t>02:33:08,910</t>
  </si>
  <si>
    <t>2:32:58</t>
  </si>
  <si>
    <t>ALIZIERI</t>
  </si>
  <si>
    <t>POWER CASAGIOVE</t>
  </si>
  <si>
    <t>02:33:13,780</t>
  </si>
  <si>
    <t>2:32:51</t>
  </si>
  <si>
    <t>SANCAMILLO</t>
  </si>
  <si>
    <t>02:33:33,640</t>
  </si>
  <si>
    <t>2:33:20</t>
  </si>
  <si>
    <t>DE BLASIS</t>
  </si>
  <si>
    <t>02:33:37,990</t>
  </si>
  <si>
    <t>2:33:24</t>
  </si>
  <si>
    <t>02:33:38,030</t>
  </si>
  <si>
    <t>2:33:32</t>
  </si>
  <si>
    <t>BEVILACQUA</t>
  </si>
  <si>
    <t>CLINO</t>
  </si>
  <si>
    <t>02:33:52,790</t>
  </si>
  <si>
    <t>2:33:43</t>
  </si>
  <si>
    <t>ANELLUCCI</t>
  </si>
  <si>
    <t>02:33:58,830</t>
  </si>
  <si>
    <t>2:33:46</t>
  </si>
  <si>
    <t>02:34:02,190</t>
  </si>
  <si>
    <t>2:33:38</t>
  </si>
  <si>
    <t>FAGGION</t>
  </si>
  <si>
    <t>02:34:13,940</t>
  </si>
  <si>
    <t>02:34:18,090</t>
  </si>
  <si>
    <t>2:34:03</t>
  </si>
  <si>
    <t>LUCARELLI</t>
  </si>
  <si>
    <t>02:34:21,500</t>
  </si>
  <si>
    <t>2:34:05</t>
  </si>
  <si>
    <t>CRETAZZO</t>
  </si>
  <si>
    <t>SPIRITI LIBERI</t>
  </si>
  <si>
    <t>02:34:23,460</t>
  </si>
  <si>
    <t>2:34:12</t>
  </si>
  <si>
    <t>TAVELLA</t>
  </si>
  <si>
    <t>02:34:28,370</t>
  </si>
  <si>
    <t>2:34:06</t>
  </si>
  <si>
    <t>COCCIA</t>
  </si>
  <si>
    <t>02:34:32,850</t>
  </si>
  <si>
    <t>BOTRUGNO</t>
  </si>
  <si>
    <t>VITTORIO</t>
  </si>
  <si>
    <t>02:34:39,500</t>
  </si>
  <si>
    <t>2:34:24</t>
  </si>
  <si>
    <t>A.S.D. LIBERTY ATLETIC</t>
  </si>
  <si>
    <t>02:34:43,830</t>
  </si>
  <si>
    <t>2:34:07</t>
  </si>
  <si>
    <t>ALESSANDRELLI</t>
  </si>
  <si>
    <t>ROMA TRIATHLON ASD</t>
  </si>
  <si>
    <t>02:34:49,140</t>
  </si>
  <si>
    <t>2:34:39</t>
  </si>
  <si>
    <t>DE PAROLIS</t>
  </si>
  <si>
    <t>02:34:50,660</t>
  </si>
  <si>
    <t>CUTONILLI</t>
  </si>
  <si>
    <t>02:35:04,360</t>
  </si>
  <si>
    <t>2:34:36</t>
  </si>
  <si>
    <t>02:35:06,030</t>
  </si>
  <si>
    <t>02:35:12,290</t>
  </si>
  <si>
    <t>2:34:54</t>
  </si>
  <si>
    <t>PAOLETTI</t>
  </si>
  <si>
    <t>02:35:17,470</t>
  </si>
  <si>
    <t>2:35:09</t>
  </si>
  <si>
    <t>PAGLIUCA</t>
  </si>
  <si>
    <t>02:35:22,400</t>
  </si>
  <si>
    <t>2:35:20</t>
  </si>
  <si>
    <t>IAFRATE</t>
  </si>
  <si>
    <t>AGOSTINO</t>
  </si>
  <si>
    <t>02:35:33,610</t>
  </si>
  <si>
    <t>2:35:22</t>
  </si>
  <si>
    <t>SPADA</t>
  </si>
  <si>
    <t>02:35:36,770</t>
  </si>
  <si>
    <t>2:35:27</t>
  </si>
  <si>
    <t>02:35:41,550</t>
  </si>
  <si>
    <t>2:35:28</t>
  </si>
  <si>
    <t>DI NATALE</t>
  </si>
  <si>
    <t>GRUPPO SPORTIVO ITALIANO</t>
  </si>
  <si>
    <t>02:35:55,560</t>
  </si>
  <si>
    <t>2:35:46</t>
  </si>
  <si>
    <t>NATALINI</t>
  </si>
  <si>
    <t>02:36:01,580</t>
  </si>
  <si>
    <t>2:35:31</t>
  </si>
  <si>
    <t>FERDINANDO</t>
  </si>
  <si>
    <t>02:36:16,760</t>
  </si>
  <si>
    <t>2:35:51</t>
  </si>
  <si>
    <t>MASSIMIANI</t>
  </si>
  <si>
    <t>02:36:36,100</t>
  </si>
  <si>
    <t>02:37:00,110</t>
  </si>
  <si>
    <t>2:36:48</t>
  </si>
  <si>
    <t>PISTOLESI</t>
  </si>
  <si>
    <t>TOMASO</t>
  </si>
  <si>
    <t>02:37:17,590</t>
  </si>
  <si>
    <t>2:36:50</t>
  </si>
  <si>
    <t>IABONI</t>
  </si>
  <si>
    <t>02:37:18,110</t>
  </si>
  <si>
    <t>IALONGO</t>
  </si>
  <si>
    <t>02:37:18,780</t>
  </si>
  <si>
    <t>2:37:01</t>
  </si>
  <si>
    <t>ISACCO</t>
  </si>
  <si>
    <t>02:37:24,690</t>
  </si>
  <si>
    <t>2:36:51</t>
  </si>
  <si>
    <t>TUFILLI</t>
  </si>
  <si>
    <t>GIANPIERO</t>
  </si>
  <si>
    <t>ABM PODISTICA ASD</t>
  </si>
  <si>
    <t>02:37:26,220</t>
  </si>
  <si>
    <t>2:36:54</t>
  </si>
  <si>
    <t>D'ALONZO METALLO</t>
  </si>
  <si>
    <t>02:37:26,370</t>
  </si>
  <si>
    <t>2:37:00</t>
  </si>
  <si>
    <t>TRANI</t>
  </si>
  <si>
    <t>02:37:38,460</t>
  </si>
  <si>
    <t>2:37:08</t>
  </si>
  <si>
    <t>FAUSTINI</t>
  </si>
  <si>
    <t>02:37:39,450</t>
  </si>
  <si>
    <t>2:37:32</t>
  </si>
  <si>
    <t>02:37:44,670</t>
  </si>
  <si>
    <t>2:37:31</t>
  </si>
  <si>
    <t>CAPOMAGI</t>
  </si>
  <si>
    <t>02:38:07,910</t>
  </si>
  <si>
    <t>2:37:57</t>
  </si>
  <si>
    <t>VORIA</t>
  </si>
  <si>
    <t>02:38:09,200</t>
  </si>
  <si>
    <t>PASTORE</t>
  </si>
  <si>
    <t>02:38:26,580</t>
  </si>
  <si>
    <t>2:38:00</t>
  </si>
  <si>
    <t>IOELE</t>
  </si>
  <si>
    <t>ERNESTO</t>
  </si>
  <si>
    <t>02:38:28,290</t>
  </si>
  <si>
    <t>2:38:13</t>
  </si>
  <si>
    <t>02:38:30,430</t>
  </si>
  <si>
    <t>OLIVA</t>
  </si>
  <si>
    <t>VALTER</t>
  </si>
  <si>
    <t>02:38:35,300</t>
  </si>
  <si>
    <t>2:38:14</t>
  </si>
  <si>
    <t>02:38:41,350</t>
  </si>
  <si>
    <t>2:38:29</t>
  </si>
  <si>
    <t>BORDIN</t>
  </si>
  <si>
    <t>RENATO</t>
  </si>
  <si>
    <t>A.S. ATLETICA BORG.RIUN.SERMONETA</t>
  </si>
  <si>
    <t>02:38:43,690</t>
  </si>
  <si>
    <t>2:38:23</t>
  </si>
  <si>
    <t>VERGARI</t>
  </si>
  <si>
    <t>02:38:53,420</t>
  </si>
  <si>
    <t>2:38:53</t>
  </si>
  <si>
    <t>02:38:54,360</t>
  </si>
  <si>
    <t>2:38:30</t>
  </si>
  <si>
    <t>02:39:02,830</t>
  </si>
  <si>
    <t>2:38:50</t>
  </si>
  <si>
    <t>FOLETTO</t>
  </si>
  <si>
    <t>02:39:06,580</t>
  </si>
  <si>
    <t>2:39:02</t>
  </si>
  <si>
    <t>GRANDE</t>
  </si>
  <si>
    <t>NICOLA LEONARDO</t>
  </si>
  <si>
    <t>02:39:13,270</t>
  </si>
  <si>
    <t>2:39:08</t>
  </si>
  <si>
    <t>ANTICO</t>
  </si>
  <si>
    <t>02:39:18,530</t>
  </si>
  <si>
    <t>2:38:59</t>
  </si>
  <si>
    <t>CELLAI</t>
  </si>
  <si>
    <t>AMATORI CASTELFUSANO</t>
  </si>
  <si>
    <t>02:39:18,690</t>
  </si>
  <si>
    <t>2:39:00</t>
  </si>
  <si>
    <t>LILLI</t>
  </si>
  <si>
    <t>02:39:23,860</t>
  </si>
  <si>
    <t>2:39:19</t>
  </si>
  <si>
    <t>D'IPPOLITO</t>
  </si>
  <si>
    <t>02:39:30,720</t>
  </si>
  <si>
    <t>2:39:18</t>
  </si>
  <si>
    <t>PROIA</t>
  </si>
  <si>
    <t>02:39:34,880</t>
  </si>
  <si>
    <t>2:39:04</t>
  </si>
  <si>
    <t>FABRIZI</t>
  </si>
  <si>
    <t>02:39:41,020</t>
  </si>
  <si>
    <t>2:39:37</t>
  </si>
  <si>
    <t>SORANO</t>
  </si>
  <si>
    <t>SILVIA</t>
  </si>
  <si>
    <t>02:40:00,530</t>
  </si>
  <si>
    <t>2:39:38</t>
  </si>
  <si>
    <t>ANTONIELLI</t>
  </si>
  <si>
    <t>02:40:05,570</t>
  </si>
  <si>
    <t>2:39:34</t>
  </si>
  <si>
    <t>GALISE</t>
  </si>
  <si>
    <t>02:40:08,060</t>
  </si>
  <si>
    <t>2:39:54</t>
  </si>
  <si>
    <t>PATRIZI</t>
  </si>
  <si>
    <t>02:40:12,260</t>
  </si>
  <si>
    <t>2:39:52</t>
  </si>
  <si>
    <t>CARRARA</t>
  </si>
  <si>
    <t>TERESA</t>
  </si>
  <si>
    <t>02:40:14,000</t>
  </si>
  <si>
    <t>2:39:53</t>
  </si>
  <si>
    <t>PACIFICI</t>
  </si>
  <si>
    <t>02:40:19,680</t>
  </si>
  <si>
    <t>DE MARCHIS</t>
  </si>
  <si>
    <t>GERMANO</t>
  </si>
  <si>
    <t>02:40:38,410</t>
  </si>
  <si>
    <t>2:40:27</t>
  </si>
  <si>
    <t>SACRIPANTI</t>
  </si>
  <si>
    <t>02:40:40,840</t>
  </si>
  <si>
    <t>2:40:21</t>
  </si>
  <si>
    <t>DONATI</t>
  </si>
  <si>
    <t>02:41:18,420</t>
  </si>
  <si>
    <t>2:40:47</t>
  </si>
  <si>
    <t>MARTELLA</t>
  </si>
  <si>
    <t>02:41:19,590</t>
  </si>
  <si>
    <t>2:41:19</t>
  </si>
  <si>
    <t>MAGISTRI</t>
  </si>
  <si>
    <t>DILETTA</t>
  </si>
  <si>
    <t>02:41:29,990</t>
  </si>
  <si>
    <t>2:41:09</t>
  </si>
  <si>
    <t>MARCHESE</t>
  </si>
  <si>
    <t>02:41:45,090</t>
  </si>
  <si>
    <t>2:41:12</t>
  </si>
  <si>
    <t>MASTROLIA</t>
  </si>
  <si>
    <t>02:42:04,770</t>
  </si>
  <si>
    <t>2:41:33</t>
  </si>
  <si>
    <t>02:42:11,460</t>
  </si>
  <si>
    <t>2:42:00</t>
  </si>
  <si>
    <t>TACCONI</t>
  </si>
  <si>
    <t>02:42:18,170</t>
  </si>
  <si>
    <t>2:42:05</t>
  </si>
  <si>
    <t>POTENZA</t>
  </si>
  <si>
    <t>EZIO</t>
  </si>
  <si>
    <t>02:42:27,260</t>
  </si>
  <si>
    <t>2:42:16</t>
  </si>
  <si>
    <t>02:42:28,970</t>
  </si>
  <si>
    <t>2:42:02</t>
  </si>
  <si>
    <t>GUZZI</t>
  </si>
  <si>
    <t>02:42:30,960</t>
  </si>
  <si>
    <t>2:42:26</t>
  </si>
  <si>
    <t>02:42:42,640</t>
  </si>
  <si>
    <t>2:42:34</t>
  </si>
  <si>
    <t>02:42:51,570</t>
  </si>
  <si>
    <t>2:42:27</t>
  </si>
  <si>
    <t>02:42:54,050</t>
  </si>
  <si>
    <t>2:42:37</t>
  </si>
  <si>
    <t>LO FARO</t>
  </si>
  <si>
    <t>GABRIELE DARIO</t>
  </si>
  <si>
    <t>A.S.D. TEAM KM SPORT</t>
  </si>
  <si>
    <t>02:43:00,730</t>
  </si>
  <si>
    <t>2:42:55</t>
  </si>
  <si>
    <t>TURRI</t>
  </si>
  <si>
    <t>02:43:07,410</t>
  </si>
  <si>
    <t>2:43:07</t>
  </si>
  <si>
    <t>CRISTIANA</t>
  </si>
  <si>
    <t>02:43:19,410</t>
  </si>
  <si>
    <t>02:43:30,470</t>
  </si>
  <si>
    <t>PODISTICA CIAMPINO</t>
  </si>
  <si>
    <t>02:43:33,320</t>
  </si>
  <si>
    <t>2:43:23</t>
  </si>
  <si>
    <t>02:43:47,680</t>
  </si>
  <si>
    <t>2:43:22</t>
  </si>
  <si>
    <t>FERRONATO</t>
  </si>
  <si>
    <t>02:43:51,920</t>
  </si>
  <si>
    <t>2:43:34</t>
  </si>
  <si>
    <t>02:43:59,000</t>
  </si>
  <si>
    <t>BERTOLINI</t>
  </si>
  <si>
    <t>DAMIANO</t>
  </si>
  <si>
    <t>ACSI RICORRO</t>
  </si>
  <si>
    <t>02:44:21,150</t>
  </si>
  <si>
    <t>2:43:53</t>
  </si>
  <si>
    <t>GIORGI</t>
  </si>
  <si>
    <t>PIERGIORGIO</t>
  </si>
  <si>
    <t>INTESATLETICA</t>
  </si>
  <si>
    <t>02:44:29,570</t>
  </si>
  <si>
    <t>2:44:19</t>
  </si>
  <si>
    <t>RAGONESE</t>
  </si>
  <si>
    <t>02:44:39,100</t>
  </si>
  <si>
    <t>2:44:20</t>
  </si>
  <si>
    <t>DI GIOIA</t>
  </si>
  <si>
    <t>02:44:47,860</t>
  </si>
  <si>
    <t>2:44:35</t>
  </si>
  <si>
    <t>CECCANO</t>
  </si>
  <si>
    <t>02:44:52,110</t>
  </si>
  <si>
    <t>2:44:43</t>
  </si>
  <si>
    <t>CENSORIO</t>
  </si>
  <si>
    <t>ROMINA</t>
  </si>
  <si>
    <t>ASD POD. LUCO DEI MARSI</t>
  </si>
  <si>
    <t>02:44:56,720</t>
  </si>
  <si>
    <t>2:44:51</t>
  </si>
  <si>
    <t>D´AIETTI</t>
  </si>
  <si>
    <t>02:45:00,820</t>
  </si>
  <si>
    <t>COSTI</t>
  </si>
  <si>
    <t>02:45:06,000</t>
  </si>
  <si>
    <t>2:44:48</t>
  </si>
  <si>
    <t>GIOVANNI SCAVO VELLETRI</t>
  </si>
  <si>
    <t>02:45:07,190</t>
  </si>
  <si>
    <t>2:45:03</t>
  </si>
  <si>
    <t>DANCIU</t>
  </si>
  <si>
    <t>CLAUDIA</t>
  </si>
  <si>
    <t>02:45:34,960</t>
  </si>
  <si>
    <t>2:45:04</t>
  </si>
  <si>
    <t>02:45:39,170</t>
  </si>
  <si>
    <t>2:45:09</t>
  </si>
  <si>
    <t>MERCHIONNA</t>
  </si>
  <si>
    <t>02:45:45,260</t>
  </si>
  <si>
    <t>2:45:13</t>
  </si>
  <si>
    <t>02:45:49,720</t>
  </si>
  <si>
    <t>2:45:23</t>
  </si>
  <si>
    <t>02:45:50,650</t>
  </si>
  <si>
    <t>2:45:32</t>
  </si>
  <si>
    <t>PIERLUISI</t>
  </si>
  <si>
    <t>FULVIA</t>
  </si>
  <si>
    <t>02:45:50,730</t>
  </si>
  <si>
    <t>2:45:37</t>
  </si>
  <si>
    <t>DI LAURENZIO</t>
  </si>
  <si>
    <t>02:45:51,840</t>
  </si>
  <si>
    <t>2:45:18</t>
  </si>
  <si>
    <t>MARRAS</t>
  </si>
  <si>
    <t>MANUELA</t>
  </si>
  <si>
    <t>02:46:02,870</t>
  </si>
  <si>
    <t>2:45:42</t>
  </si>
  <si>
    <t>02:46:06,000</t>
  </si>
  <si>
    <t>2:45:50</t>
  </si>
  <si>
    <t>02:46:32,330</t>
  </si>
  <si>
    <t>2:46:30</t>
  </si>
  <si>
    <t>KIRAMARIOS</t>
  </si>
  <si>
    <t>02:46:37,750</t>
  </si>
  <si>
    <t>2:46:28</t>
  </si>
  <si>
    <t>MONICA</t>
  </si>
  <si>
    <t>02:46:42,410</t>
  </si>
  <si>
    <t>2:46:32</t>
  </si>
  <si>
    <t>DURANTE</t>
  </si>
  <si>
    <t>02:47:02,320</t>
  </si>
  <si>
    <t>PRELI</t>
  </si>
  <si>
    <t>02:47:03,230</t>
  </si>
  <si>
    <t>2:46:39</t>
  </si>
  <si>
    <t>CAPODIFERRO</t>
  </si>
  <si>
    <t>02:47:17,460</t>
  </si>
  <si>
    <t>2:47:01</t>
  </si>
  <si>
    <t>MONTAGNA</t>
  </si>
  <si>
    <t>02:47:17,480</t>
  </si>
  <si>
    <t>2:46:45</t>
  </si>
  <si>
    <t>FARINAZZO</t>
  </si>
  <si>
    <t>CRISTIAN</t>
  </si>
  <si>
    <t>02:47:17,660</t>
  </si>
  <si>
    <t>CANINI</t>
  </si>
  <si>
    <t>02:47:28,050</t>
  </si>
  <si>
    <t>2:47:12</t>
  </si>
  <si>
    <t>MUTRI</t>
  </si>
  <si>
    <t>COLLEFERRO ATLETICA</t>
  </si>
  <si>
    <t>02:47:29,380</t>
  </si>
  <si>
    <t>2:47:14</t>
  </si>
  <si>
    <t>PALLAGROSSI</t>
  </si>
  <si>
    <t>02:47:30,700</t>
  </si>
  <si>
    <t>2:47:02</t>
  </si>
  <si>
    <t>FANTAUZZO</t>
  </si>
  <si>
    <t>02:47:50,180</t>
  </si>
  <si>
    <t>2:47:21</t>
  </si>
  <si>
    <t>POLSELLI</t>
  </si>
  <si>
    <t>02:48:16,530</t>
  </si>
  <si>
    <t>2:47:51</t>
  </si>
  <si>
    <t>DI FELICE</t>
  </si>
  <si>
    <t>02:48:26,120</t>
  </si>
  <si>
    <t>2:47:54</t>
  </si>
  <si>
    <t>APICELLA</t>
  </si>
  <si>
    <t>02:48:27,860</t>
  </si>
  <si>
    <t>2:48:17</t>
  </si>
  <si>
    <t>02:48:29,350</t>
  </si>
  <si>
    <t>2:48:11</t>
  </si>
  <si>
    <t>SPERDUTI</t>
  </si>
  <si>
    <t>WILLIAM</t>
  </si>
  <si>
    <t>02:48:40,110</t>
  </si>
  <si>
    <t>2:48:25</t>
  </si>
  <si>
    <t>02:48:48,410</t>
  </si>
  <si>
    <t>2:48:29</t>
  </si>
  <si>
    <t>A.S.D. MES COLLEFERRO</t>
  </si>
  <si>
    <t>02:48:59,660</t>
  </si>
  <si>
    <t>VIGOR TAURUS TEAM</t>
  </si>
  <si>
    <t>02:49:28,550</t>
  </si>
  <si>
    <t>2:49:15</t>
  </si>
  <si>
    <t>MASTRACCI</t>
  </si>
  <si>
    <t>02:49:33,580</t>
  </si>
  <si>
    <t>2:49:07</t>
  </si>
  <si>
    <t>02:49:47,990</t>
  </si>
  <si>
    <t>2:49:40</t>
  </si>
  <si>
    <t>CONTE</t>
  </si>
  <si>
    <t>02:49:54,550</t>
  </si>
  <si>
    <t>2:49:36</t>
  </si>
  <si>
    <t>PUCELLO</t>
  </si>
  <si>
    <t>CRISTINA</t>
  </si>
  <si>
    <t>02:50:10,070</t>
  </si>
  <si>
    <t>2:49:51</t>
  </si>
  <si>
    <t>RAO</t>
  </si>
  <si>
    <t>02:50:10,090</t>
  </si>
  <si>
    <t>02:50:25,620</t>
  </si>
  <si>
    <t>VALENTINA</t>
  </si>
  <si>
    <t>02:50:27,350</t>
  </si>
  <si>
    <t>2:49:59</t>
  </si>
  <si>
    <t>VALIANI</t>
  </si>
  <si>
    <t>02:51:07,290</t>
  </si>
  <si>
    <t>2:50:53</t>
  </si>
  <si>
    <t>02:51:16,910</t>
  </si>
  <si>
    <t>2:51:03</t>
  </si>
  <si>
    <t>02:51:26,790</t>
  </si>
  <si>
    <t>2:51:20</t>
  </si>
  <si>
    <t>ALTIERI</t>
  </si>
  <si>
    <t>02:51:36,410</t>
  </si>
  <si>
    <t>2:51:15</t>
  </si>
  <si>
    <t>TIRAFERRI</t>
  </si>
  <si>
    <t>GIMNASIUM 2 srl SPORTIVA DILETTANTISTICA</t>
  </si>
  <si>
    <t>02:51:42,670</t>
  </si>
  <si>
    <t>2:51:30</t>
  </si>
  <si>
    <t>D'ALBENZO</t>
  </si>
  <si>
    <t>DEBORA</t>
  </si>
  <si>
    <t>02:51:47,940</t>
  </si>
  <si>
    <t>2:51:25</t>
  </si>
  <si>
    <t>MEGHA</t>
  </si>
  <si>
    <t>02:52:12,540</t>
  </si>
  <si>
    <t>2:51:46</t>
  </si>
  <si>
    <t>ZANELLATO</t>
  </si>
  <si>
    <t>02:52:16,110</t>
  </si>
  <si>
    <t>2:52:13</t>
  </si>
  <si>
    <t>02:52:33,710</t>
  </si>
  <si>
    <t>2:52:14</t>
  </si>
  <si>
    <t>02:52:36,430</t>
  </si>
  <si>
    <t>2:52:31</t>
  </si>
  <si>
    <t>CALAROTA</t>
  </si>
  <si>
    <t>MICHELE MATIA</t>
  </si>
  <si>
    <t>02:52:41,700</t>
  </si>
  <si>
    <t>2:52:25</t>
  </si>
  <si>
    <t>INGRATTA</t>
  </si>
  <si>
    <t>MATTEO GIAN MARIA</t>
  </si>
  <si>
    <t>02:52:48,490</t>
  </si>
  <si>
    <t>MARANGON</t>
  </si>
  <si>
    <t>02:52:57,490</t>
  </si>
  <si>
    <t>2:52:24</t>
  </si>
  <si>
    <t>COCCI</t>
  </si>
  <si>
    <t>02:53:07,610</t>
  </si>
  <si>
    <t>2:52:34</t>
  </si>
  <si>
    <t>02:53:07,670</t>
  </si>
  <si>
    <t>2:52:50</t>
  </si>
  <si>
    <t>GIORGETTA</t>
  </si>
  <si>
    <t>ASD RAMPILATINA TEAM</t>
  </si>
  <si>
    <t>02:53:26,020</t>
  </si>
  <si>
    <t>2:53:10</t>
  </si>
  <si>
    <t>CONTI</t>
  </si>
  <si>
    <t>02:53:28,990</t>
  </si>
  <si>
    <t>2:53:05</t>
  </si>
  <si>
    <t>DROGHEI</t>
  </si>
  <si>
    <t>02:54:22,360</t>
  </si>
  <si>
    <t>2:53:53</t>
  </si>
  <si>
    <t>DE VITA_</t>
  </si>
  <si>
    <t>ASD ATLETICO MONTEROTONDO</t>
  </si>
  <si>
    <t>02:54:25,300</t>
  </si>
  <si>
    <t>2:54:17</t>
  </si>
  <si>
    <t>TURCHETTA</t>
  </si>
  <si>
    <t>A.S.D. LIRI RUNNERS</t>
  </si>
  <si>
    <t>02:54:37,840</t>
  </si>
  <si>
    <t>2:54:11</t>
  </si>
  <si>
    <t>GEMMA</t>
  </si>
  <si>
    <t>PIERLUIGI</t>
  </si>
  <si>
    <t>02:54:37,940</t>
  </si>
  <si>
    <t>REDOLFI</t>
  </si>
  <si>
    <t>LUCA MATTEO</t>
  </si>
  <si>
    <t>02:54:38,240</t>
  </si>
  <si>
    <t>2:54:13</t>
  </si>
  <si>
    <t>BRACCI</t>
  </si>
  <si>
    <t>02:54:52,050</t>
  </si>
  <si>
    <t>BUZZI_</t>
  </si>
  <si>
    <t>ADEMO</t>
  </si>
  <si>
    <t>02:54:59,480</t>
  </si>
  <si>
    <t>CEPARANO</t>
  </si>
  <si>
    <t>02:55:01,380</t>
  </si>
  <si>
    <t>2:54:33</t>
  </si>
  <si>
    <t>DI CROCE</t>
  </si>
  <si>
    <t>02:55:01,740</t>
  </si>
  <si>
    <t>2:54:59</t>
  </si>
  <si>
    <t>INFORTUNA</t>
  </si>
  <si>
    <t>02:55:18,910</t>
  </si>
  <si>
    <t>ISAIJA</t>
  </si>
  <si>
    <t>02:55:26,860</t>
  </si>
  <si>
    <t>2:55:04</t>
  </si>
  <si>
    <t>CASTIELLO</t>
  </si>
  <si>
    <t>02:55:27,540</t>
  </si>
  <si>
    <t>2:55:05</t>
  </si>
  <si>
    <t>MASTRANTONI</t>
  </si>
  <si>
    <t>02:55:35,690</t>
  </si>
  <si>
    <t>2:55:15</t>
  </si>
  <si>
    <t>02:55:35,760</t>
  </si>
  <si>
    <t>CARDELLI</t>
  </si>
  <si>
    <t>OTTORINO ELISEO</t>
  </si>
  <si>
    <t>02:55:48,320</t>
  </si>
  <si>
    <t>2:55:17</t>
  </si>
  <si>
    <t>MORICONI</t>
  </si>
  <si>
    <t>FAUSTINO</t>
  </si>
  <si>
    <t>02:56:07,310</t>
  </si>
  <si>
    <t>2:55:38</t>
  </si>
  <si>
    <t>RANCADORE</t>
  </si>
  <si>
    <t>02:56:24,680</t>
  </si>
  <si>
    <t>2:56:15</t>
  </si>
  <si>
    <t>FRATINI</t>
  </si>
  <si>
    <t>02:56:33,680</t>
  </si>
  <si>
    <t>02:57:01,100</t>
  </si>
  <si>
    <t>2:56:48</t>
  </si>
  <si>
    <t>CIRULLI</t>
  </si>
  <si>
    <t>EUTIMIO</t>
  </si>
  <si>
    <t>02:57:02,110</t>
  </si>
  <si>
    <t>2:56:39</t>
  </si>
  <si>
    <t>SPERLONGA</t>
  </si>
  <si>
    <t>GISLENO</t>
  </si>
  <si>
    <t>02:57:02,850</t>
  </si>
  <si>
    <t>2:56:30</t>
  </si>
  <si>
    <t>AUTELITANO</t>
  </si>
  <si>
    <t>A.S.D. OLIMPIAEUR CAMP</t>
  </si>
  <si>
    <t>02:57:05,930</t>
  </si>
  <si>
    <t>2:56:37</t>
  </si>
  <si>
    <t>02:57:09,680</t>
  </si>
  <si>
    <t>2:56:44</t>
  </si>
  <si>
    <t>TOLDO</t>
  </si>
  <si>
    <t>02:57:35,690</t>
  </si>
  <si>
    <t>2:57:15</t>
  </si>
  <si>
    <t>PANELLA</t>
  </si>
  <si>
    <t>02:57:41,680</t>
  </si>
  <si>
    <t>2:57:22</t>
  </si>
  <si>
    <t>02:58:30,030</t>
  </si>
  <si>
    <t>2:58:01</t>
  </si>
  <si>
    <t>02:58:30,490</t>
  </si>
  <si>
    <t>2:58:02</t>
  </si>
  <si>
    <t>ABBAFATI</t>
  </si>
  <si>
    <t>KATIUSCIA</t>
  </si>
  <si>
    <t>02:58:43,660</t>
  </si>
  <si>
    <t>2:58:21</t>
  </si>
  <si>
    <t>02:59:07,580</t>
  </si>
  <si>
    <t>2:58:55</t>
  </si>
  <si>
    <t>D'ANTONIO</t>
  </si>
  <si>
    <t>02:59:31,240</t>
  </si>
  <si>
    <t>2:59:15</t>
  </si>
  <si>
    <t>02:59:49,900</t>
  </si>
  <si>
    <t>2:59:46</t>
  </si>
  <si>
    <t>02:59:50,010</t>
  </si>
  <si>
    <t>2:59:47</t>
  </si>
  <si>
    <t>BARCHESI</t>
  </si>
  <si>
    <t>IVO</t>
  </si>
  <si>
    <t>03:00:28,900</t>
  </si>
  <si>
    <t>3:00:24</t>
  </si>
  <si>
    <t>GIANSANTI</t>
  </si>
  <si>
    <t>03:00:45,310</t>
  </si>
  <si>
    <t>3:00:16</t>
  </si>
  <si>
    <t>MANGIAPELO</t>
  </si>
  <si>
    <t>03:00:45,390</t>
  </si>
  <si>
    <t>3:00:17</t>
  </si>
  <si>
    <t>03:01:00,370</t>
  </si>
  <si>
    <t>3:00:55</t>
  </si>
  <si>
    <t>ROSCIOLI</t>
  </si>
  <si>
    <t>03:01:00,560</t>
  </si>
  <si>
    <t>3:00:43</t>
  </si>
  <si>
    <t>03:01:05,370</t>
  </si>
  <si>
    <t>3:00:36</t>
  </si>
  <si>
    <t>RIZZI</t>
  </si>
  <si>
    <t>03:02:27,530</t>
  </si>
  <si>
    <t>3:02:19</t>
  </si>
  <si>
    <t>IANDOLO</t>
  </si>
  <si>
    <t>03:02:39,080</t>
  </si>
  <si>
    <t>3:02:31</t>
  </si>
  <si>
    <t>03:02:47,830</t>
  </si>
  <si>
    <t>3:02:40</t>
  </si>
  <si>
    <t>MARTINELLI</t>
  </si>
  <si>
    <t>CANIO</t>
  </si>
  <si>
    <t>03:02:55,170</t>
  </si>
  <si>
    <t>03:03:02,220</t>
  </si>
  <si>
    <t>3:02:53</t>
  </si>
  <si>
    <t>FERRARI</t>
  </si>
  <si>
    <t>03:03:54,920</t>
  </si>
  <si>
    <t>3:03:31</t>
  </si>
  <si>
    <t>DI PIAZZA</t>
  </si>
  <si>
    <t>PODISTICA OSTIA</t>
  </si>
  <si>
    <t>03:04:02,240</t>
  </si>
  <si>
    <t>3:03:39</t>
  </si>
  <si>
    <t>JANZEN</t>
  </si>
  <si>
    <t>EVERHARDUS</t>
  </si>
  <si>
    <t>03:04:04,760</t>
  </si>
  <si>
    <t>3:03:38</t>
  </si>
  <si>
    <t>ESPOSITO</t>
  </si>
  <si>
    <t>03:04:25,980</t>
  </si>
  <si>
    <t>3:04:19</t>
  </si>
  <si>
    <t>03:05:49,580</t>
  </si>
  <si>
    <t>3:05:19</t>
  </si>
  <si>
    <t>VIIVANI</t>
  </si>
  <si>
    <t>JEANLOUIS</t>
  </si>
  <si>
    <t>ROMATLETICA FOOTWORKS</t>
  </si>
  <si>
    <t>03:05:58,280</t>
  </si>
  <si>
    <t>3:05:29</t>
  </si>
  <si>
    <t>03:06:02,890</t>
  </si>
  <si>
    <t>3:05:48</t>
  </si>
  <si>
    <t>SEMENTILLI</t>
  </si>
  <si>
    <t>03:06:39,820</t>
  </si>
  <si>
    <t>3:06:28</t>
  </si>
  <si>
    <t>D'ALESSIO</t>
  </si>
  <si>
    <t>SILVANA</t>
  </si>
  <si>
    <t>03:06:40,690</t>
  </si>
  <si>
    <t>3:06:06</t>
  </si>
  <si>
    <t>03:06:40,700</t>
  </si>
  <si>
    <t>3:06:13</t>
  </si>
  <si>
    <t>LOTTERINI</t>
  </si>
  <si>
    <t>03:07:21,240</t>
  </si>
  <si>
    <t>3:07:01</t>
  </si>
  <si>
    <t>FESTA</t>
  </si>
  <si>
    <t>FELICE</t>
  </si>
  <si>
    <t>03:07:42,200</t>
  </si>
  <si>
    <t>3:07:36</t>
  </si>
  <si>
    <t>BRUSCHI</t>
  </si>
  <si>
    <t>03:07:52,380</t>
  </si>
  <si>
    <t>3:07:40</t>
  </si>
  <si>
    <t>CARDAIOLI</t>
  </si>
  <si>
    <t>LORENA</t>
  </si>
  <si>
    <t>03:08:31,330</t>
  </si>
  <si>
    <t>3:08:06</t>
  </si>
  <si>
    <t>CIARLA</t>
  </si>
  <si>
    <t>ALESSANDRA</t>
  </si>
  <si>
    <t>03:08:36,440</t>
  </si>
  <si>
    <t>3:08:33</t>
  </si>
  <si>
    <t>MOAURO</t>
  </si>
  <si>
    <t>EMANUELA</t>
  </si>
  <si>
    <t>03:08:49,600</t>
  </si>
  <si>
    <t>3:08:28</t>
  </si>
  <si>
    <t>03:09:18,540</t>
  </si>
  <si>
    <t>3:09:10</t>
  </si>
  <si>
    <t>DI GIACOMANTONIO</t>
  </si>
  <si>
    <t>03:10:57,230</t>
  </si>
  <si>
    <t>3:10:34</t>
  </si>
  <si>
    <t>ZOLFO</t>
  </si>
  <si>
    <t>3:10:36</t>
  </si>
  <si>
    <t>SERAFINI</t>
  </si>
  <si>
    <t>03:11:21,740</t>
  </si>
  <si>
    <t>3:11:11</t>
  </si>
  <si>
    <t>SCHIBONO</t>
  </si>
  <si>
    <t>03:12:09,610</t>
  </si>
  <si>
    <t>3:11:59</t>
  </si>
  <si>
    <t>TRANQUILLI</t>
  </si>
  <si>
    <t>W_I60</t>
  </si>
  <si>
    <t>03:12:12,190</t>
  </si>
  <si>
    <t>3:12:02</t>
  </si>
  <si>
    <t>SICARI</t>
  </si>
  <si>
    <t>03:12:25,810</t>
  </si>
  <si>
    <t>3:12:25</t>
  </si>
  <si>
    <t>03:12:38,950</t>
  </si>
  <si>
    <t>3:12:08</t>
  </si>
  <si>
    <t>03:13:09,720</t>
  </si>
  <si>
    <t>3:13:02</t>
  </si>
  <si>
    <t>03:13:34,910</t>
  </si>
  <si>
    <t>3:13:24</t>
  </si>
  <si>
    <t>03:13:34,960</t>
  </si>
  <si>
    <t>DEL VECCHIO</t>
  </si>
  <si>
    <t>03:14:29,130</t>
  </si>
  <si>
    <t>3:14:22</t>
  </si>
  <si>
    <t>TONIARINI DORAZI</t>
  </si>
  <si>
    <t>03:14:32,140</t>
  </si>
  <si>
    <t>3:14:02</t>
  </si>
  <si>
    <t>FRUCI</t>
  </si>
  <si>
    <t>03:15:50,890</t>
  </si>
  <si>
    <t>3:15:30</t>
  </si>
  <si>
    <t>RICCOBON</t>
  </si>
  <si>
    <t>03:16:33,000</t>
  </si>
  <si>
    <t>3:16:17</t>
  </si>
  <si>
    <t>SPEROTTO</t>
  </si>
  <si>
    <t>ORNELLA</t>
  </si>
  <si>
    <t>03:20:13,700</t>
  </si>
  <si>
    <t>3:19:58</t>
  </si>
  <si>
    <t>MAZZONE</t>
  </si>
  <si>
    <t>03:20:42,410</t>
  </si>
  <si>
    <t>3:20:21</t>
  </si>
  <si>
    <t>03:25:03,470</t>
  </si>
  <si>
    <t>3:24:35</t>
  </si>
  <si>
    <t>BALZINI</t>
  </si>
  <si>
    <t>ANDREA LUIGI GUIDO</t>
  </si>
  <si>
    <t>03:25:12,790</t>
  </si>
  <si>
    <t>3:25:04</t>
  </si>
  <si>
    <t>SOFRA</t>
  </si>
  <si>
    <t>CLOTILDE</t>
  </si>
  <si>
    <t>03:25:13,280</t>
  </si>
  <si>
    <t>03:25:23,270</t>
  </si>
  <si>
    <t>3:25:12</t>
  </si>
  <si>
    <t>03:25:23,280</t>
  </si>
  <si>
    <t>CIARDI</t>
  </si>
  <si>
    <t>03:26:02,390</t>
  </si>
  <si>
    <t>3:25:39</t>
  </si>
  <si>
    <t>D'ORSOGNA</t>
  </si>
  <si>
    <t>TRIBU' FRENTANA LANCIANO</t>
  </si>
  <si>
    <t>03:26:41,610</t>
  </si>
  <si>
    <t>3:26:11</t>
  </si>
  <si>
    <t>BARTOLI</t>
  </si>
  <si>
    <t>03:26:46,100</t>
  </si>
  <si>
    <t>3:26:27</t>
  </si>
  <si>
    <t>BACCO</t>
  </si>
  <si>
    <t>03:27:55,190</t>
  </si>
  <si>
    <t>3:27:48</t>
  </si>
  <si>
    <t>PETRELLI</t>
  </si>
  <si>
    <t>MARCELLA</t>
  </si>
  <si>
    <t>03:28:24,560</t>
  </si>
  <si>
    <t>BARBIERI</t>
  </si>
  <si>
    <t>03:28:50,130</t>
  </si>
  <si>
    <t>3:28:13</t>
  </si>
  <si>
    <t>DI DOMENICO</t>
  </si>
  <si>
    <t>03:29:27,770</t>
  </si>
  <si>
    <t>3:29:04</t>
  </si>
  <si>
    <t>VECCHI</t>
  </si>
  <si>
    <t>GRAZIA</t>
  </si>
  <si>
    <t>03:30:17,130</t>
  </si>
  <si>
    <t>3:29:50</t>
  </si>
  <si>
    <t>TESTINI</t>
  </si>
  <si>
    <t>GABRIELLA</t>
  </si>
  <si>
    <t>03:32:16,440</t>
  </si>
  <si>
    <t>3:32:02</t>
  </si>
  <si>
    <t>GREGO</t>
  </si>
  <si>
    <t>03:34:28,050</t>
  </si>
  <si>
    <t>3:34:09</t>
  </si>
  <si>
    <t>03:34:28,580</t>
  </si>
  <si>
    <t>GIULI</t>
  </si>
  <si>
    <t>03:36:12,670</t>
  </si>
  <si>
    <t>3:35:52</t>
  </si>
  <si>
    <t>BATTISTI</t>
  </si>
  <si>
    <t>03:36:32,320</t>
  </si>
  <si>
    <t>3:36:16</t>
  </si>
  <si>
    <t>PILIU</t>
  </si>
  <si>
    <t>ANGELA</t>
  </si>
  <si>
    <t>03:36:32,920</t>
  </si>
  <si>
    <t>3:36:17</t>
  </si>
  <si>
    <t>03:40:43,840</t>
  </si>
  <si>
    <t>3:40:22</t>
  </si>
  <si>
    <t>Arrivati 30 Km</t>
  </si>
  <si>
    <t>Arrivati 15 Km</t>
  </si>
  <si>
    <t>Tot arrivati</t>
  </si>
  <si>
    <t>Punti totali</t>
  </si>
  <si>
    <t>PODISTICA CASALOTTI</t>
  </si>
  <si>
    <t>A.S.D. ATLETICA VITA</t>
  </si>
  <si>
    <t>POL. CIOCIARA ANTONIO FAVA</t>
  </si>
  <si>
    <t>ATL ALATRI 2001 I CICLOPI</t>
  </si>
  <si>
    <t>CIRCOLO CANOTTIERI ROMA</t>
  </si>
  <si>
    <t>FULMINI E SAETTE</t>
  </si>
  <si>
    <t>RUNNING SAN BASILIO</t>
  </si>
  <si>
    <t>A.S. AMATORI VILLA PAMPHILI</t>
  </si>
  <si>
    <t>A.S.D. ATLETICA EE' A CIRCEO</t>
  </si>
  <si>
    <t>ALMAVIVA RUNNERS CLUB A.S.D.</t>
  </si>
  <si>
    <t>ASD G.S. JANSSEN-CILAG</t>
  </si>
  <si>
    <t>ATLETICA CASTELLO Soc.Coop.Sport. Dil.ca per azioni</t>
  </si>
  <si>
    <t>E.SERVIZI ATL. FUTURA ROMA</t>
  </si>
  <si>
    <t>FORUM SPORT CENTER SSD SRL</t>
  </si>
  <si>
    <t>RUNNERS FOR ASS SPORT D</t>
  </si>
  <si>
    <t>PACIOTTI</t>
  </si>
  <si>
    <t>04:40:30,520</t>
  </si>
  <si>
    <t>4:41:35</t>
  </si>
  <si>
    <t>MANZOLI</t>
  </si>
  <si>
    <t>04:40:30,920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</si>
</sst>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h:mm:ss"/>
  </numFmts>
  <fonts count="6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4" fillId="3" borderId="0" applyNumberFormat="0" applyBorder="0" applyAlignment="0" applyProtection="0"/>
    <xf numFmtId="0" fontId="39" fillId="4" borderId="0" applyNumberFormat="0" applyBorder="0" applyAlignment="0" applyProtection="0"/>
    <xf numFmtId="0" fontId="14" fillId="5" borderId="0" applyNumberFormat="0" applyBorder="0" applyAlignment="0" applyProtection="0"/>
    <xf numFmtId="0" fontId="39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14" fillId="9" borderId="0" applyNumberFormat="0" applyBorder="0" applyAlignment="0" applyProtection="0"/>
    <xf numFmtId="0" fontId="39" fillId="10" borderId="0" applyNumberFormat="0" applyBorder="0" applyAlignment="0" applyProtection="0"/>
    <xf numFmtId="0" fontId="14" fillId="11" borderId="0" applyNumberFormat="0" applyBorder="0" applyAlignment="0" applyProtection="0"/>
    <xf numFmtId="0" fontId="39" fillId="12" borderId="0" applyNumberFormat="0" applyBorder="0" applyAlignment="0" applyProtection="0"/>
    <xf numFmtId="0" fontId="14" fillId="13" borderId="0" applyNumberFormat="0" applyBorder="0" applyAlignment="0" applyProtection="0"/>
    <xf numFmtId="0" fontId="39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16" borderId="0" applyNumberFormat="0" applyBorder="0" applyAlignment="0" applyProtection="0"/>
    <xf numFmtId="0" fontId="14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19" borderId="0" applyNumberFormat="0" applyBorder="0" applyAlignment="0" applyProtection="0"/>
    <xf numFmtId="0" fontId="39" fillId="20" borderId="0" applyNumberFormat="0" applyBorder="0" applyAlignment="0" applyProtection="0"/>
    <xf numFmtId="0" fontId="14" fillId="9" borderId="0" applyNumberFormat="0" applyBorder="0" applyAlignment="0" applyProtection="0"/>
    <xf numFmtId="0" fontId="39" fillId="21" borderId="0" applyNumberFormat="0" applyBorder="0" applyAlignment="0" applyProtection="0"/>
    <xf numFmtId="0" fontId="14" fillId="15" borderId="0" applyNumberFormat="0" applyBorder="0" applyAlignment="0" applyProtection="0"/>
    <xf numFmtId="0" fontId="39" fillId="22" borderId="0" applyNumberFormat="0" applyBorder="0" applyAlignment="0" applyProtection="0"/>
    <xf numFmtId="0" fontId="14" fillId="23" borderId="0" applyNumberFormat="0" applyBorder="0" applyAlignment="0" applyProtection="0"/>
    <xf numFmtId="0" fontId="40" fillId="24" borderId="0" applyNumberFormat="0" applyBorder="0" applyAlignment="0" applyProtection="0"/>
    <xf numFmtId="0" fontId="15" fillId="25" borderId="0" applyNumberFormat="0" applyBorder="0" applyAlignment="0" applyProtection="0"/>
    <xf numFmtId="0" fontId="40" fillId="26" borderId="0" applyNumberFormat="0" applyBorder="0" applyAlignment="0" applyProtection="0"/>
    <xf numFmtId="0" fontId="15" fillId="17" borderId="0" applyNumberFormat="0" applyBorder="0" applyAlignment="0" applyProtection="0"/>
    <xf numFmtId="0" fontId="40" fillId="27" borderId="0" applyNumberFormat="0" applyBorder="0" applyAlignment="0" applyProtection="0"/>
    <xf numFmtId="0" fontId="15" fillId="19" borderId="0" applyNumberFormat="0" applyBorder="0" applyAlignment="0" applyProtection="0"/>
    <xf numFmtId="0" fontId="40" fillId="28" borderId="0" applyNumberFormat="0" applyBorder="0" applyAlignment="0" applyProtection="0"/>
    <xf numFmtId="0" fontId="15" fillId="29" borderId="0" applyNumberFormat="0" applyBorder="0" applyAlignment="0" applyProtection="0"/>
    <xf numFmtId="0" fontId="40" fillId="30" borderId="0" applyNumberFormat="0" applyBorder="0" applyAlignment="0" applyProtection="0"/>
    <xf numFmtId="0" fontId="15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1" applyNumberFormat="0" applyAlignment="0" applyProtection="0"/>
    <xf numFmtId="0" fontId="16" fillId="35" borderId="2" applyNumberFormat="0" applyAlignment="0" applyProtection="0"/>
    <xf numFmtId="0" fontId="42" fillId="0" borderId="3" applyNumberFormat="0" applyFill="0" applyAlignment="0" applyProtection="0"/>
    <xf numFmtId="0" fontId="17" fillId="0" borderId="4" applyNumberFormat="0" applyFill="0" applyAlignment="0" applyProtection="0"/>
    <xf numFmtId="0" fontId="43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5" fillId="39" borderId="0" applyNumberFormat="0" applyBorder="0" applyAlignment="0" applyProtection="0"/>
    <xf numFmtId="0" fontId="40" fillId="40" borderId="0" applyNumberFormat="0" applyBorder="0" applyAlignment="0" applyProtection="0"/>
    <xf numFmtId="0" fontId="15" fillId="41" borderId="0" applyNumberFormat="0" applyBorder="0" applyAlignment="0" applyProtection="0"/>
    <xf numFmtId="0" fontId="40" fillId="42" borderId="0" applyNumberFormat="0" applyBorder="0" applyAlignment="0" applyProtection="0"/>
    <xf numFmtId="0" fontId="15" fillId="43" borderId="0" applyNumberFormat="0" applyBorder="0" applyAlignment="0" applyProtection="0"/>
    <xf numFmtId="0" fontId="40" fillId="44" borderId="0" applyNumberFormat="0" applyBorder="0" applyAlignment="0" applyProtection="0"/>
    <xf numFmtId="0" fontId="15" fillId="29" borderId="0" applyNumberFormat="0" applyBorder="0" applyAlignment="0" applyProtection="0"/>
    <xf numFmtId="0" fontId="40" fillId="45" borderId="0" applyNumberFormat="0" applyBorder="0" applyAlignment="0" applyProtection="0"/>
    <xf numFmtId="0" fontId="15" fillId="31" borderId="0" applyNumberFormat="0" applyBorder="0" applyAlignment="0" applyProtection="0"/>
    <xf numFmtId="0" fontId="40" fillId="46" borderId="0" applyNumberFormat="0" applyBorder="0" applyAlignment="0" applyProtection="0"/>
    <xf numFmtId="0" fontId="15" fillId="47" borderId="0" applyNumberFormat="0" applyBorder="0" applyAlignment="0" applyProtection="0"/>
    <xf numFmtId="0" fontId="44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0" fillId="51" borderId="7" applyNumberFormat="0" applyFont="0" applyAlignment="0" applyProtection="0"/>
    <xf numFmtId="0" fontId="39" fillId="51" borderId="7" applyNumberFormat="0" applyFont="0" applyAlignment="0" applyProtection="0"/>
    <xf numFmtId="0" fontId="0" fillId="52" borderId="8" applyNumberFormat="0" applyAlignment="0" applyProtection="0"/>
    <xf numFmtId="0" fontId="46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5" fillId="0" borderId="12" applyNumberFormat="0" applyFill="0" applyAlignment="0" applyProtection="0"/>
    <xf numFmtId="0" fontId="51" fillId="0" borderId="13" applyNumberFormat="0" applyFill="0" applyAlignment="0" applyProtection="0"/>
    <xf numFmtId="0" fontId="26" fillId="0" borderId="14" applyNumberFormat="0" applyFill="0" applyAlignment="0" applyProtection="0"/>
    <xf numFmtId="0" fontId="52" fillId="0" borderId="15" applyNumberFormat="0" applyFill="0" applyAlignment="0" applyProtection="0"/>
    <xf numFmtId="0" fontId="27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8" fillId="0" borderId="18" applyNumberFormat="0" applyFill="0" applyAlignment="0" applyProtection="0"/>
    <xf numFmtId="0" fontId="54" fillId="53" borderId="0" applyNumberFormat="0" applyBorder="0" applyAlignment="0" applyProtection="0"/>
    <xf numFmtId="0" fontId="29" fillId="5" borderId="0" applyNumberFormat="0" applyBorder="0" applyAlignment="0" applyProtection="0"/>
    <xf numFmtId="0" fontId="55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" fontId="4" fillId="47" borderId="20" xfId="0" applyNumberFormat="1" applyFont="1" applyFill="1" applyBorder="1" applyAlignment="1">
      <alignment horizontal="center" vertical="center" wrapText="1"/>
    </xf>
    <xf numFmtId="1" fontId="5" fillId="47" borderId="20" xfId="0" applyNumberFormat="1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21" fontId="5" fillId="47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81" fontId="5" fillId="47" borderId="2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76" fontId="56" fillId="56" borderId="0" xfId="0" applyNumberFormat="1" applyFont="1" applyFill="1" applyBorder="1" applyAlignment="1">
      <alignment horizontal="center"/>
    </xf>
    <xf numFmtId="0" fontId="56" fillId="56" borderId="0" xfId="0" applyFont="1" applyFill="1" applyBorder="1" applyAlignment="1">
      <alignment horizontal="left"/>
    </xf>
    <xf numFmtId="0" fontId="56" fillId="56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21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6" fillId="56" borderId="0" xfId="0" applyFont="1" applyFill="1" applyBorder="1" applyAlignment="1">
      <alignment horizontal="center" vertical="center"/>
    </xf>
    <xf numFmtId="21" fontId="56" fillId="5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59" fillId="56" borderId="0" xfId="0" applyFont="1" applyFill="1" applyBorder="1" applyAlignment="1">
      <alignment horizontal="center"/>
    </xf>
    <xf numFmtId="0" fontId="59" fillId="56" borderId="0" xfId="0" applyFont="1" applyFill="1" applyBorder="1" applyAlignment="1">
      <alignment horizontal="left"/>
    </xf>
    <xf numFmtId="0" fontId="59" fillId="56" borderId="0" xfId="0" applyNumberFormat="1" applyFont="1" applyFill="1" applyBorder="1" applyAlignment="1">
      <alignment horizontal="center"/>
    </xf>
    <xf numFmtId="0" fontId="59" fillId="56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" fillId="47" borderId="20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0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0" fontId="12" fillId="55" borderId="28" xfId="0" applyFont="1" applyFill="1" applyBorder="1" applyAlignment="1">
      <alignment horizontal="center" vertical="center"/>
    </xf>
    <xf numFmtId="0" fontId="12" fillId="55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76" fontId="56" fillId="56" borderId="0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 vertical="center"/>
    </xf>
    <xf numFmtId="21" fontId="57" fillId="0" borderId="30" xfId="0" applyNumberFormat="1" applyFont="1" applyFill="1" applyBorder="1" applyAlignment="1">
      <alignment horizontal="center" vertical="center"/>
    </xf>
    <xf numFmtId="164" fontId="3" fillId="55" borderId="31" xfId="0" applyNumberFormat="1" applyFont="1" applyFill="1" applyBorder="1" applyAlignment="1">
      <alignment horizontal="center" vertical="center"/>
    </xf>
    <xf numFmtId="0" fontId="6" fillId="47" borderId="32" xfId="0" applyFont="1" applyFill="1" applyBorder="1" applyAlignment="1">
      <alignment horizontal="center" vertical="center" wrapText="1"/>
    </xf>
    <xf numFmtId="21" fontId="57" fillId="0" borderId="22" xfId="0" applyNumberFormat="1" applyFont="1" applyFill="1" applyBorder="1" applyAlignment="1">
      <alignment horizontal="center" vertical="center"/>
    </xf>
    <xf numFmtId="21" fontId="56" fillId="56" borderId="22" xfId="0" applyNumberFormat="1" applyFont="1" applyFill="1" applyBorder="1" applyAlignment="1">
      <alignment horizontal="center" vertical="center"/>
    </xf>
    <xf numFmtId="176" fontId="56" fillId="56" borderId="22" xfId="0" applyNumberFormat="1" applyFont="1" applyFill="1" applyBorder="1" applyAlignment="1">
      <alignment horizontal="center"/>
    </xf>
    <xf numFmtId="21" fontId="57" fillId="0" borderId="3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rmale 5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51" customWidth="1"/>
    <col min="2" max="3" width="25.7109375" style="10" customWidth="1"/>
    <col min="4" max="4" width="9.7109375" style="2" customWidth="1"/>
    <col min="5" max="5" width="35.7109375" style="11" customWidth="1"/>
    <col min="6" max="6" width="15.28125" style="14" customWidth="1"/>
    <col min="7" max="7" width="10.7109375" style="12" customWidth="1"/>
    <col min="8" max="9" width="10.7109375" style="1" customWidth="1"/>
    <col min="10" max="10" width="10.7109375" style="64" customWidth="1"/>
  </cols>
  <sheetData>
    <row r="1" spans="1:10" ht="45" customHeight="1">
      <c r="A1" s="41" t="s">
        <v>299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42" t="s">
        <v>300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4" customHeight="1">
      <c r="A3" s="43" t="s">
        <v>301</v>
      </c>
      <c r="B3" s="43"/>
      <c r="C3" s="43"/>
      <c r="D3" s="43"/>
      <c r="E3" s="43"/>
      <c r="F3" s="43"/>
      <c r="G3" s="43"/>
      <c r="H3" s="43"/>
      <c r="I3" s="3" t="s">
        <v>0</v>
      </c>
      <c r="J3" s="58">
        <v>30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3" t="s">
        <v>6</v>
      </c>
      <c r="G4" s="9" t="s">
        <v>10</v>
      </c>
      <c r="H4" s="6" t="s">
        <v>7</v>
      </c>
      <c r="I4" s="8" t="s">
        <v>8</v>
      </c>
      <c r="J4" s="59" t="s">
        <v>9</v>
      </c>
    </row>
    <row r="5" spans="1:10" s="24" customFormat="1" ht="15" customHeight="1">
      <c r="A5" s="15">
        <v>1</v>
      </c>
      <c r="B5" s="16" t="s">
        <v>302</v>
      </c>
      <c r="C5" s="16" t="s">
        <v>303</v>
      </c>
      <c r="D5" s="17" t="s">
        <v>32</v>
      </c>
      <c r="E5" s="16" t="s">
        <v>304</v>
      </c>
      <c r="F5" s="17" t="s">
        <v>305</v>
      </c>
      <c r="G5" s="17" t="s">
        <v>306</v>
      </c>
      <c r="H5" s="22" t="str">
        <f>TEXT(INT((HOUR(G5)*3600+MINUTE(G5)*60+SECOND(G5))/$J$3/60),"0")&amp;"."&amp;TEXT(MOD((HOUR(G5)*3600+MINUTE(G5)*60+SECOND(G5))/$J$3,60),"00")&amp;"/km"</f>
        <v>3.14/km</v>
      </c>
      <c r="I5" s="23">
        <f aca="true" t="shared" si="0" ref="I5:I36">G5-$G$5</f>
        <v>0</v>
      </c>
      <c r="J5" s="60">
        <f>G5-INDEX($G$5:$G$456,MATCH(D5,$D$5:$D$456,0))</f>
        <v>0</v>
      </c>
    </row>
    <row r="6" spans="1:10" s="24" customFormat="1" ht="15" customHeight="1">
      <c r="A6" s="15">
        <v>2</v>
      </c>
      <c r="B6" s="16" t="s">
        <v>13</v>
      </c>
      <c r="C6" s="16" t="s">
        <v>14</v>
      </c>
      <c r="D6" s="17" t="s">
        <v>25</v>
      </c>
      <c r="E6" s="16" t="s">
        <v>15</v>
      </c>
      <c r="F6" s="17" t="s">
        <v>307</v>
      </c>
      <c r="G6" s="17" t="s">
        <v>308</v>
      </c>
      <c r="H6" s="22" t="str">
        <f aca="true" t="shared" si="1" ref="H6:H69">TEXT(INT((HOUR(G6)*3600+MINUTE(G6)*60+SECOND(G6))/$J$3/60),"0")&amp;"."&amp;TEXT(MOD((HOUR(G6)*3600+MINUTE(G6)*60+SECOND(G6))/$J$3,60),"00")&amp;"/km"</f>
        <v>3.39/km</v>
      </c>
      <c r="I6" s="23">
        <f t="shared" si="0"/>
        <v>0.00856481481481483</v>
      </c>
      <c r="J6" s="60">
        <f>G6-INDEX($G$5:$G$456,MATCH(D6,$D$5:$D$456,0))</f>
        <v>0</v>
      </c>
    </row>
    <row r="7" spans="1:10" s="24" customFormat="1" ht="15" customHeight="1">
      <c r="A7" s="15">
        <v>3</v>
      </c>
      <c r="B7" s="16" t="s">
        <v>309</v>
      </c>
      <c r="C7" s="16" t="s">
        <v>310</v>
      </c>
      <c r="D7" s="17" t="s">
        <v>37</v>
      </c>
      <c r="E7" s="16" t="s">
        <v>311</v>
      </c>
      <c r="F7" s="17" t="s">
        <v>312</v>
      </c>
      <c r="G7" s="17" t="s">
        <v>313</v>
      </c>
      <c r="H7" s="22" t="str">
        <f t="shared" si="1"/>
        <v>3.42/km</v>
      </c>
      <c r="I7" s="23">
        <f t="shared" si="0"/>
        <v>0.009583333333333333</v>
      </c>
      <c r="J7" s="60">
        <f>G7-INDEX($G$5:$G$456,MATCH(D7,$D$5:$D$456,0))</f>
        <v>0</v>
      </c>
    </row>
    <row r="8" spans="1:10" s="24" customFormat="1" ht="15" customHeight="1">
      <c r="A8" s="15">
        <v>4</v>
      </c>
      <c r="B8" s="16" t="s">
        <v>314</v>
      </c>
      <c r="C8" s="16" t="s">
        <v>315</v>
      </c>
      <c r="D8" s="17" t="s">
        <v>32</v>
      </c>
      <c r="E8" s="16" t="s">
        <v>316</v>
      </c>
      <c r="F8" s="17" t="s">
        <v>317</v>
      </c>
      <c r="G8" s="17" t="s">
        <v>318</v>
      </c>
      <c r="H8" s="22" t="str">
        <f t="shared" si="1"/>
        <v>3.47/km</v>
      </c>
      <c r="I8" s="23">
        <f t="shared" si="0"/>
        <v>0.011597222222222231</v>
      </c>
      <c r="J8" s="60">
        <f>G8-INDEX($G$5:$G$456,MATCH(D8,$D$5:$D$456,0))</f>
        <v>0.011597222222222231</v>
      </c>
    </row>
    <row r="9" spans="1:10" s="24" customFormat="1" ht="15" customHeight="1">
      <c r="A9" s="15">
        <v>5</v>
      </c>
      <c r="B9" s="16" t="s">
        <v>30</v>
      </c>
      <c r="C9" s="16" t="s">
        <v>31</v>
      </c>
      <c r="D9" s="17" t="s">
        <v>32</v>
      </c>
      <c r="E9" s="16" t="s">
        <v>319</v>
      </c>
      <c r="F9" s="17" t="s">
        <v>320</v>
      </c>
      <c r="G9" s="17" t="s">
        <v>321</v>
      </c>
      <c r="H9" s="22" t="str">
        <f t="shared" si="1"/>
        <v>3.50/km</v>
      </c>
      <c r="I9" s="23">
        <f t="shared" si="0"/>
        <v>0.012534722222222225</v>
      </c>
      <c r="J9" s="60">
        <f>G9-INDEX($G$5:$G$456,MATCH(D9,$D$5:$D$456,0))</f>
        <v>0.012534722222222225</v>
      </c>
    </row>
    <row r="10" spans="1:10" s="24" customFormat="1" ht="15" customHeight="1">
      <c r="A10" s="15">
        <v>6</v>
      </c>
      <c r="B10" s="16" t="s">
        <v>322</v>
      </c>
      <c r="C10" s="16" t="s">
        <v>31</v>
      </c>
      <c r="D10" s="17" t="s">
        <v>25</v>
      </c>
      <c r="E10" s="16" t="s">
        <v>252</v>
      </c>
      <c r="F10" s="17" t="s">
        <v>323</v>
      </c>
      <c r="G10" s="17" t="s">
        <v>324</v>
      </c>
      <c r="H10" s="22" t="str">
        <f t="shared" si="1"/>
        <v>3.51/km</v>
      </c>
      <c r="I10" s="23">
        <f t="shared" si="0"/>
        <v>0.012916666666666674</v>
      </c>
      <c r="J10" s="60">
        <f>G10-INDEX($G$5:$G$456,MATCH(D10,$D$5:$D$456,0))</f>
        <v>0.004351851851851843</v>
      </c>
    </row>
    <row r="11" spans="1:10" s="24" customFormat="1" ht="15" customHeight="1">
      <c r="A11" s="15">
        <v>7</v>
      </c>
      <c r="B11" s="16" t="s">
        <v>325</v>
      </c>
      <c r="C11" s="16" t="s">
        <v>48</v>
      </c>
      <c r="D11" s="17" t="s">
        <v>11</v>
      </c>
      <c r="E11" s="16" t="s">
        <v>326</v>
      </c>
      <c r="F11" s="17" t="s">
        <v>327</v>
      </c>
      <c r="G11" s="17" t="s">
        <v>328</v>
      </c>
      <c r="H11" s="22" t="str">
        <f t="shared" si="1"/>
        <v>3.51/km</v>
      </c>
      <c r="I11" s="23">
        <f t="shared" si="0"/>
        <v>0.012986111111111115</v>
      </c>
      <c r="J11" s="60">
        <f>G11-INDEX($G$5:$G$456,MATCH(D11,$D$5:$D$456,0))</f>
        <v>0</v>
      </c>
    </row>
    <row r="12" spans="1:10" s="24" customFormat="1" ht="15" customHeight="1">
      <c r="A12" s="15">
        <v>8</v>
      </c>
      <c r="B12" s="16" t="s">
        <v>329</v>
      </c>
      <c r="C12" s="16" t="s">
        <v>132</v>
      </c>
      <c r="D12" s="17" t="s">
        <v>11</v>
      </c>
      <c r="E12" s="16" t="s">
        <v>330</v>
      </c>
      <c r="F12" s="17" t="s">
        <v>331</v>
      </c>
      <c r="G12" s="17" t="s">
        <v>332</v>
      </c>
      <c r="H12" s="22" t="str">
        <f t="shared" si="1"/>
        <v>3.52/km</v>
      </c>
      <c r="I12" s="23">
        <f t="shared" si="0"/>
        <v>0.013113425925925931</v>
      </c>
      <c r="J12" s="60">
        <f>G12-INDEX($G$5:$G$456,MATCH(D12,$D$5:$D$456,0))</f>
        <v>0.0001273148148148162</v>
      </c>
    </row>
    <row r="13" spans="1:10" s="24" customFormat="1" ht="15" customHeight="1">
      <c r="A13" s="15">
        <v>9</v>
      </c>
      <c r="B13" s="16" t="s">
        <v>156</v>
      </c>
      <c r="C13" s="16" t="s">
        <v>255</v>
      </c>
      <c r="D13" s="17" t="s">
        <v>25</v>
      </c>
      <c r="E13" s="16" t="s">
        <v>333</v>
      </c>
      <c r="F13" s="17" t="s">
        <v>334</v>
      </c>
      <c r="G13" s="17" t="s">
        <v>335</v>
      </c>
      <c r="H13" s="22" t="str">
        <f t="shared" si="1"/>
        <v>3.55/km</v>
      </c>
      <c r="I13" s="23">
        <f t="shared" si="0"/>
        <v>0.01412037037037038</v>
      </c>
      <c r="J13" s="60">
        <f>G13-INDEX($G$5:$G$456,MATCH(D13,$D$5:$D$456,0))</f>
        <v>0.00555555555555555</v>
      </c>
    </row>
    <row r="14" spans="1:10" s="24" customFormat="1" ht="15" customHeight="1">
      <c r="A14" s="15">
        <v>10</v>
      </c>
      <c r="B14" s="16" t="s">
        <v>336</v>
      </c>
      <c r="C14" s="16" t="s">
        <v>206</v>
      </c>
      <c r="D14" s="17" t="s">
        <v>11</v>
      </c>
      <c r="E14" s="16" t="s">
        <v>337</v>
      </c>
      <c r="F14" s="17" t="s">
        <v>338</v>
      </c>
      <c r="G14" s="17" t="s">
        <v>339</v>
      </c>
      <c r="H14" s="22" t="str">
        <f t="shared" si="1"/>
        <v>3.55/km</v>
      </c>
      <c r="I14" s="23">
        <f t="shared" si="0"/>
        <v>0.01428240740740741</v>
      </c>
      <c r="J14" s="60">
        <f>G14-INDEX($G$5:$G$456,MATCH(D14,$D$5:$D$456,0))</f>
        <v>0.0012962962962962954</v>
      </c>
    </row>
    <row r="15" spans="1:10" s="24" customFormat="1" ht="15" customHeight="1">
      <c r="A15" s="15">
        <v>11</v>
      </c>
      <c r="B15" s="16" t="s">
        <v>340</v>
      </c>
      <c r="C15" s="16" t="s">
        <v>341</v>
      </c>
      <c r="D15" s="17" t="s">
        <v>11</v>
      </c>
      <c r="E15" s="16" t="s">
        <v>342</v>
      </c>
      <c r="F15" s="17" t="s">
        <v>343</v>
      </c>
      <c r="G15" s="17" t="s">
        <v>344</v>
      </c>
      <c r="H15" s="22" t="str">
        <f t="shared" si="1"/>
        <v>3.55/km</v>
      </c>
      <c r="I15" s="23">
        <f t="shared" si="0"/>
        <v>0.01438657407407408</v>
      </c>
      <c r="J15" s="60">
        <f>G15-INDEX($G$5:$G$456,MATCH(D15,$D$5:$D$456,0))</f>
        <v>0.0014004629629629645</v>
      </c>
    </row>
    <row r="16" spans="1:10" s="24" customFormat="1" ht="15" customHeight="1">
      <c r="A16" s="15">
        <v>12</v>
      </c>
      <c r="B16" s="16" t="s">
        <v>345</v>
      </c>
      <c r="C16" s="16" t="s">
        <v>80</v>
      </c>
      <c r="D16" s="17" t="s">
        <v>37</v>
      </c>
      <c r="E16" s="16" t="s">
        <v>346</v>
      </c>
      <c r="F16" s="17" t="s">
        <v>347</v>
      </c>
      <c r="G16" s="17" t="s">
        <v>348</v>
      </c>
      <c r="H16" s="22" t="str">
        <f t="shared" si="1"/>
        <v>3.56/km</v>
      </c>
      <c r="I16" s="23">
        <f t="shared" si="0"/>
        <v>0.014525462962962962</v>
      </c>
      <c r="J16" s="60">
        <f>G16-INDEX($G$5:$G$456,MATCH(D16,$D$5:$D$456,0))</f>
        <v>0.00494212962962963</v>
      </c>
    </row>
    <row r="17" spans="1:10" s="24" customFormat="1" ht="15" customHeight="1">
      <c r="A17" s="15">
        <v>13</v>
      </c>
      <c r="B17" s="16" t="s">
        <v>349</v>
      </c>
      <c r="C17" s="16" t="s">
        <v>137</v>
      </c>
      <c r="D17" s="17" t="s">
        <v>37</v>
      </c>
      <c r="E17" s="16" t="s">
        <v>34</v>
      </c>
      <c r="F17" s="17" t="s">
        <v>350</v>
      </c>
      <c r="G17" s="17" t="s">
        <v>351</v>
      </c>
      <c r="H17" s="22" t="str">
        <f t="shared" si="1"/>
        <v>3.58/km</v>
      </c>
      <c r="I17" s="23">
        <f t="shared" si="0"/>
        <v>0.015231481481481485</v>
      </c>
      <c r="J17" s="60">
        <f>G17-INDEX($G$5:$G$456,MATCH(D17,$D$5:$D$456,0))</f>
        <v>0.005648148148148152</v>
      </c>
    </row>
    <row r="18" spans="1:10" s="24" customFormat="1" ht="15" customHeight="1">
      <c r="A18" s="15">
        <v>14</v>
      </c>
      <c r="B18" s="16" t="s">
        <v>352</v>
      </c>
      <c r="C18" s="16" t="s">
        <v>353</v>
      </c>
      <c r="D18" s="17" t="s">
        <v>17</v>
      </c>
      <c r="E18" s="16" t="s">
        <v>354</v>
      </c>
      <c r="F18" s="17" t="s">
        <v>355</v>
      </c>
      <c r="G18" s="17" t="s">
        <v>356</v>
      </c>
      <c r="H18" s="22" t="str">
        <f t="shared" si="1"/>
        <v>3.58/km</v>
      </c>
      <c r="I18" s="23">
        <f t="shared" si="0"/>
        <v>0.015300925925925926</v>
      </c>
      <c r="J18" s="60">
        <f>G18-INDEX($G$5:$G$456,MATCH(D18,$D$5:$D$456,0))</f>
        <v>0</v>
      </c>
    </row>
    <row r="19" spans="1:10" s="24" customFormat="1" ht="15" customHeight="1">
      <c r="A19" s="15">
        <v>15</v>
      </c>
      <c r="B19" s="16" t="s">
        <v>27</v>
      </c>
      <c r="C19" s="16" t="s">
        <v>357</v>
      </c>
      <c r="D19" s="17" t="s">
        <v>37</v>
      </c>
      <c r="E19" s="16" t="s">
        <v>358</v>
      </c>
      <c r="F19" s="17" t="s">
        <v>359</v>
      </c>
      <c r="G19" s="17" t="s">
        <v>360</v>
      </c>
      <c r="H19" s="22" t="str">
        <f t="shared" si="1"/>
        <v>3.58/km</v>
      </c>
      <c r="I19" s="23">
        <f t="shared" si="0"/>
        <v>0.015324074074074073</v>
      </c>
      <c r="J19" s="60">
        <f>G19-INDEX($G$5:$G$456,MATCH(D19,$D$5:$D$456,0))</f>
        <v>0.005740740740740741</v>
      </c>
    </row>
    <row r="20" spans="1:10" s="24" customFormat="1" ht="15" customHeight="1">
      <c r="A20" s="15">
        <v>16</v>
      </c>
      <c r="B20" s="16" t="s">
        <v>361</v>
      </c>
      <c r="C20" s="16" t="s">
        <v>75</v>
      </c>
      <c r="D20" s="17" t="s">
        <v>32</v>
      </c>
      <c r="E20" s="16" t="s">
        <v>362</v>
      </c>
      <c r="F20" s="17" t="s">
        <v>363</v>
      </c>
      <c r="G20" s="17" t="s">
        <v>364</v>
      </c>
      <c r="H20" s="22" t="str">
        <f t="shared" si="1"/>
        <v>4.01/km</v>
      </c>
      <c r="I20" s="23">
        <f t="shared" si="0"/>
        <v>0.01626157407407408</v>
      </c>
      <c r="J20" s="60">
        <f>G20-INDEX($G$5:$G$456,MATCH(D20,$D$5:$D$456,0))</f>
        <v>0.01626157407407408</v>
      </c>
    </row>
    <row r="21" spans="1:10" s="24" customFormat="1" ht="15" customHeight="1">
      <c r="A21" s="15">
        <v>17</v>
      </c>
      <c r="B21" s="16" t="s">
        <v>365</v>
      </c>
      <c r="C21" s="16" t="s">
        <v>28</v>
      </c>
      <c r="D21" s="17" t="s">
        <v>25</v>
      </c>
      <c r="E21" s="16" t="s">
        <v>70</v>
      </c>
      <c r="F21" s="17" t="s">
        <v>366</v>
      </c>
      <c r="G21" s="17" t="s">
        <v>367</v>
      </c>
      <c r="H21" s="22" t="str">
        <f t="shared" si="1"/>
        <v>4.04/km</v>
      </c>
      <c r="I21" s="23">
        <f t="shared" si="0"/>
        <v>0.017280092592592597</v>
      </c>
      <c r="J21" s="60">
        <f>G21-INDEX($G$5:$G$456,MATCH(D21,$D$5:$D$456,0))</f>
        <v>0.008715277777777766</v>
      </c>
    </row>
    <row r="22" spans="1:10" s="24" customFormat="1" ht="15" customHeight="1">
      <c r="A22" s="15">
        <v>18</v>
      </c>
      <c r="B22" s="16" t="s">
        <v>20</v>
      </c>
      <c r="C22" s="16" t="s">
        <v>21</v>
      </c>
      <c r="D22" s="17" t="s">
        <v>11</v>
      </c>
      <c r="E22" s="16" t="s">
        <v>22</v>
      </c>
      <c r="F22" s="17" t="s">
        <v>368</v>
      </c>
      <c r="G22" s="17" t="s">
        <v>369</v>
      </c>
      <c r="H22" s="22" t="str">
        <f t="shared" si="1"/>
        <v>4.04/km</v>
      </c>
      <c r="I22" s="23">
        <f t="shared" si="0"/>
        <v>0.017476851851851855</v>
      </c>
      <c r="J22" s="60">
        <f>G22-INDEX($G$5:$G$456,MATCH(D22,$D$5:$D$456,0))</f>
        <v>0.00449074074074074</v>
      </c>
    </row>
    <row r="23" spans="1:10" s="24" customFormat="1" ht="15" customHeight="1">
      <c r="A23" s="15">
        <v>19</v>
      </c>
      <c r="B23" s="16" t="s">
        <v>370</v>
      </c>
      <c r="C23" s="16" t="s">
        <v>80</v>
      </c>
      <c r="D23" s="17" t="s">
        <v>11</v>
      </c>
      <c r="E23" s="16" t="s">
        <v>26</v>
      </c>
      <c r="F23" s="17" t="s">
        <v>371</v>
      </c>
      <c r="G23" s="17" t="s">
        <v>372</v>
      </c>
      <c r="H23" s="22" t="str">
        <f t="shared" si="1"/>
        <v>4.06/km</v>
      </c>
      <c r="I23" s="23">
        <f t="shared" si="0"/>
        <v>0.01789351851851853</v>
      </c>
      <c r="J23" s="60">
        <f>G23-INDEX($G$5:$G$456,MATCH(D23,$D$5:$D$456,0))</f>
        <v>0.004907407407407416</v>
      </c>
    </row>
    <row r="24" spans="1:10" s="24" customFormat="1" ht="15" customHeight="1">
      <c r="A24" s="15">
        <v>20</v>
      </c>
      <c r="B24" s="16" t="s">
        <v>27</v>
      </c>
      <c r="C24" s="16" t="s">
        <v>28</v>
      </c>
      <c r="D24" s="17" t="s">
        <v>25</v>
      </c>
      <c r="E24" s="16" t="s">
        <v>29</v>
      </c>
      <c r="F24" s="17" t="s">
        <v>373</v>
      </c>
      <c r="G24" s="17" t="s">
        <v>374</v>
      </c>
      <c r="H24" s="22" t="str">
        <f t="shared" si="1"/>
        <v>4.07/km</v>
      </c>
      <c r="I24" s="23">
        <f t="shared" si="0"/>
        <v>0.018530092592592584</v>
      </c>
      <c r="J24" s="60">
        <f>G24-INDEX($G$5:$G$456,MATCH(D24,$D$5:$D$456,0))</f>
        <v>0.009965277777777753</v>
      </c>
    </row>
    <row r="25" spans="1:10" s="24" customFormat="1" ht="15" customHeight="1">
      <c r="A25" s="15">
        <v>21</v>
      </c>
      <c r="B25" s="16" t="s">
        <v>375</v>
      </c>
      <c r="C25" s="16" t="s">
        <v>14</v>
      </c>
      <c r="D25" s="17" t="s">
        <v>37</v>
      </c>
      <c r="E25" s="16" t="s">
        <v>82</v>
      </c>
      <c r="F25" s="17" t="s">
        <v>376</v>
      </c>
      <c r="G25" s="17" t="s">
        <v>377</v>
      </c>
      <c r="H25" s="22" t="str">
        <f t="shared" si="1"/>
        <v>4.08/km</v>
      </c>
      <c r="I25" s="23">
        <f t="shared" si="0"/>
        <v>0.01876157407407407</v>
      </c>
      <c r="J25" s="60">
        <f>G25-INDEX($G$5:$G$456,MATCH(D25,$D$5:$D$456,0))</f>
        <v>0.009178240740740737</v>
      </c>
    </row>
    <row r="26" spans="1:10" s="24" customFormat="1" ht="15" customHeight="1">
      <c r="A26" s="15">
        <v>22</v>
      </c>
      <c r="B26" s="16" t="s">
        <v>378</v>
      </c>
      <c r="C26" s="16" t="s">
        <v>138</v>
      </c>
      <c r="D26" s="17" t="s">
        <v>37</v>
      </c>
      <c r="E26" s="16" t="s">
        <v>39</v>
      </c>
      <c r="F26" s="17" t="s">
        <v>379</v>
      </c>
      <c r="G26" s="17" t="s">
        <v>380</v>
      </c>
      <c r="H26" s="22" t="str">
        <f t="shared" si="1"/>
        <v>4.08/km</v>
      </c>
      <c r="I26" s="23">
        <f t="shared" si="0"/>
        <v>0.01877314814814815</v>
      </c>
      <c r="J26" s="60">
        <f>G26-INDEX($G$5:$G$456,MATCH(D26,$D$5:$D$456,0))</f>
        <v>0.009189814814814817</v>
      </c>
    </row>
    <row r="27" spans="1:10" s="24" customFormat="1" ht="15" customHeight="1">
      <c r="A27" s="15">
        <v>23</v>
      </c>
      <c r="B27" s="16" t="s">
        <v>381</v>
      </c>
      <c r="C27" s="16" t="s">
        <v>382</v>
      </c>
      <c r="D27" s="17" t="s">
        <v>11</v>
      </c>
      <c r="E27" s="16" t="s">
        <v>383</v>
      </c>
      <c r="F27" s="17" t="s">
        <v>384</v>
      </c>
      <c r="G27" s="17" t="s">
        <v>385</v>
      </c>
      <c r="H27" s="22" t="str">
        <f t="shared" si="1"/>
        <v>4.09/km</v>
      </c>
      <c r="I27" s="23">
        <f t="shared" si="0"/>
        <v>0.01894675925925926</v>
      </c>
      <c r="J27" s="60">
        <f>G27-INDEX($G$5:$G$456,MATCH(D27,$D$5:$D$456,0))</f>
        <v>0.0059606481481481455</v>
      </c>
    </row>
    <row r="28" spans="1:10" s="24" customFormat="1" ht="15" customHeight="1">
      <c r="A28" s="15">
        <v>24</v>
      </c>
      <c r="B28" s="16" t="s">
        <v>45</v>
      </c>
      <c r="C28" s="16" t="s">
        <v>46</v>
      </c>
      <c r="D28" s="17" t="s">
        <v>35</v>
      </c>
      <c r="E28" s="16" t="s">
        <v>39</v>
      </c>
      <c r="F28" s="17" t="s">
        <v>386</v>
      </c>
      <c r="G28" s="17" t="s">
        <v>387</v>
      </c>
      <c r="H28" s="22" t="str">
        <f t="shared" si="1"/>
        <v>4.09/km</v>
      </c>
      <c r="I28" s="23">
        <f t="shared" si="0"/>
        <v>0.0191550925925926</v>
      </c>
      <c r="J28" s="60">
        <f>G28-INDEX($G$5:$G$456,MATCH(D28,$D$5:$D$456,0))</f>
        <v>0</v>
      </c>
    </row>
    <row r="29" spans="1:10" s="24" customFormat="1" ht="15" customHeight="1">
      <c r="A29" s="15">
        <v>25</v>
      </c>
      <c r="B29" s="16" t="s">
        <v>388</v>
      </c>
      <c r="C29" s="16" t="s">
        <v>185</v>
      </c>
      <c r="D29" s="17" t="s">
        <v>11</v>
      </c>
      <c r="E29" s="16" t="s">
        <v>311</v>
      </c>
      <c r="F29" s="17" t="s">
        <v>389</v>
      </c>
      <c r="G29" s="17" t="s">
        <v>390</v>
      </c>
      <c r="H29" s="22" t="str">
        <f t="shared" si="1"/>
        <v>4.11/km</v>
      </c>
      <c r="I29" s="23">
        <f t="shared" si="0"/>
        <v>0.019710648148148144</v>
      </c>
      <c r="J29" s="60">
        <f>G29-INDEX($G$5:$G$456,MATCH(D29,$D$5:$D$456,0))</f>
        <v>0.006724537037037029</v>
      </c>
    </row>
    <row r="30" spans="1:10" s="24" customFormat="1" ht="15" customHeight="1">
      <c r="A30" s="15">
        <v>26</v>
      </c>
      <c r="B30" s="16" t="s">
        <v>68</v>
      </c>
      <c r="C30" s="16" t="s">
        <v>69</v>
      </c>
      <c r="D30" s="17" t="s">
        <v>32</v>
      </c>
      <c r="E30" s="16" t="s">
        <v>70</v>
      </c>
      <c r="F30" s="17" t="s">
        <v>391</v>
      </c>
      <c r="G30" s="17" t="s">
        <v>392</v>
      </c>
      <c r="H30" s="22" t="str">
        <f t="shared" si="1"/>
        <v>4.11/km</v>
      </c>
      <c r="I30" s="23">
        <f t="shared" si="0"/>
        <v>0.019907407407407415</v>
      </c>
      <c r="J30" s="60">
        <f>G30-INDEX($G$5:$G$456,MATCH(D30,$D$5:$D$456,0))</f>
        <v>0.019907407407407415</v>
      </c>
    </row>
    <row r="31" spans="1:10" s="24" customFormat="1" ht="15" customHeight="1">
      <c r="A31" s="15">
        <v>27</v>
      </c>
      <c r="B31" s="16" t="s">
        <v>393</v>
      </c>
      <c r="C31" s="16" t="s">
        <v>394</v>
      </c>
      <c r="D31" s="17" t="s">
        <v>25</v>
      </c>
      <c r="E31" s="16" t="s">
        <v>70</v>
      </c>
      <c r="F31" s="17" t="s">
        <v>395</v>
      </c>
      <c r="G31" s="17" t="s">
        <v>392</v>
      </c>
      <c r="H31" s="22" t="str">
        <f t="shared" si="1"/>
        <v>4.11/km</v>
      </c>
      <c r="I31" s="23">
        <f t="shared" si="0"/>
        <v>0.019907407407407415</v>
      </c>
      <c r="J31" s="60">
        <f>G31-INDEX($G$5:$G$456,MATCH(D31,$D$5:$D$456,0))</f>
        <v>0.011342592592592585</v>
      </c>
    </row>
    <row r="32" spans="1:10" s="24" customFormat="1" ht="15" customHeight="1">
      <c r="A32" s="15">
        <v>28</v>
      </c>
      <c r="B32" s="16" t="s">
        <v>396</v>
      </c>
      <c r="C32" s="16" t="s">
        <v>397</v>
      </c>
      <c r="D32" s="17" t="s">
        <v>17</v>
      </c>
      <c r="E32" s="16" t="s">
        <v>398</v>
      </c>
      <c r="F32" s="17" t="s">
        <v>399</v>
      </c>
      <c r="G32" s="17" t="s">
        <v>400</v>
      </c>
      <c r="H32" s="22" t="str">
        <f t="shared" si="1"/>
        <v>4.12/km</v>
      </c>
      <c r="I32" s="23">
        <f t="shared" si="0"/>
        <v>0.019965277777777776</v>
      </c>
      <c r="J32" s="60">
        <f>G32-INDEX($G$5:$G$456,MATCH(D32,$D$5:$D$456,0))</f>
        <v>0.00466435185185185</v>
      </c>
    </row>
    <row r="33" spans="1:10" s="24" customFormat="1" ht="15" customHeight="1">
      <c r="A33" s="15">
        <v>29</v>
      </c>
      <c r="B33" s="16" t="s">
        <v>401</v>
      </c>
      <c r="C33" s="16" t="s">
        <v>303</v>
      </c>
      <c r="D33" s="17" t="s">
        <v>11</v>
      </c>
      <c r="E33" s="16" t="s">
        <v>402</v>
      </c>
      <c r="F33" s="17" t="s">
        <v>403</v>
      </c>
      <c r="G33" s="17" t="s">
        <v>404</v>
      </c>
      <c r="H33" s="22" t="str">
        <f t="shared" si="1"/>
        <v>4.12/km</v>
      </c>
      <c r="I33" s="23">
        <f t="shared" si="0"/>
        <v>0.020000000000000004</v>
      </c>
      <c r="J33" s="60">
        <f>G33-INDEX($G$5:$G$456,MATCH(D33,$D$5:$D$456,0))</f>
        <v>0.007013888888888889</v>
      </c>
    </row>
    <row r="34" spans="1:10" s="24" customFormat="1" ht="15" customHeight="1">
      <c r="A34" s="15">
        <v>30</v>
      </c>
      <c r="B34" s="16" t="s">
        <v>59</v>
      </c>
      <c r="C34" s="16" t="s">
        <v>60</v>
      </c>
      <c r="D34" s="17" t="s">
        <v>61</v>
      </c>
      <c r="E34" s="16" t="s">
        <v>12</v>
      </c>
      <c r="F34" s="17" t="s">
        <v>405</v>
      </c>
      <c r="G34" s="17" t="s">
        <v>406</v>
      </c>
      <c r="H34" s="22" t="str">
        <f t="shared" si="1"/>
        <v>4.12/km</v>
      </c>
      <c r="I34" s="23">
        <f t="shared" si="0"/>
        <v>0.020057870370370365</v>
      </c>
      <c r="J34" s="60">
        <f>G34-INDEX($G$5:$G$456,MATCH(D34,$D$5:$D$456,0))</f>
        <v>0</v>
      </c>
    </row>
    <row r="35" spans="1:10" s="24" customFormat="1" ht="15" customHeight="1">
      <c r="A35" s="15">
        <v>31</v>
      </c>
      <c r="B35" s="16" t="s">
        <v>407</v>
      </c>
      <c r="C35" s="16" t="s">
        <v>56</v>
      </c>
      <c r="D35" s="17" t="s">
        <v>32</v>
      </c>
      <c r="E35" s="16" t="s">
        <v>319</v>
      </c>
      <c r="F35" s="17" t="s">
        <v>408</v>
      </c>
      <c r="G35" s="17" t="s">
        <v>36</v>
      </c>
      <c r="H35" s="22" t="str">
        <f t="shared" si="1"/>
        <v>4.13/km</v>
      </c>
      <c r="I35" s="23">
        <f t="shared" si="0"/>
        <v>0.020451388888888894</v>
      </c>
      <c r="J35" s="60">
        <f>G35-INDEX($G$5:$G$456,MATCH(D35,$D$5:$D$456,0))</f>
        <v>0.020451388888888894</v>
      </c>
    </row>
    <row r="36" spans="1:10" s="24" customFormat="1" ht="15" customHeight="1">
      <c r="A36" s="15">
        <v>32</v>
      </c>
      <c r="B36" s="16" t="s">
        <v>409</v>
      </c>
      <c r="C36" s="16" t="s">
        <v>108</v>
      </c>
      <c r="D36" s="17" t="s">
        <v>32</v>
      </c>
      <c r="E36" s="16" t="s">
        <v>410</v>
      </c>
      <c r="F36" s="17" t="s">
        <v>411</v>
      </c>
      <c r="G36" s="17" t="s">
        <v>36</v>
      </c>
      <c r="H36" s="22" t="str">
        <f t="shared" si="1"/>
        <v>4.13/km</v>
      </c>
      <c r="I36" s="23">
        <f t="shared" si="0"/>
        <v>0.020451388888888894</v>
      </c>
      <c r="J36" s="60">
        <f>G36-INDEX($G$5:$G$456,MATCH(D36,$D$5:$D$456,0))</f>
        <v>0.020451388888888894</v>
      </c>
    </row>
    <row r="37" spans="1:10" s="24" customFormat="1" ht="15" customHeight="1">
      <c r="A37" s="15">
        <v>33</v>
      </c>
      <c r="B37" s="16" t="s">
        <v>135</v>
      </c>
      <c r="C37" s="16" t="s">
        <v>63</v>
      </c>
      <c r="D37" s="17" t="s">
        <v>37</v>
      </c>
      <c r="E37" s="16" t="s">
        <v>326</v>
      </c>
      <c r="F37" s="17" t="s">
        <v>412</v>
      </c>
      <c r="G37" s="17" t="s">
        <v>413</v>
      </c>
      <c r="H37" s="22" t="str">
        <f t="shared" si="1"/>
        <v>4.13/km</v>
      </c>
      <c r="I37" s="23">
        <f aca="true" t="shared" si="2" ref="I37:I72">G37-$G$5</f>
        <v>0.020532407407407402</v>
      </c>
      <c r="J37" s="60">
        <f>G37-INDEX($G$5:$G$456,MATCH(D37,$D$5:$D$456,0))</f>
        <v>0.01094907407407407</v>
      </c>
    </row>
    <row r="38" spans="1:10" s="24" customFormat="1" ht="15" customHeight="1">
      <c r="A38" s="15">
        <v>34</v>
      </c>
      <c r="B38" s="16" t="s">
        <v>71</v>
      </c>
      <c r="C38" s="16" t="s">
        <v>72</v>
      </c>
      <c r="D38" s="17" t="s">
        <v>35</v>
      </c>
      <c r="E38" s="16" t="s">
        <v>70</v>
      </c>
      <c r="F38" s="17" t="s">
        <v>414</v>
      </c>
      <c r="G38" s="17" t="s">
        <v>415</v>
      </c>
      <c r="H38" s="22" t="str">
        <f t="shared" si="1"/>
        <v>4.13/km</v>
      </c>
      <c r="I38" s="23">
        <f t="shared" si="2"/>
        <v>0.020543981481481483</v>
      </c>
      <c r="J38" s="60">
        <f>G38-INDEX($G$5:$G$456,MATCH(D38,$D$5:$D$456,0))</f>
        <v>0.001388888888888884</v>
      </c>
    </row>
    <row r="39" spans="1:10" s="24" customFormat="1" ht="15" customHeight="1">
      <c r="A39" s="15">
        <v>35</v>
      </c>
      <c r="B39" s="16" t="s">
        <v>41</v>
      </c>
      <c r="C39" s="16" t="s">
        <v>42</v>
      </c>
      <c r="D39" s="17" t="s">
        <v>11</v>
      </c>
      <c r="E39" s="16" t="s">
        <v>64</v>
      </c>
      <c r="F39" s="17" t="s">
        <v>416</v>
      </c>
      <c r="G39" s="17" t="s">
        <v>417</v>
      </c>
      <c r="H39" s="22" t="str">
        <f t="shared" si="1"/>
        <v>4.14/km</v>
      </c>
      <c r="I39" s="23">
        <f t="shared" si="2"/>
        <v>0.020740740740740754</v>
      </c>
      <c r="J39" s="60">
        <f>G39-INDEX($G$5:$G$456,MATCH(D39,$D$5:$D$456,0))</f>
        <v>0.007754629629629639</v>
      </c>
    </row>
    <row r="40" spans="1:10" s="24" customFormat="1" ht="15" customHeight="1">
      <c r="A40" s="15">
        <v>36</v>
      </c>
      <c r="B40" s="16" t="s">
        <v>88</v>
      </c>
      <c r="C40" s="16" t="s">
        <v>80</v>
      </c>
      <c r="D40" s="17" t="s">
        <v>11</v>
      </c>
      <c r="E40" s="16" t="s">
        <v>89</v>
      </c>
      <c r="F40" s="17" t="s">
        <v>418</v>
      </c>
      <c r="G40" s="17" t="s">
        <v>419</v>
      </c>
      <c r="H40" s="22" t="str">
        <f t="shared" si="1"/>
        <v>4.14/km</v>
      </c>
      <c r="I40" s="23">
        <f t="shared" si="2"/>
        <v>0.020891203703703703</v>
      </c>
      <c r="J40" s="60">
        <f>G40-INDEX($G$5:$G$456,MATCH(D40,$D$5:$D$456,0))</f>
        <v>0.007905092592592589</v>
      </c>
    </row>
    <row r="41" spans="1:10" s="24" customFormat="1" ht="15" customHeight="1">
      <c r="A41" s="15">
        <v>37</v>
      </c>
      <c r="B41" s="16" t="s">
        <v>420</v>
      </c>
      <c r="C41" s="16" t="s">
        <v>421</v>
      </c>
      <c r="D41" s="17" t="s">
        <v>35</v>
      </c>
      <c r="E41" s="16" t="s">
        <v>422</v>
      </c>
      <c r="F41" s="17" t="s">
        <v>423</v>
      </c>
      <c r="G41" s="17" t="s">
        <v>424</v>
      </c>
      <c r="H41" s="22" t="str">
        <f t="shared" si="1"/>
        <v>4.15/km</v>
      </c>
      <c r="I41" s="23">
        <f t="shared" si="2"/>
        <v>0.021111111111111122</v>
      </c>
      <c r="J41" s="60">
        <f>G41-INDEX($G$5:$G$456,MATCH(D41,$D$5:$D$456,0))</f>
        <v>0.0019560185185185236</v>
      </c>
    </row>
    <row r="42" spans="1:10" s="24" customFormat="1" ht="15" customHeight="1">
      <c r="A42" s="15">
        <v>38</v>
      </c>
      <c r="B42" s="16" t="s">
        <v>51</v>
      </c>
      <c r="C42" s="16" t="s">
        <v>52</v>
      </c>
      <c r="D42" s="17" t="s">
        <v>35</v>
      </c>
      <c r="E42" s="16" t="s">
        <v>22</v>
      </c>
      <c r="F42" s="17" t="s">
        <v>425</v>
      </c>
      <c r="G42" s="17" t="s">
        <v>426</v>
      </c>
      <c r="H42" s="22" t="str">
        <f t="shared" si="1"/>
        <v>4.14/km</v>
      </c>
      <c r="I42" s="23">
        <f t="shared" si="2"/>
        <v>0.020787037037037034</v>
      </c>
      <c r="J42" s="60">
        <f>G42-INDEX($G$5:$G$456,MATCH(D42,$D$5:$D$456,0))</f>
        <v>0.0016319444444444359</v>
      </c>
    </row>
    <row r="43" spans="1:10" s="24" customFormat="1" ht="15" customHeight="1">
      <c r="A43" s="15">
        <v>39</v>
      </c>
      <c r="B43" s="16" t="s">
        <v>62</v>
      </c>
      <c r="C43" s="16" t="s">
        <v>63</v>
      </c>
      <c r="D43" s="17" t="s">
        <v>32</v>
      </c>
      <c r="E43" s="16" t="s">
        <v>64</v>
      </c>
      <c r="F43" s="17" t="s">
        <v>427</v>
      </c>
      <c r="G43" s="17" t="s">
        <v>40</v>
      </c>
      <c r="H43" s="22" t="str">
        <f t="shared" si="1"/>
        <v>4.16/km</v>
      </c>
      <c r="I43" s="23">
        <f t="shared" si="2"/>
        <v>0.02168981481481483</v>
      </c>
      <c r="J43" s="60">
        <f>G43-INDEX($G$5:$G$456,MATCH(D43,$D$5:$D$456,0))</f>
        <v>0.02168981481481483</v>
      </c>
    </row>
    <row r="44" spans="1:10" s="24" customFormat="1" ht="15" customHeight="1">
      <c r="A44" s="15">
        <v>40</v>
      </c>
      <c r="B44" s="16" t="s">
        <v>275</v>
      </c>
      <c r="C44" s="16" t="s">
        <v>147</v>
      </c>
      <c r="D44" s="17" t="s">
        <v>11</v>
      </c>
      <c r="E44" s="16" t="s">
        <v>422</v>
      </c>
      <c r="F44" s="17" t="s">
        <v>428</v>
      </c>
      <c r="G44" s="17" t="s">
        <v>429</v>
      </c>
      <c r="H44" s="22" t="str">
        <f t="shared" si="1"/>
        <v>4.17/km</v>
      </c>
      <c r="I44" s="23">
        <f t="shared" si="2"/>
        <v>0.021793981481481484</v>
      </c>
      <c r="J44" s="60">
        <f>G44-INDEX($G$5:$G$456,MATCH(D44,$D$5:$D$456,0))</f>
        <v>0.008807870370370369</v>
      </c>
    </row>
    <row r="45" spans="1:10" s="24" customFormat="1" ht="15" customHeight="1">
      <c r="A45" s="15">
        <v>41</v>
      </c>
      <c r="B45" s="16" t="s">
        <v>430</v>
      </c>
      <c r="C45" s="16" t="s">
        <v>431</v>
      </c>
      <c r="D45" s="17" t="s">
        <v>37</v>
      </c>
      <c r="E45" s="16" t="s">
        <v>70</v>
      </c>
      <c r="F45" s="17" t="s">
        <v>432</v>
      </c>
      <c r="G45" s="17" t="s">
        <v>433</v>
      </c>
      <c r="H45" s="22" t="str">
        <f t="shared" si="1"/>
        <v>4.17/km</v>
      </c>
      <c r="I45" s="23">
        <f t="shared" si="2"/>
        <v>0.02199074074074074</v>
      </c>
      <c r="J45" s="60">
        <f>G45-INDEX($G$5:$G$456,MATCH(D45,$D$5:$D$456,0))</f>
        <v>0.012407407407407409</v>
      </c>
    </row>
    <row r="46" spans="1:10" s="24" customFormat="1" ht="15" customHeight="1">
      <c r="A46" s="15">
        <v>42</v>
      </c>
      <c r="B46" s="16" t="s">
        <v>47</v>
      </c>
      <c r="C46" s="16" t="s">
        <v>48</v>
      </c>
      <c r="D46" s="17" t="s">
        <v>37</v>
      </c>
      <c r="E46" s="16" t="s">
        <v>26</v>
      </c>
      <c r="F46" s="17" t="s">
        <v>434</v>
      </c>
      <c r="G46" s="17" t="s">
        <v>435</v>
      </c>
      <c r="H46" s="22" t="str">
        <f t="shared" si="1"/>
        <v>4.18/km</v>
      </c>
      <c r="I46" s="23">
        <f t="shared" si="2"/>
        <v>0.02208333333333333</v>
      </c>
      <c r="J46" s="60">
        <f>G46-INDEX($G$5:$G$456,MATCH(D46,$D$5:$D$456,0))</f>
        <v>0.012499999999999997</v>
      </c>
    </row>
    <row r="47" spans="1:10" s="24" customFormat="1" ht="15" customHeight="1">
      <c r="A47" s="15">
        <v>43</v>
      </c>
      <c r="B47" s="16" t="s">
        <v>436</v>
      </c>
      <c r="C47" s="16" t="s">
        <v>437</v>
      </c>
      <c r="D47" s="17" t="s">
        <v>37</v>
      </c>
      <c r="E47" s="16" t="s">
        <v>438</v>
      </c>
      <c r="F47" s="17" t="s">
        <v>439</v>
      </c>
      <c r="G47" s="17" t="s">
        <v>440</v>
      </c>
      <c r="H47" s="22" t="str">
        <f t="shared" si="1"/>
        <v>4.19/km</v>
      </c>
      <c r="I47" s="23">
        <f t="shared" si="2"/>
        <v>0.022511574074074087</v>
      </c>
      <c r="J47" s="60">
        <f>G47-INDEX($G$5:$G$456,MATCH(D47,$D$5:$D$456,0))</f>
        <v>0.012928240740740754</v>
      </c>
    </row>
    <row r="48" spans="1:10" s="24" customFormat="1" ht="15" customHeight="1">
      <c r="A48" s="15">
        <v>44</v>
      </c>
      <c r="B48" s="16" t="s">
        <v>66</v>
      </c>
      <c r="C48" s="16" t="s">
        <v>67</v>
      </c>
      <c r="D48" s="17" t="s">
        <v>32</v>
      </c>
      <c r="E48" s="16" t="s">
        <v>326</v>
      </c>
      <c r="F48" s="17" t="s">
        <v>441</v>
      </c>
      <c r="G48" s="17" t="s">
        <v>442</v>
      </c>
      <c r="H48" s="22" t="str">
        <f t="shared" si="1"/>
        <v>4.20/km</v>
      </c>
      <c r="I48" s="23">
        <f t="shared" si="2"/>
        <v>0.0228125</v>
      </c>
      <c r="J48" s="60">
        <f>G48-INDEX($G$5:$G$456,MATCH(D48,$D$5:$D$456,0))</f>
        <v>0.0228125</v>
      </c>
    </row>
    <row r="49" spans="1:10" s="24" customFormat="1" ht="15" customHeight="1">
      <c r="A49" s="15">
        <v>45</v>
      </c>
      <c r="B49" s="16" t="s">
        <v>443</v>
      </c>
      <c r="C49" s="16" t="s">
        <v>444</v>
      </c>
      <c r="D49" s="17" t="s">
        <v>35</v>
      </c>
      <c r="E49" s="16" t="s">
        <v>445</v>
      </c>
      <c r="F49" s="17" t="s">
        <v>446</v>
      </c>
      <c r="G49" s="17" t="s">
        <v>447</v>
      </c>
      <c r="H49" s="22" t="str">
        <f t="shared" si="1"/>
        <v>4.21/km</v>
      </c>
      <c r="I49" s="23">
        <f t="shared" si="2"/>
        <v>0.02310185185185186</v>
      </c>
      <c r="J49" s="60">
        <f>G49-INDEX($G$5:$G$456,MATCH(D49,$D$5:$D$456,0))</f>
        <v>0.003946759259259261</v>
      </c>
    </row>
    <row r="50" spans="1:10" s="24" customFormat="1" ht="15" customHeight="1">
      <c r="A50" s="15">
        <v>46</v>
      </c>
      <c r="B50" s="16" t="s">
        <v>448</v>
      </c>
      <c r="C50" s="16" t="s">
        <v>449</v>
      </c>
      <c r="D50" s="17" t="s">
        <v>25</v>
      </c>
      <c r="E50" s="16" t="s">
        <v>450</v>
      </c>
      <c r="F50" s="17" t="s">
        <v>451</v>
      </c>
      <c r="G50" s="17" t="s">
        <v>452</v>
      </c>
      <c r="H50" s="22" t="str">
        <f t="shared" si="1"/>
        <v>4.21/km</v>
      </c>
      <c r="I50" s="23">
        <f t="shared" si="2"/>
        <v>0.023194444444444448</v>
      </c>
      <c r="J50" s="60">
        <f>G50-INDEX($G$5:$G$456,MATCH(D50,$D$5:$D$456,0))</f>
        <v>0.014629629629629617</v>
      </c>
    </row>
    <row r="51" spans="1:10" s="24" customFormat="1" ht="15" customHeight="1">
      <c r="A51" s="15">
        <v>47</v>
      </c>
      <c r="B51" s="16" t="s">
        <v>453</v>
      </c>
      <c r="C51" s="16" t="s">
        <v>138</v>
      </c>
      <c r="D51" s="17" t="s">
        <v>35</v>
      </c>
      <c r="E51" s="16" t="s">
        <v>354</v>
      </c>
      <c r="F51" s="17" t="s">
        <v>454</v>
      </c>
      <c r="G51" s="17" t="s">
        <v>455</v>
      </c>
      <c r="H51" s="22" t="str">
        <f t="shared" si="1"/>
        <v>4.20/km</v>
      </c>
      <c r="I51" s="23">
        <f t="shared" si="2"/>
        <v>0.02299768518518519</v>
      </c>
      <c r="J51" s="60">
        <f>G51-INDEX($G$5:$G$456,MATCH(D51,$D$5:$D$456,0))</f>
        <v>0.003842592592592592</v>
      </c>
    </row>
    <row r="52" spans="1:10" s="24" customFormat="1" ht="15" customHeight="1">
      <c r="A52" s="15">
        <v>48</v>
      </c>
      <c r="B52" s="16" t="s">
        <v>20</v>
      </c>
      <c r="C52" s="16" t="s">
        <v>106</v>
      </c>
      <c r="D52" s="17" t="s">
        <v>35</v>
      </c>
      <c r="E52" s="16" t="s">
        <v>70</v>
      </c>
      <c r="F52" s="17" t="s">
        <v>456</v>
      </c>
      <c r="G52" s="17" t="s">
        <v>457</v>
      </c>
      <c r="H52" s="22" t="str">
        <f t="shared" si="1"/>
        <v>4.21/km</v>
      </c>
      <c r="I52" s="23">
        <f t="shared" si="2"/>
        <v>0.023310185185185184</v>
      </c>
      <c r="J52" s="60">
        <f>G52-INDEX($G$5:$G$456,MATCH(D52,$D$5:$D$456,0))</f>
        <v>0.004155092592592585</v>
      </c>
    </row>
    <row r="53" spans="1:10" s="24" customFormat="1" ht="15" customHeight="1">
      <c r="A53" s="15">
        <v>49</v>
      </c>
      <c r="B53" s="16" t="s">
        <v>458</v>
      </c>
      <c r="C53" s="16" t="s">
        <v>137</v>
      </c>
      <c r="D53" s="17" t="s">
        <v>143</v>
      </c>
      <c r="E53" s="16" t="s">
        <v>459</v>
      </c>
      <c r="F53" s="17" t="s">
        <v>460</v>
      </c>
      <c r="G53" s="17" t="s">
        <v>461</v>
      </c>
      <c r="H53" s="22" t="str">
        <f t="shared" si="1"/>
        <v>4.22/km</v>
      </c>
      <c r="I53" s="23">
        <f t="shared" si="2"/>
        <v>0.02349537037037036</v>
      </c>
      <c r="J53" s="60">
        <f>G53-INDEX($G$5:$G$456,MATCH(D53,$D$5:$D$456,0))</f>
        <v>0</v>
      </c>
    </row>
    <row r="54" spans="1:10" s="24" customFormat="1" ht="15" customHeight="1">
      <c r="A54" s="15">
        <v>50</v>
      </c>
      <c r="B54" s="16" t="s">
        <v>462</v>
      </c>
      <c r="C54" s="16" t="s">
        <v>44</v>
      </c>
      <c r="D54" s="17" t="s">
        <v>25</v>
      </c>
      <c r="E54" s="16" t="s">
        <v>82</v>
      </c>
      <c r="F54" s="17" t="s">
        <v>463</v>
      </c>
      <c r="G54" s="17" t="s">
        <v>464</v>
      </c>
      <c r="H54" s="22" t="str">
        <f t="shared" si="1"/>
        <v>4.22/km</v>
      </c>
      <c r="I54" s="23">
        <f t="shared" si="2"/>
        <v>0.023657407407407405</v>
      </c>
      <c r="J54" s="60">
        <f>G54-INDEX($G$5:$G$456,MATCH(D54,$D$5:$D$456,0))</f>
        <v>0.015092592592592574</v>
      </c>
    </row>
    <row r="55" spans="1:10" s="24" customFormat="1" ht="15" customHeight="1">
      <c r="A55" s="15">
        <v>51</v>
      </c>
      <c r="B55" s="16" t="s">
        <v>465</v>
      </c>
      <c r="C55" s="16" t="s">
        <v>272</v>
      </c>
      <c r="D55" s="17" t="s">
        <v>125</v>
      </c>
      <c r="E55" s="16" t="s">
        <v>398</v>
      </c>
      <c r="F55" s="17" t="s">
        <v>466</v>
      </c>
      <c r="G55" s="17" t="s">
        <v>467</v>
      </c>
      <c r="H55" s="22" t="str">
        <f t="shared" si="1"/>
        <v>4.22/km</v>
      </c>
      <c r="I55" s="23">
        <f t="shared" si="2"/>
        <v>0.023761574074074074</v>
      </c>
      <c r="J55" s="60">
        <f>G55-INDEX($G$5:$G$456,MATCH(D55,$D$5:$D$456,0))</f>
        <v>0</v>
      </c>
    </row>
    <row r="56" spans="1:10" s="24" customFormat="1" ht="15" customHeight="1">
      <c r="A56" s="15">
        <v>52</v>
      </c>
      <c r="B56" s="16" t="s">
        <v>468</v>
      </c>
      <c r="C56" s="16" t="s">
        <v>90</v>
      </c>
      <c r="D56" s="17" t="s">
        <v>25</v>
      </c>
      <c r="E56" s="16" t="s">
        <v>422</v>
      </c>
      <c r="F56" s="17" t="s">
        <v>469</v>
      </c>
      <c r="G56" s="17" t="s">
        <v>470</v>
      </c>
      <c r="H56" s="22" t="str">
        <f t="shared" si="1"/>
        <v>4.23/km</v>
      </c>
      <c r="I56" s="23">
        <f t="shared" si="2"/>
        <v>0.023935185185185198</v>
      </c>
      <c r="J56" s="60">
        <f>G56-INDEX($G$5:$G$456,MATCH(D56,$D$5:$D$456,0))</f>
        <v>0.015370370370370368</v>
      </c>
    </row>
    <row r="57" spans="1:10" s="24" customFormat="1" ht="15" customHeight="1">
      <c r="A57" s="15">
        <v>53</v>
      </c>
      <c r="B57" s="16" t="s">
        <v>471</v>
      </c>
      <c r="C57" s="16" t="s">
        <v>67</v>
      </c>
      <c r="D57" s="17" t="s">
        <v>143</v>
      </c>
      <c r="E57" s="16" t="s">
        <v>472</v>
      </c>
      <c r="F57" s="17" t="s">
        <v>473</v>
      </c>
      <c r="G57" s="17" t="s">
        <v>474</v>
      </c>
      <c r="H57" s="22" t="str">
        <f t="shared" si="1"/>
        <v>4.23/km</v>
      </c>
      <c r="I57" s="23">
        <f t="shared" si="2"/>
        <v>0.024062500000000014</v>
      </c>
      <c r="J57" s="60">
        <f>G57-INDEX($G$5:$G$456,MATCH(D57,$D$5:$D$456,0))</f>
        <v>0.0005671296296296535</v>
      </c>
    </row>
    <row r="58" spans="1:10" s="24" customFormat="1" ht="15" customHeight="1">
      <c r="A58" s="15">
        <v>54</v>
      </c>
      <c r="B58" s="16" t="s">
        <v>247</v>
      </c>
      <c r="C58" s="16" t="s">
        <v>248</v>
      </c>
      <c r="D58" s="17" t="s">
        <v>37</v>
      </c>
      <c r="E58" s="16" t="s">
        <v>22</v>
      </c>
      <c r="F58" s="17" t="s">
        <v>475</v>
      </c>
      <c r="G58" s="17" t="s">
        <v>476</v>
      </c>
      <c r="H58" s="22" t="str">
        <f t="shared" si="1"/>
        <v>4.25/km</v>
      </c>
      <c r="I58" s="23">
        <f t="shared" si="2"/>
        <v>0.02461805555555556</v>
      </c>
      <c r="J58" s="60">
        <f>G58-INDEX($G$5:$G$456,MATCH(D58,$D$5:$D$456,0))</f>
        <v>0.015034722222222227</v>
      </c>
    </row>
    <row r="59" spans="1:10" s="24" customFormat="1" ht="15" customHeight="1">
      <c r="A59" s="15">
        <v>55</v>
      </c>
      <c r="B59" s="16" t="s">
        <v>477</v>
      </c>
      <c r="C59" s="16" t="s">
        <v>92</v>
      </c>
      <c r="D59" s="17" t="s">
        <v>143</v>
      </c>
      <c r="E59" s="16" t="s">
        <v>478</v>
      </c>
      <c r="F59" s="17" t="s">
        <v>479</v>
      </c>
      <c r="G59" s="17" t="s">
        <v>480</v>
      </c>
      <c r="H59" s="22" t="str">
        <f t="shared" si="1"/>
        <v>4.24/km</v>
      </c>
      <c r="I59" s="23">
        <f t="shared" si="2"/>
        <v>0.024386574074074074</v>
      </c>
      <c r="J59" s="60">
        <f>G59-INDEX($G$5:$G$456,MATCH(D59,$D$5:$D$456,0))</f>
        <v>0.0008912037037037135</v>
      </c>
    </row>
    <row r="60" spans="1:10" s="24" customFormat="1" ht="15" customHeight="1">
      <c r="A60" s="15">
        <v>56</v>
      </c>
      <c r="B60" s="16" t="s">
        <v>481</v>
      </c>
      <c r="C60" s="16" t="s">
        <v>134</v>
      </c>
      <c r="D60" s="17" t="s">
        <v>37</v>
      </c>
      <c r="E60" s="16" t="s">
        <v>482</v>
      </c>
      <c r="F60" s="17" t="s">
        <v>483</v>
      </c>
      <c r="G60" s="17" t="s">
        <v>484</v>
      </c>
      <c r="H60" s="22" t="str">
        <f t="shared" si="1"/>
        <v>4.26/km</v>
      </c>
      <c r="I60" s="23">
        <f t="shared" si="2"/>
        <v>0.02500000000000001</v>
      </c>
      <c r="J60" s="60">
        <f>G60-INDEX($G$5:$G$456,MATCH(D60,$D$5:$D$456,0))</f>
        <v>0.015416666666666676</v>
      </c>
    </row>
    <row r="61" spans="1:10" s="24" customFormat="1" ht="15" customHeight="1">
      <c r="A61" s="15">
        <v>57</v>
      </c>
      <c r="B61" s="16" t="s">
        <v>485</v>
      </c>
      <c r="C61" s="16" t="s">
        <v>90</v>
      </c>
      <c r="D61" s="17" t="s">
        <v>143</v>
      </c>
      <c r="E61" s="16" t="s">
        <v>472</v>
      </c>
      <c r="F61" s="17" t="s">
        <v>486</v>
      </c>
      <c r="G61" s="17" t="s">
        <v>487</v>
      </c>
      <c r="H61" s="22" t="str">
        <f t="shared" si="1"/>
        <v>4.26/km</v>
      </c>
      <c r="I61" s="23">
        <f t="shared" si="2"/>
        <v>0.02506944444444445</v>
      </c>
      <c r="J61" s="60">
        <f>G61-INDEX($G$5:$G$456,MATCH(D61,$D$5:$D$456,0))</f>
        <v>0.0015740740740740888</v>
      </c>
    </row>
    <row r="62" spans="1:10" s="24" customFormat="1" ht="15" customHeight="1">
      <c r="A62" s="15">
        <v>58</v>
      </c>
      <c r="B62" s="16" t="s">
        <v>488</v>
      </c>
      <c r="C62" s="16" t="s">
        <v>67</v>
      </c>
      <c r="D62" s="17" t="s">
        <v>25</v>
      </c>
      <c r="E62" s="16" t="s">
        <v>478</v>
      </c>
      <c r="F62" s="17" t="s">
        <v>489</v>
      </c>
      <c r="G62" s="17" t="s">
        <v>490</v>
      </c>
      <c r="H62" s="22" t="str">
        <f t="shared" si="1"/>
        <v>4.28/km</v>
      </c>
      <c r="I62" s="23">
        <f t="shared" si="2"/>
        <v>0.025729166666666678</v>
      </c>
      <c r="J62" s="60">
        <f>G62-INDEX($G$5:$G$456,MATCH(D62,$D$5:$D$456,0))</f>
        <v>0.017164351851851847</v>
      </c>
    </row>
    <row r="63" spans="1:10" s="24" customFormat="1" ht="15" customHeight="1">
      <c r="A63" s="15">
        <v>59</v>
      </c>
      <c r="B63" s="16" t="s">
        <v>491</v>
      </c>
      <c r="C63" s="16" t="s">
        <v>56</v>
      </c>
      <c r="D63" s="17" t="s">
        <v>35</v>
      </c>
      <c r="E63" s="16" t="s">
        <v>492</v>
      </c>
      <c r="F63" s="17" t="s">
        <v>493</v>
      </c>
      <c r="G63" s="17" t="s">
        <v>494</v>
      </c>
      <c r="H63" s="22" t="str">
        <f t="shared" si="1"/>
        <v>4.28/km</v>
      </c>
      <c r="I63" s="23">
        <f t="shared" si="2"/>
        <v>0.02578703703703704</v>
      </c>
      <c r="J63" s="60">
        <f>G63-INDEX($G$5:$G$456,MATCH(D63,$D$5:$D$456,0))</f>
        <v>0.00663194444444444</v>
      </c>
    </row>
    <row r="64" spans="1:10" s="24" customFormat="1" ht="15" customHeight="1">
      <c r="A64" s="15">
        <v>60</v>
      </c>
      <c r="B64" s="16" t="s">
        <v>495</v>
      </c>
      <c r="C64" s="16" t="s">
        <v>496</v>
      </c>
      <c r="D64" s="17" t="s">
        <v>180</v>
      </c>
      <c r="E64" s="16" t="s">
        <v>497</v>
      </c>
      <c r="F64" s="17" t="s">
        <v>498</v>
      </c>
      <c r="G64" s="17" t="s">
        <v>499</v>
      </c>
      <c r="H64" s="22" t="str">
        <f t="shared" si="1"/>
        <v>4.28/km</v>
      </c>
      <c r="I64" s="23">
        <f t="shared" si="2"/>
        <v>0.02585648148148148</v>
      </c>
      <c r="J64" s="60">
        <f>G64-INDEX($G$5:$G$456,MATCH(D64,$D$5:$D$456,0))</f>
        <v>0</v>
      </c>
    </row>
    <row r="65" spans="1:10" s="24" customFormat="1" ht="15" customHeight="1">
      <c r="A65" s="15">
        <v>61</v>
      </c>
      <c r="B65" s="16" t="s">
        <v>500</v>
      </c>
      <c r="C65" s="16" t="s">
        <v>431</v>
      </c>
      <c r="D65" s="17" t="s">
        <v>11</v>
      </c>
      <c r="E65" s="16" t="s">
        <v>97</v>
      </c>
      <c r="F65" s="17" t="s">
        <v>501</v>
      </c>
      <c r="G65" s="17" t="s">
        <v>65</v>
      </c>
      <c r="H65" s="22" t="str">
        <f t="shared" si="1"/>
        <v>4.29/km</v>
      </c>
      <c r="I65" s="23">
        <f t="shared" si="2"/>
        <v>0.02614583333333334</v>
      </c>
      <c r="J65" s="60">
        <f>G65-INDEX($G$5:$G$456,MATCH(D65,$D$5:$D$456,0))</f>
        <v>0.013159722222222225</v>
      </c>
    </row>
    <row r="66" spans="1:10" s="24" customFormat="1" ht="15" customHeight="1">
      <c r="A66" s="15">
        <v>62</v>
      </c>
      <c r="B66" s="16" t="s">
        <v>95</v>
      </c>
      <c r="C66" s="16" t="s">
        <v>96</v>
      </c>
      <c r="D66" s="17" t="s">
        <v>37</v>
      </c>
      <c r="E66" s="16" t="s">
        <v>502</v>
      </c>
      <c r="F66" s="17" t="s">
        <v>503</v>
      </c>
      <c r="G66" s="17" t="s">
        <v>504</v>
      </c>
      <c r="H66" s="22" t="str">
        <f t="shared" si="1"/>
        <v>4.29/km</v>
      </c>
      <c r="I66" s="23">
        <f t="shared" si="2"/>
        <v>0.026192129629629635</v>
      </c>
      <c r="J66" s="60">
        <f>G66-INDEX($G$5:$G$456,MATCH(D66,$D$5:$D$456,0))</f>
        <v>0.016608796296296302</v>
      </c>
    </row>
    <row r="67" spans="1:10" s="24" customFormat="1" ht="15" customHeight="1">
      <c r="A67" s="15">
        <v>63</v>
      </c>
      <c r="B67" s="16" t="s">
        <v>505</v>
      </c>
      <c r="C67" s="16" t="s">
        <v>93</v>
      </c>
      <c r="D67" s="17" t="s">
        <v>37</v>
      </c>
      <c r="E67" s="16" t="s">
        <v>326</v>
      </c>
      <c r="F67" s="17" t="s">
        <v>506</v>
      </c>
      <c r="G67" s="17" t="s">
        <v>507</v>
      </c>
      <c r="H67" s="22" t="str">
        <f t="shared" si="1"/>
        <v>4.30/km</v>
      </c>
      <c r="I67" s="23">
        <f t="shared" si="2"/>
        <v>0.026307870370370384</v>
      </c>
      <c r="J67" s="60">
        <f>G67-INDEX($G$5:$G$456,MATCH(D67,$D$5:$D$456,0))</f>
        <v>0.01672453703703705</v>
      </c>
    </row>
    <row r="68" spans="1:10" s="24" customFormat="1" ht="15" customHeight="1">
      <c r="A68" s="15">
        <v>64</v>
      </c>
      <c r="B68" s="16" t="s">
        <v>508</v>
      </c>
      <c r="C68" s="16" t="s">
        <v>509</v>
      </c>
      <c r="D68" s="17" t="s">
        <v>37</v>
      </c>
      <c r="E68" s="16" t="s">
        <v>19</v>
      </c>
      <c r="F68" s="17" t="s">
        <v>510</v>
      </c>
      <c r="G68" s="17" t="s">
        <v>511</v>
      </c>
      <c r="H68" s="22" t="str">
        <f t="shared" si="1"/>
        <v>4.30/km</v>
      </c>
      <c r="I68" s="23">
        <f t="shared" si="2"/>
        <v>0.026400462962962973</v>
      </c>
      <c r="J68" s="60">
        <f>G68-INDEX($G$5:$G$456,MATCH(D68,$D$5:$D$456,0))</f>
        <v>0.01681712962962964</v>
      </c>
    </row>
    <row r="69" spans="1:10" s="24" customFormat="1" ht="15" customHeight="1">
      <c r="A69" s="15">
        <v>65</v>
      </c>
      <c r="B69" s="16" t="s">
        <v>145</v>
      </c>
      <c r="C69" s="16" t="s">
        <v>146</v>
      </c>
      <c r="D69" s="17" t="s">
        <v>143</v>
      </c>
      <c r="E69" s="16" t="s">
        <v>29</v>
      </c>
      <c r="F69" s="17" t="s">
        <v>512</v>
      </c>
      <c r="G69" s="17" t="s">
        <v>513</v>
      </c>
      <c r="H69" s="22" t="str">
        <f t="shared" si="1"/>
        <v>4.30/km</v>
      </c>
      <c r="I69" s="23">
        <f t="shared" si="2"/>
        <v>0.026539351851851856</v>
      </c>
      <c r="J69" s="60">
        <f>G69-INDEX($G$5:$G$456,MATCH(D69,$D$5:$D$456,0))</f>
        <v>0.0030439814814814947</v>
      </c>
    </row>
    <row r="70" spans="1:10" s="24" customFormat="1" ht="15" customHeight="1">
      <c r="A70" s="15">
        <v>66</v>
      </c>
      <c r="B70" s="16" t="s">
        <v>514</v>
      </c>
      <c r="C70" s="16" t="s">
        <v>33</v>
      </c>
      <c r="D70" s="17" t="s">
        <v>11</v>
      </c>
      <c r="E70" s="16" t="s">
        <v>115</v>
      </c>
      <c r="F70" s="17" t="s">
        <v>515</v>
      </c>
      <c r="G70" s="17" t="s">
        <v>516</v>
      </c>
      <c r="H70" s="22" t="str">
        <f>TEXT(INT((HOUR(G70)*3600+MINUTE(G70)*60+SECOND(G70))/$J$3/60),"0")&amp;"."&amp;TEXT(MOD((HOUR(G70)*3600+MINUTE(G70)*60+SECOND(G70))/$J$3,60),"00")&amp;"/km"</f>
        <v>4.30/km</v>
      </c>
      <c r="I70" s="23">
        <f t="shared" si="2"/>
        <v>0.02651620370370371</v>
      </c>
      <c r="J70" s="60">
        <f>G70-INDEX($G$5:$G$456,MATCH(D70,$D$5:$D$456,0))</f>
        <v>0.013530092592592594</v>
      </c>
    </row>
    <row r="71" spans="1:10" s="24" customFormat="1" ht="15" customHeight="1">
      <c r="A71" s="15">
        <v>67</v>
      </c>
      <c r="B71" s="16" t="s">
        <v>57</v>
      </c>
      <c r="C71" s="16" t="s">
        <v>58</v>
      </c>
      <c r="D71" s="17" t="s">
        <v>32</v>
      </c>
      <c r="E71" s="16" t="s">
        <v>22</v>
      </c>
      <c r="F71" s="17" t="s">
        <v>517</v>
      </c>
      <c r="G71" s="17" t="s">
        <v>518</v>
      </c>
      <c r="H71" s="22" t="str">
        <f>TEXT(INT((HOUR(G71)*3600+MINUTE(G71)*60+SECOND(G71))/$J$3/60),"0")&amp;"."&amp;TEXT(MOD((HOUR(G71)*3600+MINUTE(G71)*60+SECOND(G71))/$J$3,60),"00")&amp;"/km"</f>
        <v>4.30/km</v>
      </c>
      <c r="I71" s="23">
        <f t="shared" si="2"/>
        <v>0.0264699074074074</v>
      </c>
      <c r="J71" s="60">
        <f>G71-INDEX($G$5:$G$456,MATCH(D71,$D$5:$D$456,0))</f>
        <v>0.0264699074074074</v>
      </c>
    </row>
    <row r="72" spans="1:10" s="24" customFormat="1" ht="15" customHeight="1">
      <c r="A72" s="15">
        <v>68</v>
      </c>
      <c r="B72" s="16" t="s">
        <v>519</v>
      </c>
      <c r="C72" s="16" t="s">
        <v>520</v>
      </c>
      <c r="D72" s="17" t="s">
        <v>17</v>
      </c>
      <c r="E72" s="16" t="s">
        <v>472</v>
      </c>
      <c r="F72" s="17" t="s">
        <v>521</v>
      </c>
      <c r="G72" s="17" t="s">
        <v>522</v>
      </c>
      <c r="H72" s="22" t="str">
        <f>TEXT(INT((HOUR(G72)*3600+MINUTE(G72)*60+SECOND(G72))/$J$3/60),"0")&amp;"."&amp;TEXT(MOD((HOUR(G72)*3600+MINUTE(G72)*60+SECOND(G72))/$J$3,60),"00")&amp;"/km"</f>
        <v>4.31/km</v>
      </c>
      <c r="I72" s="23">
        <f t="shared" si="2"/>
        <v>0.02677083333333334</v>
      </c>
      <c r="J72" s="60">
        <f>G72-INDEX($G$5:$G$456,MATCH(D72,$D$5:$D$456,0))</f>
        <v>0.011469907407407415</v>
      </c>
    </row>
    <row r="73" spans="1:10" s="24" customFormat="1" ht="15" customHeight="1">
      <c r="A73" s="15">
        <v>69</v>
      </c>
      <c r="B73" s="16" t="s">
        <v>523</v>
      </c>
      <c r="C73" s="16" t="s">
        <v>102</v>
      </c>
      <c r="D73" s="17" t="s">
        <v>25</v>
      </c>
      <c r="E73" s="16" t="s">
        <v>43</v>
      </c>
      <c r="F73" s="17" t="s">
        <v>524</v>
      </c>
      <c r="G73" s="17" t="s">
        <v>525</v>
      </c>
      <c r="H73" s="22" t="str">
        <f aca="true" t="shared" si="3" ref="H73:H87">TEXT(INT((HOUR(G73)*3600+MINUTE(G73)*60+SECOND(G73))/$J$3/60),"0")&amp;"."&amp;TEXT(MOD((HOUR(G73)*3600+MINUTE(G73)*60+SECOND(G73))/$J$3,60),"00")&amp;"/km"</f>
        <v>4.31/km</v>
      </c>
      <c r="I73" s="23">
        <f aca="true" t="shared" si="4" ref="I73:I87">G73-$G$5</f>
        <v>0.026793981481481488</v>
      </c>
      <c r="J73" s="60">
        <f>G73-INDEX($G$5:$G$456,MATCH(D73,$D$5:$D$456,0))</f>
        <v>0.018229166666666657</v>
      </c>
    </row>
    <row r="74" spans="1:10" s="24" customFormat="1" ht="15" customHeight="1">
      <c r="A74" s="15">
        <v>70</v>
      </c>
      <c r="B74" s="16" t="s">
        <v>526</v>
      </c>
      <c r="C74" s="16" t="s">
        <v>121</v>
      </c>
      <c r="D74" s="17" t="s">
        <v>11</v>
      </c>
      <c r="E74" s="16" t="s">
        <v>64</v>
      </c>
      <c r="F74" s="17" t="s">
        <v>527</v>
      </c>
      <c r="G74" s="17" t="s">
        <v>525</v>
      </c>
      <c r="H74" s="22" t="str">
        <f t="shared" si="3"/>
        <v>4.31/km</v>
      </c>
      <c r="I74" s="23">
        <f t="shared" si="4"/>
        <v>0.026793981481481488</v>
      </c>
      <c r="J74" s="60">
        <f>G74-INDEX($G$5:$G$456,MATCH(D74,$D$5:$D$456,0))</f>
        <v>0.013807870370370373</v>
      </c>
    </row>
    <row r="75" spans="1:10" s="24" customFormat="1" ht="15" customHeight="1">
      <c r="A75" s="15">
        <v>71</v>
      </c>
      <c r="B75" s="16" t="s">
        <v>528</v>
      </c>
      <c r="C75" s="16" t="s">
        <v>529</v>
      </c>
      <c r="D75" s="17" t="s">
        <v>151</v>
      </c>
      <c r="E75" s="16" t="s">
        <v>19</v>
      </c>
      <c r="F75" s="17" t="s">
        <v>530</v>
      </c>
      <c r="G75" s="17" t="s">
        <v>531</v>
      </c>
      <c r="H75" s="22" t="str">
        <f t="shared" si="3"/>
        <v>4.32/km</v>
      </c>
      <c r="I75" s="23">
        <f t="shared" si="4"/>
        <v>0.026990740740740746</v>
      </c>
      <c r="J75" s="60">
        <f>G75-INDEX($G$5:$G$456,MATCH(D75,$D$5:$D$456,0))</f>
        <v>0</v>
      </c>
    </row>
    <row r="76" spans="1:10" s="24" customFormat="1" ht="15" customHeight="1">
      <c r="A76" s="19">
        <v>72</v>
      </c>
      <c r="B76" s="20" t="s">
        <v>532</v>
      </c>
      <c r="C76" s="20" t="s">
        <v>31</v>
      </c>
      <c r="D76" s="21" t="s">
        <v>37</v>
      </c>
      <c r="E76" s="20" t="s">
        <v>533</v>
      </c>
      <c r="F76" s="21" t="s">
        <v>534</v>
      </c>
      <c r="G76" s="21" t="s">
        <v>535</v>
      </c>
      <c r="H76" s="25" t="str">
        <f t="shared" si="3"/>
        <v>4.32/km</v>
      </c>
      <c r="I76" s="26">
        <f t="shared" si="4"/>
        <v>0.02693287037037037</v>
      </c>
      <c r="J76" s="61">
        <f>G76-INDEX($G$5:$G$456,MATCH(D76,$D$5:$D$456,0))</f>
        <v>0.01734953703703704</v>
      </c>
    </row>
    <row r="77" spans="1:10" s="24" customFormat="1" ht="15" customHeight="1">
      <c r="A77" s="19">
        <v>73</v>
      </c>
      <c r="B77" s="20" t="s">
        <v>536</v>
      </c>
      <c r="C77" s="20" t="s">
        <v>147</v>
      </c>
      <c r="D77" s="21" t="s">
        <v>35</v>
      </c>
      <c r="E77" s="20" t="s">
        <v>533</v>
      </c>
      <c r="F77" s="21" t="s">
        <v>537</v>
      </c>
      <c r="G77" s="21" t="s">
        <v>535</v>
      </c>
      <c r="H77" s="25" t="str">
        <f t="shared" si="3"/>
        <v>4.32/km</v>
      </c>
      <c r="I77" s="26">
        <f t="shared" si="4"/>
        <v>0.02693287037037037</v>
      </c>
      <c r="J77" s="61">
        <f>G77-INDEX($G$5:$G$456,MATCH(D77,$D$5:$D$456,0))</f>
        <v>0.007777777777777772</v>
      </c>
    </row>
    <row r="78" spans="1:10" s="24" customFormat="1" ht="15" customHeight="1">
      <c r="A78" s="15">
        <v>74</v>
      </c>
      <c r="B78" s="16" t="s">
        <v>98</v>
      </c>
      <c r="C78" s="16" t="s">
        <v>99</v>
      </c>
      <c r="D78" s="17" t="s">
        <v>35</v>
      </c>
      <c r="E78" s="16" t="s">
        <v>22</v>
      </c>
      <c r="F78" s="17" t="s">
        <v>538</v>
      </c>
      <c r="G78" s="17" t="s">
        <v>539</v>
      </c>
      <c r="H78" s="22" t="str">
        <f t="shared" si="3"/>
        <v>4.32/km</v>
      </c>
      <c r="I78" s="23">
        <f t="shared" si="4"/>
        <v>0.02722222222222223</v>
      </c>
      <c r="J78" s="60">
        <f>G78-INDEX($G$5:$G$456,MATCH(D78,$D$5:$D$456,0))</f>
        <v>0.008067129629629632</v>
      </c>
    </row>
    <row r="79" spans="1:10" s="24" customFormat="1" ht="15" customHeight="1">
      <c r="A79" s="15">
        <v>75</v>
      </c>
      <c r="B79" s="16" t="s">
        <v>540</v>
      </c>
      <c r="C79" s="16" t="s">
        <v>146</v>
      </c>
      <c r="D79" s="17" t="s">
        <v>11</v>
      </c>
      <c r="E79" s="16" t="s">
        <v>12</v>
      </c>
      <c r="F79" s="17" t="s">
        <v>541</v>
      </c>
      <c r="G79" s="17" t="s">
        <v>542</v>
      </c>
      <c r="H79" s="22" t="str">
        <f t="shared" si="3"/>
        <v>4.33/km</v>
      </c>
      <c r="I79" s="23">
        <f t="shared" si="4"/>
        <v>0.02748842592592593</v>
      </c>
      <c r="J79" s="60">
        <f>G79-INDEX($G$5:$G$456,MATCH(D79,$D$5:$D$456,0))</f>
        <v>0.014502314814814815</v>
      </c>
    </row>
    <row r="80" spans="1:10" s="24" customFormat="1" ht="15" customHeight="1">
      <c r="A80" s="15">
        <v>76</v>
      </c>
      <c r="B80" s="16" t="s">
        <v>81</v>
      </c>
      <c r="C80" s="16" t="s">
        <v>33</v>
      </c>
      <c r="D80" s="17" t="s">
        <v>25</v>
      </c>
      <c r="E80" s="16" t="s">
        <v>82</v>
      </c>
      <c r="F80" s="17" t="s">
        <v>543</v>
      </c>
      <c r="G80" s="17" t="s">
        <v>544</v>
      </c>
      <c r="H80" s="22" t="str">
        <f t="shared" si="3"/>
        <v>4.33/km</v>
      </c>
      <c r="I80" s="23">
        <f t="shared" si="4"/>
        <v>0.02754629629629629</v>
      </c>
      <c r="J80" s="60">
        <f>G80-INDEX($G$5:$G$456,MATCH(D80,$D$5:$D$456,0))</f>
        <v>0.01898148148148146</v>
      </c>
    </row>
    <row r="81" spans="1:10" s="24" customFormat="1" ht="15" customHeight="1">
      <c r="A81" s="15">
        <v>77</v>
      </c>
      <c r="B81" s="16" t="s">
        <v>86</v>
      </c>
      <c r="C81" s="16" t="s">
        <v>48</v>
      </c>
      <c r="D81" s="17" t="s">
        <v>11</v>
      </c>
      <c r="E81" s="16" t="s">
        <v>545</v>
      </c>
      <c r="F81" s="17" t="s">
        <v>546</v>
      </c>
      <c r="G81" s="17" t="s">
        <v>542</v>
      </c>
      <c r="H81" s="22" t="str">
        <f t="shared" si="3"/>
        <v>4.33/km</v>
      </c>
      <c r="I81" s="23">
        <f t="shared" si="4"/>
        <v>0.02748842592592593</v>
      </c>
      <c r="J81" s="60">
        <f>G81-INDEX($G$5:$G$456,MATCH(D81,$D$5:$D$456,0))</f>
        <v>0.014502314814814815</v>
      </c>
    </row>
    <row r="82" spans="1:10" s="24" customFormat="1" ht="15" customHeight="1">
      <c r="A82" s="15">
        <v>78</v>
      </c>
      <c r="B82" s="16" t="s">
        <v>107</v>
      </c>
      <c r="C82" s="16" t="s">
        <v>108</v>
      </c>
      <c r="D82" s="17" t="s">
        <v>11</v>
      </c>
      <c r="E82" s="16" t="s">
        <v>22</v>
      </c>
      <c r="F82" s="17" t="s">
        <v>547</v>
      </c>
      <c r="G82" s="17" t="s">
        <v>548</v>
      </c>
      <c r="H82" s="22" t="str">
        <f t="shared" si="3"/>
        <v>4.33/km</v>
      </c>
      <c r="I82" s="23">
        <f t="shared" si="4"/>
        <v>0.02750000000000001</v>
      </c>
      <c r="J82" s="60">
        <f>G82-INDEX($G$5:$G$456,MATCH(D82,$D$5:$D$456,0))</f>
        <v>0.014513888888888896</v>
      </c>
    </row>
    <row r="83" spans="1:10" s="24" customFormat="1" ht="15" customHeight="1">
      <c r="A83" s="15">
        <v>79</v>
      </c>
      <c r="B83" s="16" t="s">
        <v>79</v>
      </c>
      <c r="C83" s="16" t="s">
        <v>80</v>
      </c>
      <c r="D83" s="17" t="s">
        <v>37</v>
      </c>
      <c r="E83" s="16" t="s">
        <v>326</v>
      </c>
      <c r="F83" s="17" t="s">
        <v>549</v>
      </c>
      <c r="G83" s="17" t="s">
        <v>550</v>
      </c>
      <c r="H83" s="22" t="str">
        <f t="shared" si="3"/>
        <v>4.34/km</v>
      </c>
      <c r="I83" s="23">
        <f t="shared" si="4"/>
        <v>0.027824074074074084</v>
      </c>
      <c r="J83" s="60">
        <f>G83-INDEX($G$5:$G$456,MATCH(D83,$D$5:$D$456,0))</f>
        <v>0.018240740740740752</v>
      </c>
    </row>
    <row r="84" spans="1:10" s="24" customFormat="1" ht="15" customHeight="1">
      <c r="A84" s="15">
        <v>80</v>
      </c>
      <c r="B84" s="16" t="s">
        <v>551</v>
      </c>
      <c r="C84" s="16" t="s">
        <v>552</v>
      </c>
      <c r="D84" s="17" t="s">
        <v>61</v>
      </c>
      <c r="E84" s="16" t="s">
        <v>82</v>
      </c>
      <c r="F84" s="17" t="s">
        <v>553</v>
      </c>
      <c r="G84" s="17" t="s">
        <v>554</v>
      </c>
      <c r="H84" s="22" t="str">
        <f t="shared" si="3"/>
        <v>4.35/km</v>
      </c>
      <c r="I84" s="23">
        <f t="shared" si="4"/>
        <v>0.02799768518518518</v>
      </c>
      <c r="J84" s="60">
        <f>G84-INDEX($G$5:$G$456,MATCH(D84,$D$5:$D$456,0))</f>
        <v>0.007939814814814816</v>
      </c>
    </row>
    <row r="85" spans="1:10" s="24" customFormat="1" ht="15" customHeight="1">
      <c r="A85" s="15">
        <v>81</v>
      </c>
      <c r="B85" s="16" t="s">
        <v>94</v>
      </c>
      <c r="C85" s="16" t="s">
        <v>76</v>
      </c>
      <c r="D85" s="17" t="s">
        <v>11</v>
      </c>
      <c r="E85" s="16" t="s">
        <v>22</v>
      </c>
      <c r="F85" s="17" t="s">
        <v>555</v>
      </c>
      <c r="G85" s="17" t="s">
        <v>556</v>
      </c>
      <c r="H85" s="22" t="str">
        <f t="shared" si="3"/>
        <v>4.35/km</v>
      </c>
      <c r="I85" s="23">
        <f t="shared" si="4"/>
        <v>0.028020833333333328</v>
      </c>
      <c r="J85" s="60">
        <f>G85-INDEX($G$5:$G$456,MATCH(D85,$D$5:$D$456,0))</f>
        <v>0.015034722222222213</v>
      </c>
    </row>
    <row r="86" spans="1:10" s="24" customFormat="1" ht="15" customHeight="1">
      <c r="A86" s="15">
        <v>82</v>
      </c>
      <c r="B86" s="16" t="s">
        <v>393</v>
      </c>
      <c r="C86" s="16" t="s">
        <v>48</v>
      </c>
      <c r="D86" s="17" t="s">
        <v>11</v>
      </c>
      <c r="E86" s="16" t="s">
        <v>319</v>
      </c>
      <c r="F86" s="17" t="s">
        <v>557</v>
      </c>
      <c r="G86" s="17" t="s">
        <v>558</v>
      </c>
      <c r="H86" s="22" t="str">
        <f t="shared" si="3"/>
        <v>4.36/km</v>
      </c>
      <c r="I86" s="23">
        <f t="shared" si="4"/>
        <v>0.02832175925925927</v>
      </c>
      <c r="J86" s="60">
        <f>G86-INDEX($G$5:$G$456,MATCH(D86,$D$5:$D$456,0))</f>
        <v>0.015335648148148154</v>
      </c>
    </row>
    <row r="87" spans="1:10" s="24" customFormat="1" ht="15" customHeight="1">
      <c r="A87" s="15">
        <v>83</v>
      </c>
      <c r="B87" s="16" t="s">
        <v>559</v>
      </c>
      <c r="C87" s="16" t="s">
        <v>80</v>
      </c>
      <c r="D87" s="17" t="s">
        <v>11</v>
      </c>
      <c r="E87" s="16" t="s">
        <v>34</v>
      </c>
      <c r="F87" s="17" t="s">
        <v>560</v>
      </c>
      <c r="G87" s="17" t="s">
        <v>561</v>
      </c>
      <c r="H87" s="22" t="str">
        <f t="shared" si="3"/>
        <v>4.36/km</v>
      </c>
      <c r="I87" s="23">
        <f t="shared" si="4"/>
        <v>0.028530092592592593</v>
      </c>
      <c r="J87" s="60">
        <f>G87-INDEX($G$5:$G$456,MATCH(D87,$D$5:$D$456,0))</f>
        <v>0.015543981481481478</v>
      </c>
    </row>
    <row r="88" spans="1:10" s="24" customFormat="1" ht="15" customHeight="1">
      <c r="A88" s="15">
        <v>84</v>
      </c>
      <c r="B88" s="16" t="s">
        <v>562</v>
      </c>
      <c r="C88" s="16" t="s">
        <v>134</v>
      </c>
      <c r="D88" s="17" t="s">
        <v>37</v>
      </c>
      <c r="E88" s="16" t="s">
        <v>563</v>
      </c>
      <c r="F88" s="17" t="s">
        <v>564</v>
      </c>
      <c r="G88" s="17" t="s">
        <v>565</v>
      </c>
      <c r="H88" s="22" t="str">
        <f>TEXT(INT((HOUR(G88)*3600+MINUTE(G88)*60+SECOND(G88))/$J$3/60),"0")&amp;"."&amp;TEXT(MOD((HOUR(G88)*3600+MINUTE(G88)*60+SECOND(G88))/$J$3,60),"00")&amp;"/km"</f>
        <v>4.36/km</v>
      </c>
      <c r="I88" s="23">
        <f>G88-$G$5</f>
        <v>0.02856481481481482</v>
      </c>
      <c r="J88" s="60">
        <f>G88-INDEX($G$5:$G$456,MATCH(D88,$D$5:$D$456,0))</f>
        <v>0.018981481481481488</v>
      </c>
    </row>
    <row r="89" spans="1:10" s="24" customFormat="1" ht="15" customHeight="1">
      <c r="A89" s="15">
        <v>85</v>
      </c>
      <c r="B89" s="16" t="s">
        <v>566</v>
      </c>
      <c r="C89" s="16" t="s">
        <v>78</v>
      </c>
      <c r="D89" s="17" t="s">
        <v>35</v>
      </c>
      <c r="E89" s="16" t="s">
        <v>567</v>
      </c>
      <c r="F89" s="17" t="s">
        <v>568</v>
      </c>
      <c r="G89" s="17" t="s">
        <v>569</v>
      </c>
      <c r="H89" s="22" t="str">
        <f>TEXT(INT((HOUR(G89)*3600+MINUTE(G89)*60+SECOND(G89))/$J$3/60),"0")&amp;"."&amp;TEXT(MOD((HOUR(G89)*3600+MINUTE(G89)*60+SECOND(G89))/$J$3,60),"00")&amp;"/km"</f>
        <v>4.37/km</v>
      </c>
      <c r="I89" s="23">
        <f>G89-$G$5</f>
        <v>0.02871527777777777</v>
      </c>
      <c r="J89" s="60">
        <f>G89-INDEX($G$5:$G$456,MATCH(D89,$D$5:$D$456,0))</f>
        <v>0.009560185185185172</v>
      </c>
    </row>
    <row r="90" spans="1:10" s="24" customFormat="1" ht="15" customHeight="1">
      <c r="A90" s="15">
        <v>86</v>
      </c>
      <c r="B90" s="16" t="s">
        <v>570</v>
      </c>
      <c r="C90" s="16" t="s">
        <v>571</v>
      </c>
      <c r="D90" s="17" t="s">
        <v>35</v>
      </c>
      <c r="E90" s="16" t="s">
        <v>572</v>
      </c>
      <c r="F90" s="17" t="s">
        <v>573</v>
      </c>
      <c r="G90" s="17" t="s">
        <v>574</v>
      </c>
      <c r="H90" s="22" t="str">
        <f>TEXT(INT((HOUR(G90)*3600+MINUTE(G90)*60+SECOND(G90))/$J$3/60),"0")&amp;"."&amp;TEXT(MOD((HOUR(G90)*3600+MINUTE(G90)*60+SECOND(G90))/$J$3,60),"00")&amp;"/km"</f>
        <v>4.36/km</v>
      </c>
      <c r="I90" s="23">
        <f>G90-$G$5</f>
        <v>0.02858796296296298</v>
      </c>
      <c r="J90" s="60">
        <f>G90-INDEX($G$5:$G$456,MATCH(D90,$D$5:$D$456,0))</f>
        <v>0.009432870370370383</v>
      </c>
    </row>
    <row r="91" spans="1:10" s="24" customFormat="1" ht="15" customHeight="1">
      <c r="A91" s="15">
        <v>87</v>
      </c>
      <c r="B91" s="16" t="s">
        <v>575</v>
      </c>
      <c r="C91" s="16" t="s">
        <v>16</v>
      </c>
      <c r="D91" s="17" t="s">
        <v>11</v>
      </c>
      <c r="E91" s="16" t="s">
        <v>576</v>
      </c>
      <c r="F91" s="17" t="s">
        <v>577</v>
      </c>
      <c r="G91" s="17" t="s">
        <v>578</v>
      </c>
      <c r="H91" s="22" t="str">
        <f>TEXT(INT((HOUR(G91)*3600+MINUTE(G91)*60+SECOND(G91))/$J$3/60),"0")&amp;"."&amp;TEXT(MOD((HOUR(G91)*3600+MINUTE(G91)*60+SECOND(G91))/$J$3,60),"00")&amp;"/km"</f>
        <v>4.38/km</v>
      </c>
      <c r="I91" s="23">
        <f>G91-$G$5</f>
        <v>0.02902777777777779</v>
      </c>
      <c r="J91" s="60">
        <f>G91-INDEX($G$5:$G$456,MATCH(D91,$D$5:$D$456,0))</f>
        <v>0.016041666666666676</v>
      </c>
    </row>
    <row r="92" spans="1:10" s="24" customFormat="1" ht="15" customHeight="1">
      <c r="A92" s="15">
        <v>88</v>
      </c>
      <c r="B92" s="16" t="s">
        <v>579</v>
      </c>
      <c r="C92" s="16" t="s">
        <v>580</v>
      </c>
      <c r="D92" s="17" t="s">
        <v>180</v>
      </c>
      <c r="E92" s="16" t="s">
        <v>581</v>
      </c>
      <c r="F92" s="17" t="s">
        <v>582</v>
      </c>
      <c r="G92" s="17" t="s">
        <v>583</v>
      </c>
      <c r="H92" s="22" t="str">
        <f>TEXT(INT((HOUR(G92)*3600+MINUTE(G92)*60+SECOND(G92))/$J$3/60),"0")&amp;"."&amp;TEXT(MOD((HOUR(G92)*3600+MINUTE(G92)*60+SECOND(G92))/$J$3,60),"00")&amp;"/km"</f>
        <v>4.38/km</v>
      </c>
      <c r="I92" s="23">
        <f>G92-$G$5</f>
        <v>0.02900462962962963</v>
      </c>
      <c r="J92" s="60">
        <f>G92-INDEX($G$5:$G$456,MATCH(D92,$D$5:$D$456,0))</f>
        <v>0.00314814814814815</v>
      </c>
    </row>
    <row r="93" spans="1:10" s="24" customFormat="1" ht="15" customHeight="1">
      <c r="A93" s="15">
        <v>89</v>
      </c>
      <c r="B93" s="16" t="s">
        <v>584</v>
      </c>
      <c r="C93" s="16" t="s">
        <v>75</v>
      </c>
      <c r="D93" s="17" t="s">
        <v>37</v>
      </c>
      <c r="E93" s="16" t="s">
        <v>585</v>
      </c>
      <c r="F93" s="17" t="s">
        <v>586</v>
      </c>
      <c r="G93" s="17" t="s">
        <v>587</v>
      </c>
      <c r="H93" s="22" t="str">
        <f aca="true" t="shared" si="5" ref="H93:H107">TEXT(INT((HOUR(G93)*3600+MINUTE(G93)*60+SECOND(G93))/$J$3/60),"0")&amp;"."&amp;TEXT(MOD((HOUR(G93)*3600+MINUTE(G93)*60+SECOND(G93))/$J$3,60),"00")&amp;"/km"</f>
        <v>4.37/km</v>
      </c>
      <c r="I93" s="23">
        <f aca="true" t="shared" si="6" ref="I93:I107">G93-$G$5</f>
        <v>0.028981481481481483</v>
      </c>
      <c r="J93" s="60">
        <f>G93-INDEX($G$5:$G$456,MATCH(D93,$D$5:$D$456,0))</f>
        <v>0.01939814814814815</v>
      </c>
    </row>
    <row r="94" spans="1:10" s="24" customFormat="1" ht="15" customHeight="1">
      <c r="A94" s="15">
        <v>90</v>
      </c>
      <c r="B94" s="16" t="s">
        <v>588</v>
      </c>
      <c r="C94" s="16" t="s">
        <v>165</v>
      </c>
      <c r="D94" s="17" t="s">
        <v>25</v>
      </c>
      <c r="E94" s="16" t="s">
        <v>472</v>
      </c>
      <c r="F94" s="17" t="s">
        <v>589</v>
      </c>
      <c r="G94" s="17" t="s">
        <v>590</v>
      </c>
      <c r="H94" s="22" t="str">
        <f t="shared" si="5"/>
        <v>4.39/km</v>
      </c>
      <c r="I94" s="23">
        <f t="shared" si="6"/>
        <v>0.029490740740740748</v>
      </c>
      <c r="J94" s="60">
        <f>G94-INDEX($G$5:$G$456,MATCH(D94,$D$5:$D$456,0))</f>
        <v>0.020925925925925917</v>
      </c>
    </row>
    <row r="95" spans="1:10" s="24" customFormat="1" ht="15" customHeight="1">
      <c r="A95" s="15">
        <v>91</v>
      </c>
      <c r="B95" s="16" t="s">
        <v>591</v>
      </c>
      <c r="C95" s="16" t="s">
        <v>63</v>
      </c>
      <c r="D95" s="17" t="s">
        <v>25</v>
      </c>
      <c r="E95" s="16" t="s">
        <v>383</v>
      </c>
      <c r="F95" s="17" t="s">
        <v>592</v>
      </c>
      <c r="G95" s="17" t="s">
        <v>593</v>
      </c>
      <c r="H95" s="22" t="str">
        <f t="shared" si="5"/>
        <v>4.39/km</v>
      </c>
      <c r="I95" s="23">
        <f t="shared" si="6"/>
        <v>0.029618055555555564</v>
      </c>
      <c r="J95" s="60">
        <f>G95-INDEX($G$5:$G$456,MATCH(D95,$D$5:$D$456,0))</f>
        <v>0.021053240740740733</v>
      </c>
    </row>
    <row r="96" spans="1:10" s="24" customFormat="1" ht="15" customHeight="1">
      <c r="A96" s="19">
        <v>92</v>
      </c>
      <c r="B96" s="20" t="s">
        <v>594</v>
      </c>
      <c r="C96" s="20" t="s">
        <v>167</v>
      </c>
      <c r="D96" s="21" t="s">
        <v>25</v>
      </c>
      <c r="E96" s="20" t="s">
        <v>533</v>
      </c>
      <c r="F96" s="21" t="s">
        <v>595</v>
      </c>
      <c r="G96" s="21" t="s">
        <v>596</v>
      </c>
      <c r="H96" s="25" t="str">
        <f t="shared" si="5"/>
        <v>4.39/km</v>
      </c>
      <c r="I96" s="26">
        <f t="shared" si="6"/>
        <v>0.029641203703703697</v>
      </c>
      <c r="J96" s="61">
        <f>G96-INDEX($G$5:$G$456,MATCH(D96,$D$5:$D$456,0))</f>
        <v>0.021076388888888867</v>
      </c>
    </row>
    <row r="97" spans="1:10" s="24" customFormat="1" ht="15" customHeight="1">
      <c r="A97" s="15">
        <v>93</v>
      </c>
      <c r="B97" s="16" t="s">
        <v>104</v>
      </c>
      <c r="C97" s="16" t="s">
        <v>99</v>
      </c>
      <c r="D97" s="17" t="s">
        <v>11</v>
      </c>
      <c r="E97" s="16" t="s">
        <v>39</v>
      </c>
      <c r="F97" s="17" t="s">
        <v>597</v>
      </c>
      <c r="G97" s="17" t="s">
        <v>77</v>
      </c>
      <c r="H97" s="22" t="str">
        <f t="shared" si="5"/>
        <v>4.40/km</v>
      </c>
      <c r="I97" s="23">
        <f t="shared" si="6"/>
        <v>0.02988425925925925</v>
      </c>
      <c r="J97" s="60">
        <f>G97-INDEX($G$5:$G$456,MATCH(D97,$D$5:$D$456,0))</f>
        <v>0.016898148148148134</v>
      </c>
    </row>
    <row r="98" spans="1:10" s="24" customFormat="1" ht="15" customHeight="1">
      <c r="A98" s="15">
        <v>94</v>
      </c>
      <c r="B98" s="16" t="s">
        <v>111</v>
      </c>
      <c r="C98" s="16" t="s">
        <v>112</v>
      </c>
      <c r="D98" s="17" t="s">
        <v>25</v>
      </c>
      <c r="E98" s="16" t="s">
        <v>22</v>
      </c>
      <c r="F98" s="17" t="s">
        <v>598</v>
      </c>
      <c r="G98" s="17" t="s">
        <v>599</v>
      </c>
      <c r="H98" s="22" t="str">
        <f t="shared" si="5"/>
        <v>4.40/km</v>
      </c>
      <c r="I98" s="23">
        <f t="shared" si="6"/>
        <v>0.029965277777777785</v>
      </c>
      <c r="J98" s="60">
        <f>G98-INDEX($G$5:$G$456,MATCH(D98,$D$5:$D$456,0))</f>
        <v>0.021400462962962954</v>
      </c>
    </row>
    <row r="99" spans="1:10" s="24" customFormat="1" ht="15" customHeight="1">
      <c r="A99" s="15">
        <v>95</v>
      </c>
      <c r="B99" s="16" t="s">
        <v>142</v>
      </c>
      <c r="C99" s="16" t="s">
        <v>99</v>
      </c>
      <c r="D99" s="17" t="s">
        <v>143</v>
      </c>
      <c r="E99" s="16" t="s">
        <v>18</v>
      </c>
      <c r="F99" s="17" t="s">
        <v>600</v>
      </c>
      <c r="G99" s="17" t="s">
        <v>601</v>
      </c>
      <c r="H99" s="22" t="str">
        <f t="shared" si="5"/>
        <v>4.41/km</v>
      </c>
      <c r="I99" s="23">
        <f t="shared" si="6"/>
        <v>0.030208333333333337</v>
      </c>
      <c r="J99" s="60">
        <f>G99-INDEX($G$5:$G$456,MATCH(D99,$D$5:$D$456,0))</f>
        <v>0.006712962962962976</v>
      </c>
    </row>
    <row r="100" spans="1:10" s="24" customFormat="1" ht="15" customHeight="1">
      <c r="A100" s="15">
        <v>96</v>
      </c>
      <c r="B100" s="16" t="s">
        <v>602</v>
      </c>
      <c r="C100" s="16" t="s">
        <v>84</v>
      </c>
      <c r="D100" s="17" t="s">
        <v>35</v>
      </c>
      <c r="E100" s="16" t="s">
        <v>85</v>
      </c>
      <c r="F100" s="17" t="s">
        <v>603</v>
      </c>
      <c r="G100" s="17" t="s">
        <v>83</v>
      </c>
      <c r="H100" s="22" t="str">
        <f t="shared" si="5"/>
        <v>4.41/km</v>
      </c>
      <c r="I100" s="23">
        <f t="shared" si="6"/>
        <v>0.030324074074074087</v>
      </c>
      <c r="J100" s="60">
        <f>G100-INDEX($G$5:$G$456,MATCH(D100,$D$5:$D$456,0))</f>
        <v>0.011168981481481488</v>
      </c>
    </row>
    <row r="101" spans="1:10" s="24" customFormat="1" ht="15" customHeight="1">
      <c r="A101" s="15">
        <v>97</v>
      </c>
      <c r="B101" s="16" t="s">
        <v>244</v>
      </c>
      <c r="C101" s="16" t="s">
        <v>245</v>
      </c>
      <c r="D101" s="17" t="s">
        <v>129</v>
      </c>
      <c r="E101" s="16" t="s">
        <v>22</v>
      </c>
      <c r="F101" s="17" t="s">
        <v>604</v>
      </c>
      <c r="G101" s="17" t="s">
        <v>605</v>
      </c>
      <c r="H101" s="22" t="str">
        <f t="shared" si="5"/>
        <v>4.42/km</v>
      </c>
      <c r="I101" s="23">
        <f t="shared" si="6"/>
        <v>0.030601851851851852</v>
      </c>
      <c r="J101" s="60">
        <f>G101-INDEX($G$5:$G$456,MATCH(D101,$D$5:$D$456,0))</f>
        <v>0</v>
      </c>
    </row>
    <row r="102" spans="1:10" s="24" customFormat="1" ht="15" customHeight="1">
      <c r="A102" s="15">
        <v>98</v>
      </c>
      <c r="B102" s="16" t="s">
        <v>162</v>
      </c>
      <c r="C102" s="16" t="s">
        <v>92</v>
      </c>
      <c r="D102" s="17" t="s">
        <v>32</v>
      </c>
      <c r="E102" s="16" t="s">
        <v>606</v>
      </c>
      <c r="F102" s="17" t="s">
        <v>607</v>
      </c>
      <c r="G102" s="17" t="s">
        <v>608</v>
      </c>
      <c r="H102" s="22" t="str">
        <f t="shared" si="5"/>
        <v>4.41/km</v>
      </c>
      <c r="I102" s="23">
        <f t="shared" si="6"/>
        <v>0.03034722222222222</v>
      </c>
      <c r="J102" s="60">
        <f>G102-INDEX($G$5:$G$456,MATCH(D102,$D$5:$D$456,0))</f>
        <v>0.03034722222222222</v>
      </c>
    </row>
    <row r="103" spans="1:10" s="24" customFormat="1" ht="15" customHeight="1">
      <c r="A103" s="15">
        <v>99</v>
      </c>
      <c r="B103" s="16" t="s">
        <v>172</v>
      </c>
      <c r="C103" s="16" t="s">
        <v>28</v>
      </c>
      <c r="D103" s="17" t="s">
        <v>35</v>
      </c>
      <c r="E103" s="16" t="s">
        <v>140</v>
      </c>
      <c r="F103" s="17" t="s">
        <v>609</v>
      </c>
      <c r="G103" s="17" t="s">
        <v>610</v>
      </c>
      <c r="H103" s="22" t="str">
        <f t="shared" si="5"/>
        <v>4.42/km</v>
      </c>
      <c r="I103" s="23">
        <f t="shared" si="6"/>
        <v>0.03053240740740741</v>
      </c>
      <c r="J103" s="60">
        <f>G103-INDEX($G$5:$G$456,MATCH(D103,$D$5:$D$456,0))</f>
        <v>0.011377314814814812</v>
      </c>
    </row>
    <row r="104" spans="1:10" s="24" customFormat="1" ht="15" customHeight="1">
      <c r="A104" s="15">
        <v>100</v>
      </c>
      <c r="B104" s="16" t="s">
        <v>611</v>
      </c>
      <c r="C104" s="16" t="s">
        <v>99</v>
      </c>
      <c r="D104" s="17" t="s">
        <v>157</v>
      </c>
      <c r="E104" s="16" t="s">
        <v>612</v>
      </c>
      <c r="F104" s="17" t="s">
        <v>613</v>
      </c>
      <c r="G104" s="17" t="s">
        <v>614</v>
      </c>
      <c r="H104" s="22" t="str">
        <f t="shared" si="5"/>
        <v>4.43/km</v>
      </c>
      <c r="I104" s="23">
        <f t="shared" si="6"/>
        <v>0.030787037037037043</v>
      </c>
      <c r="J104" s="60">
        <f>G104-INDEX($G$5:$G$456,MATCH(D104,$D$5:$D$456,0))</f>
        <v>0</v>
      </c>
    </row>
    <row r="105" spans="1:10" s="24" customFormat="1" ht="15" customHeight="1">
      <c r="A105" s="15">
        <v>101</v>
      </c>
      <c r="B105" s="16" t="s">
        <v>615</v>
      </c>
      <c r="C105" s="16" t="s">
        <v>23</v>
      </c>
      <c r="D105" s="17" t="s">
        <v>37</v>
      </c>
      <c r="E105" s="16" t="s">
        <v>354</v>
      </c>
      <c r="F105" s="17" t="s">
        <v>616</v>
      </c>
      <c r="G105" s="17" t="s">
        <v>617</v>
      </c>
      <c r="H105" s="22" t="str">
        <f t="shared" si="5"/>
        <v>4.42/km</v>
      </c>
      <c r="I105" s="23">
        <f t="shared" si="6"/>
        <v>0.03054398148148149</v>
      </c>
      <c r="J105" s="60">
        <f>G105-INDEX($G$5:$G$456,MATCH(D105,$D$5:$D$456,0))</f>
        <v>0.02096064814814816</v>
      </c>
    </row>
    <row r="106" spans="1:10" s="24" customFormat="1" ht="15" customHeight="1">
      <c r="A106" s="15">
        <v>102</v>
      </c>
      <c r="B106" s="16" t="s">
        <v>309</v>
      </c>
      <c r="C106" s="16" t="s">
        <v>618</v>
      </c>
      <c r="D106" s="17" t="s">
        <v>35</v>
      </c>
      <c r="E106" s="16" t="s">
        <v>572</v>
      </c>
      <c r="F106" s="17" t="s">
        <v>619</v>
      </c>
      <c r="G106" s="17" t="s">
        <v>620</v>
      </c>
      <c r="H106" s="22" t="str">
        <f t="shared" si="5"/>
        <v>4.43/km</v>
      </c>
      <c r="I106" s="23">
        <f t="shared" si="6"/>
        <v>0.030879629629629632</v>
      </c>
      <c r="J106" s="60">
        <f>G106-INDEX($G$5:$G$456,MATCH(D106,$D$5:$D$456,0))</f>
        <v>0.011724537037037033</v>
      </c>
    </row>
    <row r="107" spans="1:10" s="24" customFormat="1" ht="15" customHeight="1">
      <c r="A107" s="15">
        <v>103</v>
      </c>
      <c r="B107" s="16" t="s">
        <v>621</v>
      </c>
      <c r="C107" s="16" t="s">
        <v>137</v>
      </c>
      <c r="D107" s="17" t="s">
        <v>143</v>
      </c>
      <c r="E107" s="16" t="s">
        <v>581</v>
      </c>
      <c r="F107" s="17" t="s">
        <v>622</v>
      </c>
      <c r="G107" s="17" t="s">
        <v>614</v>
      </c>
      <c r="H107" s="22" t="str">
        <f t="shared" si="5"/>
        <v>4.43/km</v>
      </c>
      <c r="I107" s="23">
        <f t="shared" si="6"/>
        <v>0.030787037037037043</v>
      </c>
      <c r="J107" s="60">
        <f>G107-INDEX($G$5:$G$456,MATCH(D107,$D$5:$D$456,0))</f>
        <v>0.007291666666666682</v>
      </c>
    </row>
    <row r="108" spans="1:10" s="24" customFormat="1" ht="15" customHeight="1">
      <c r="A108" s="15">
        <v>104</v>
      </c>
      <c r="B108" s="16" t="s">
        <v>623</v>
      </c>
      <c r="C108" s="16" t="s">
        <v>624</v>
      </c>
      <c r="D108" s="17" t="s">
        <v>143</v>
      </c>
      <c r="E108" s="16" t="s">
        <v>625</v>
      </c>
      <c r="F108" s="17" t="s">
        <v>626</v>
      </c>
      <c r="G108" s="17" t="s">
        <v>627</v>
      </c>
      <c r="H108" s="22" t="str">
        <f aca="true" t="shared" si="7" ref="H108:H171">TEXT(INT((HOUR(G108)*3600+MINUTE(G108)*60+SECOND(G108))/$J$3/60),"0")&amp;"."&amp;TEXT(MOD((HOUR(G108)*3600+MINUTE(G108)*60+SECOND(G108))/$J$3,60),"00")&amp;"/km"</f>
        <v>4.43/km</v>
      </c>
      <c r="I108" s="23">
        <f aca="true" t="shared" si="8" ref="I108:I171">G108-$G$5</f>
        <v>0.030763888888888896</v>
      </c>
      <c r="J108" s="60">
        <f>G108-INDEX($G$5:$G$456,MATCH(D108,$D$5:$D$456,0))</f>
        <v>0.007268518518518535</v>
      </c>
    </row>
    <row r="109" spans="1:10" s="24" customFormat="1" ht="15" customHeight="1">
      <c r="A109" s="15">
        <v>105</v>
      </c>
      <c r="B109" s="16" t="s">
        <v>233</v>
      </c>
      <c r="C109" s="16" t="s">
        <v>628</v>
      </c>
      <c r="D109" s="17" t="s">
        <v>129</v>
      </c>
      <c r="E109" s="16" t="s">
        <v>629</v>
      </c>
      <c r="F109" s="17" t="s">
        <v>630</v>
      </c>
      <c r="G109" s="17" t="s">
        <v>627</v>
      </c>
      <c r="H109" s="22" t="str">
        <f t="shared" si="7"/>
        <v>4.43/km</v>
      </c>
      <c r="I109" s="23">
        <f t="shared" si="8"/>
        <v>0.030763888888888896</v>
      </c>
      <c r="J109" s="60">
        <f>G109-INDEX($G$5:$G$456,MATCH(D109,$D$5:$D$456,0))</f>
        <v>0.00016203703703704386</v>
      </c>
    </row>
    <row r="110" spans="1:10" s="24" customFormat="1" ht="15" customHeight="1">
      <c r="A110" s="15">
        <v>106</v>
      </c>
      <c r="B110" s="16" t="s">
        <v>631</v>
      </c>
      <c r="C110" s="16" t="s">
        <v>31</v>
      </c>
      <c r="D110" s="17" t="s">
        <v>17</v>
      </c>
      <c r="E110" s="16" t="s">
        <v>326</v>
      </c>
      <c r="F110" s="17" t="s">
        <v>632</v>
      </c>
      <c r="G110" s="17" t="s">
        <v>633</v>
      </c>
      <c r="H110" s="22" t="str">
        <f t="shared" si="7"/>
        <v>4.43/km</v>
      </c>
      <c r="I110" s="23">
        <f t="shared" si="8"/>
        <v>0.03096064814814814</v>
      </c>
      <c r="J110" s="60">
        <f>G110-INDEX($G$5:$G$456,MATCH(D110,$D$5:$D$456,0))</f>
        <v>0.015659722222222214</v>
      </c>
    </row>
    <row r="111" spans="1:10" s="24" customFormat="1" ht="15" customHeight="1">
      <c r="A111" s="15">
        <v>107</v>
      </c>
      <c r="B111" s="16" t="s">
        <v>634</v>
      </c>
      <c r="C111" s="16" t="s">
        <v>31</v>
      </c>
      <c r="D111" s="17" t="s">
        <v>25</v>
      </c>
      <c r="E111" s="16" t="s">
        <v>333</v>
      </c>
      <c r="F111" s="17" t="s">
        <v>635</v>
      </c>
      <c r="G111" s="17" t="s">
        <v>636</v>
      </c>
      <c r="H111" s="22" t="str">
        <f t="shared" si="7"/>
        <v>4.43/km</v>
      </c>
      <c r="I111" s="23">
        <f t="shared" si="8"/>
        <v>0.03092592592592594</v>
      </c>
      <c r="J111" s="60">
        <f>G111-INDEX($G$5:$G$456,MATCH(D111,$D$5:$D$456,0))</f>
        <v>0.02236111111111111</v>
      </c>
    </row>
    <row r="112" spans="1:10" s="24" customFormat="1" ht="15" customHeight="1">
      <c r="A112" s="15">
        <v>108</v>
      </c>
      <c r="B112" s="16" t="s">
        <v>637</v>
      </c>
      <c r="C112" s="16" t="s">
        <v>638</v>
      </c>
      <c r="D112" s="17" t="s">
        <v>37</v>
      </c>
      <c r="E112" s="16" t="s">
        <v>333</v>
      </c>
      <c r="F112" s="17" t="s">
        <v>639</v>
      </c>
      <c r="G112" s="17" t="s">
        <v>640</v>
      </c>
      <c r="H112" s="22" t="str">
        <f t="shared" si="7"/>
        <v>4.43/km</v>
      </c>
      <c r="I112" s="23">
        <f t="shared" si="8"/>
        <v>0.03091435185185186</v>
      </c>
      <c r="J112" s="60">
        <f>G112-INDEX($G$5:$G$456,MATCH(D112,$D$5:$D$456,0))</f>
        <v>0.021331018518518527</v>
      </c>
    </row>
    <row r="113" spans="1:10" s="24" customFormat="1" ht="15" customHeight="1">
      <c r="A113" s="15">
        <v>109</v>
      </c>
      <c r="B113" s="16" t="s">
        <v>641</v>
      </c>
      <c r="C113" s="16" t="s">
        <v>49</v>
      </c>
      <c r="D113" s="17" t="s">
        <v>143</v>
      </c>
      <c r="E113" s="16" t="s">
        <v>422</v>
      </c>
      <c r="F113" s="17" t="s">
        <v>642</v>
      </c>
      <c r="G113" s="17" t="s">
        <v>643</v>
      </c>
      <c r="H113" s="22" t="str">
        <f t="shared" si="7"/>
        <v>4.44/km</v>
      </c>
      <c r="I113" s="23">
        <f t="shared" si="8"/>
        <v>0.03119212962962964</v>
      </c>
      <c r="J113" s="60">
        <f>G113-INDEX($G$5:$G$456,MATCH(D113,$D$5:$D$456,0))</f>
        <v>0.007696759259259278</v>
      </c>
    </row>
    <row r="114" spans="1:10" s="24" customFormat="1" ht="15" customHeight="1">
      <c r="A114" s="15">
        <v>110</v>
      </c>
      <c r="B114" s="16" t="s">
        <v>644</v>
      </c>
      <c r="C114" s="16" t="s">
        <v>112</v>
      </c>
      <c r="D114" s="17" t="s">
        <v>37</v>
      </c>
      <c r="E114" s="16" t="s">
        <v>576</v>
      </c>
      <c r="F114" s="17" t="s">
        <v>645</v>
      </c>
      <c r="G114" s="17" t="s">
        <v>646</v>
      </c>
      <c r="H114" s="22" t="str">
        <f t="shared" si="7"/>
        <v>4.44/km</v>
      </c>
      <c r="I114" s="23">
        <f t="shared" si="8"/>
        <v>0.03126157407407408</v>
      </c>
      <c r="J114" s="60">
        <f>G114-INDEX($G$5:$G$456,MATCH(D114,$D$5:$D$456,0))</f>
        <v>0.021678240740740748</v>
      </c>
    </row>
    <row r="115" spans="1:10" s="24" customFormat="1" ht="15" customHeight="1">
      <c r="A115" s="15">
        <v>111</v>
      </c>
      <c r="B115" s="16" t="s">
        <v>109</v>
      </c>
      <c r="C115" s="16" t="s">
        <v>110</v>
      </c>
      <c r="D115" s="17" t="s">
        <v>11</v>
      </c>
      <c r="E115" s="16" t="s">
        <v>39</v>
      </c>
      <c r="F115" s="17" t="s">
        <v>647</v>
      </c>
      <c r="G115" s="17" t="s">
        <v>648</v>
      </c>
      <c r="H115" s="22" t="str">
        <f t="shared" si="7"/>
        <v>4.44/km</v>
      </c>
      <c r="I115" s="23">
        <f t="shared" si="8"/>
        <v>0.03133101851851852</v>
      </c>
      <c r="J115" s="60">
        <f>G115-INDEX($G$5:$G$456,MATCH(D115,$D$5:$D$456,0))</f>
        <v>0.018344907407407407</v>
      </c>
    </row>
    <row r="116" spans="1:10" s="24" customFormat="1" ht="15" customHeight="1">
      <c r="A116" s="15">
        <v>112</v>
      </c>
      <c r="B116" s="16" t="s">
        <v>201</v>
      </c>
      <c r="C116" s="16" t="s">
        <v>649</v>
      </c>
      <c r="D116" s="17" t="s">
        <v>17</v>
      </c>
      <c r="E116" s="16" t="s">
        <v>34</v>
      </c>
      <c r="F116" s="17" t="s">
        <v>650</v>
      </c>
      <c r="G116" s="17" t="s">
        <v>651</v>
      </c>
      <c r="H116" s="22" t="str">
        <f t="shared" si="7"/>
        <v>4.44/km</v>
      </c>
      <c r="I116" s="23">
        <f t="shared" si="8"/>
        <v>0.03136574074074075</v>
      </c>
      <c r="J116" s="60">
        <f>G116-INDEX($G$5:$G$456,MATCH(D116,$D$5:$D$456,0))</f>
        <v>0.016064814814814823</v>
      </c>
    </row>
    <row r="117" spans="1:10" s="24" customFormat="1" ht="15" customHeight="1">
      <c r="A117" s="15">
        <v>113</v>
      </c>
      <c r="B117" s="16" t="s">
        <v>136</v>
      </c>
      <c r="C117" s="16" t="s">
        <v>137</v>
      </c>
      <c r="D117" s="17" t="s">
        <v>35</v>
      </c>
      <c r="E117" s="16" t="s">
        <v>22</v>
      </c>
      <c r="F117" s="17" t="s">
        <v>652</v>
      </c>
      <c r="G117" s="17" t="s">
        <v>653</v>
      </c>
      <c r="H117" s="22" t="str">
        <f t="shared" si="7"/>
        <v>4.44/km</v>
      </c>
      <c r="I117" s="23">
        <f t="shared" si="8"/>
        <v>0.031238425925925933</v>
      </c>
      <c r="J117" s="60">
        <f>G117-INDEX($G$5:$G$456,MATCH(D117,$D$5:$D$456,0))</f>
        <v>0.012083333333333335</v>
      </c>
    </row>
    <row r="118" spans="1:10" s="24" customFormat="1" ht="15" customHeight="1">
      <c r="A118" s="15">
        <v>114</v>
      </c>
      <c r="B118" s="16" t="s">
        <v>654</v>
      </c>
      <c r="C118" s="16" t="s">
        <v>80</v>
      </c>
      <c r="D118" s="17" t="s">
        <v>25</v>
      </c>
      <c r="E118" s="16" t="s">
        <v>15</v>
      </c>
      <c r="F118" s="17" t="s">
        <v>655</v>
      </c>
      <c r="G118" s="17" t="s">
        <v>656</v>
      </c>
      <c r="H118" s="22" t="str">
        <f t="shared" si="7"/>
        <v>4.45/km</v>
      </c>
      <c r="I118" s="23">
        <f t="shared" si="8"/>
        <v>0.03163194444444445</v>
      </c>
      <c r="J118" s="60">
        <f>G118-INDEX($G$5:$G$456,MATCH(D118,$D$5:$D$456,0))</f>
        <v>0.023067129629629618</v>
      </c>
    </row>
    <row r="119" spans="1:10" s="24" customFormat="1" ht="15" customHeight="1">
      <c r="A119" s="15">
        <v>115</v>
      </c>
      <c r="B119" s="16" t="s">
        <v>103</v>
      </c>
      <c r="C119" s="16" t="s">
        <v>80</v>
      </c>
      <c r="D119" s="17" t="s">
        <v>25</v>
      </c>
      <c r="E119" s="16" t="s">
        <v>567</v>
      </c>
      <c r="F119" s="17" t="s">
        <v>657</v>
      </c>
      <c r="G119" s="17" t="s">
        <v>656</v>
      </c>
      <c r="H119" s="22" t="str">
        <f t="shared" si="7"/>
        <v>4.45/km</v>
      </c>
      <c r="I119" s="23">
        <f t="shared" si="8"/>
        <v>0.03163194444444445</v>
      </c>
      <c r="J119" s="60">
        <f>G119-INDEX($G$5:$G$456,MATCH(D119,$D$5:$D$456,0))</f>
        <v>0.023067129629629618</v>
      </c>
    </row>
    <row r="120" spans="1:10" s="24" customFormat="1" ht="15" customHeight="1">
      <c r="A120" s="15">
        <v>116</v>
      </c>
      <c r="B120" s="16" t="s">
        <v>658</v>
      </c>
      <c r="C120" s="16" t="s">
        <v>99</v>
      </c>
      <c r="D120" s="17" t="s">
        <v>25</v>
      </c>
      <c r="E120" s="16" t="s">
        <v>38</v>
      </c>
      <c r="F120" s="17" t="s">
        <v>659</v>
      </c>
      <c r="G120" s="17" t="s">
        <v>660</v>
      </c>
      <c r="H120" s="22" t="str">
        <f t="shared" si="7"/>
        <v>4.45/km</v>
      </c>
      <c r="I120" s="23">
        <f t="shared" si="8"/>
        <v>0.0316087962962963</v>
      </c>
      <c r="J120" s="60">
        <f>G120-INDEX($G$5:$G$456,MATCH(D120,$D$5:$D$456,0))</f>
        <v>0.02304398148148147</v>
      </c>
    </row>
    <row r="121" spans="1:10" s="24" customFormat="1" ht="15" customHeight="1">
      <c r="A121" s="15">
        <v>117</v>
      </c>
      <c r="B121" s="16" t="s">
        <v>199</v>
      </c>
      <c r="C121" s="16" t="s">
        <v>185</v>
      </c>
      <c r="D121" s="17" t="s">
        <v>11</v>
      </c>
      <c r="E121" s="16" t="s">
        <v>70</v>
      </c>
      <c r="F121" s="17" t="s">
        <v>661</v>
      </c>
      <c r="G121" s="17" t="s">
        <v>662</v>
      </c>
      <c r="H121" s="22" t="str">
        <f t="shared" si="7"/>
        <v>4.46/km</v>
      </c>
      <c r="I121" s="23">
        <f t="shared" si="8"/>
        <v>0.03204861111111111</v>
      </c>
      <c r="J121" s="60">
        <f>G121-INDEX($G$5:$G$456,MATCH(D121,$D$5:$D$456,0))</f>
        <v>0.019062499999999996</v>
      </c>
    </row>
    <row r="122" spans="1:10" s="24" customFormat="1" ht="15" customHeight="1">
      <c r="A122" s="15">
        <v>118</v>
      </c>
      <c r="B122" s="16" t="s">
        <v>663</v>
      </c>
      <c r="C122" s="16" t="s">
        <v>664</v>
      </c>
      <c r="D122" s="17" t="s">
        <v>11</v>
      </c>
      <c r="E122" s="16" t="s">
        <v>567</v>
      </c>
      <c r="F122" s="17" t="s">
        <v>665</v>
      </c>
      <c r="G122" s="17" t="s">
        <v>666</v>
      </c>
      <c r="H122" s="22" t="str">
        <f t="shared" si="7"/>
        <v>4.47/km</v>
      </c>
      <c r="I122" s="23">
        <f t="shared" si="8"/>
        <v>0.032222222222222235</v>
      </c>
      <c r="J122" s="60">
        <f>G122-INDEX($G$5:$G$456,MATCH(D122,$D$5:$D$456,0))</f>
        <v>0.01923611111111112</v>
      </c>
    </row>
    <row r="123" spans="1:10" s="24" customFormat="1" ht="15" customHeight="1">
      <c r="A123" s="15">
        <v>119</v>
      </c>
      <c r="B123" s="16" t="s">
        <v>133</v>
      </c>
      <c r="C123" s="16" t="s">
        <v>134</v>
      </c>
      <c r="D123" s="17" t="s">
        <v>25</v>
      </c>
      <c r="E123" s="16" t="s">
        <v>567</v>
      </c>
      <c r="F123" s="17" t="s">
        <v>667</v>
      </c>
      <c r="G123" s="17" t="s">
        <v>668</v>
      </c>
      <c r="H123" s="22" t="str">
        <f t="shared" si="7"/>
        <v>4.47/km</v>
      </c>
      <c r="I123" s="23">
        <f t="shared" si="8"/>
        <v>0.03229166666666666</v>
      </c>
      <c r="J123" s="60">
        <f>G123-INDEX($G$5:$G$456,MATCH(D123,$D$5:$D$456,0))</f>
        <v>0.023726851851851832</v>
      </c>
    </row>
    <row r="124" spans="1:10" s="24" customFormat="1" ht="15" customHeight="1">
      <c r="A124" s="15">
        <v>120</v>
      </c>
      <c r="B124" s="16" t="s">
        <v>669</v>
      </c>
      <c r="C124" s="16" t="s">
        <v>100</v>
      </c>
      <c r="D124" s="17" t="s">
        <v>37</v>
      </c>
      <c r="E124" s="16" t="s">
        <v>383</v>
      </c>
      <c r="F124" s="17" t="s">
        <v>670</v>
      </c>
      <c r="G124" s="17" t="s">
        <v>671</v>
      </c>
      <c r="H124" s="22" t="str">
        <f t="shared" si="7"/>
        <v>4.48/km</v>
      </c>
      <c r="I124" s="23">
        <f t="shared" si="8"/>
        <v>0.03251157407407407</v>
      </c>
      <c r="J124" s="60">
        <f>G124-INDEX($G$5:$G$456,MATCH(D124,$D$5:$D$456,0))</f>
        <v>0.022928240740740735</v>
      </c>
    </row>
    <row r="125" spans="1:10" s="24" customFormat="1" ht="15" customHeight="1">
      <c r="A125" s="15">
        <v>121</v>
      </c>
      <c r="B125" s="16" t="s">
        <v>672</v>
      </c>
      <c r="C125" s="16" t="s">
        <v>92</v>
      </c>
      <c r="D125" s="17" t="s">
        <v>54</v>
      </c>
      <c r="E125" s="16" t="s">
        <v>24</v>
      </c>
      <c r="F125" s="17" t="s">
        <v>673</v>
      </c>
      <c r="G125" s="17" t="s">
        <v>674</v>
      </c>
      <c r="H125" s="22" t="str">
        <f t="shared" si="7"/>
        <v>4.48/km</v>
      </c>
      <c r="I125" s="23">
        <f t="shared" si="8"/>
        <v>0.03258101851851852</v>
      </c>
      <c r="J125" s="60">
        <f>G125-INDEX($G$5:$G$456,MATCH(D125,$D$5:$D$456,0))</f>
        <v>0</v>
      </c>
    </row>
    <row r="126" spans="1:10" s="24" customFormat="1" ht="15" customHeight="1">
      <c r="A126" s="15">
        <v>122</v>
      </c>
      <c r="B126" s="16" t="s">
        <v>675</v>
      </c>
      <c r="C126" s="16" t="s">
        <v>676</v>
      </c>
      <c r="D126" s="17" t="s">
        <v>180</v>
      </c>
      <c r="E126" s="16" t="s">
        <v>383</v>
      </c>
      <c r="F126" s="17" t="s">
        <v>677</v>
      </c>
      <c r="G126" s="17" t="s">
        <v>678</v>
      </c>
      <c r="H126" s="22" t="str">
        <f t="shared" si="7"/>
        <v>4.48/km</v>
      </c>
      <c r="I126" s="23">
        <f t="shared" si="8"/>
        <v>0.032638888888888884</v>
      </c>
      <c r="J126" s="60">
        <f>G126-INDEX($G$5:$G$456,MATCH(D126,$D$5:$D$456,0))</f>
        <v>0.006782407407407404</v>
      </c>
    </row>
    <row r="127" spans="1:10" s="24" customFormat="1" ht="15" customHeight="1">
      <c r="A127" s="15">
        <v>123</v>
      </c>
      <c r="B127" s="16" t="s">
        <v>679</v>
      </c>
      <c r="C127" s="16" t="s">
        <v>49</v>
      </c>
      <c r="D127" s="17" t="s">
        <v>11</v>
      </c>
      <c r="E127" s="16" t="s">
        <v>680</v>
      </c>
      <c r="F127" s="17" t="s">
        <v>681</v>
      </c>
      <c r="G127" s="17" t="s">
        <v>682</v>
      </c>
      <c r="H127" s="22" t="str">
        <f t="shared" si="7"/>
        <v>4.48/km</v>
      </c>
      <c r="I127" s="23">
        <f t="shared" si="8"/>
        <v>0.032592592592592604</v>
      </c>
      <c r="J127" s="60">
        <f>G127-INDEX($G$5:$G$456,MATCH(D127,$D$5:$D$456,0))</f>
        <v>0.01960648148148149</v>
      </c>
    </row>
    <row r="128" spans="1:10" s="24" customFormat="1" ht="15" customHeight="1">
      <c r="A128" s="15">
        <v>124</v>
      </c>
      <c r="B128" s="16" t="s">
        <v>683</v>
      </c>
      <c r="C128" s="16" t="s">
        <v>185</v>
      </c>
      <c r="D128" s="17" t="s">
        <v>25</v>
      </c>
      <c r="E128" s="16" t="s">
        <v>684</v>
      </c>
      <c r="F128" s="17" t="s">
        <v>685</v>
      </c>
      <c r="G128" s="17" t="s">
        <v>686</v>
      </c>
      <c r="H128" s="22" t="str">
        <f t="shared" si="7"/>
        <v>4.48/km</v>
      </c>
      <c r="I128" s="23">
        <f t="shared" si="8"/>
        <v>0.03253472222222223</v>
      </c>
      <c r="J128" s="60">
        <f>G128-INDEX($G$5:$G$456,MATCH(D128,$D$5:$D$456,0))</f>
        <v>0.023969907407407398</v>
      </c>
    </row>
    <row r="129" spans="1:10" s="24" customFormat="1" ht="15" customHeight="1">
      <c r="A129" s="15">
        <v>125</v>
      </c>
      <c r="B129" s="16" t="s">
        <v>687</v>
      </c>
      <c r="C129" s="16" t="s">
        <v>688</v>
      </c>
      <c r="D129" s="17" t="s">
        <v>37</v>
      </c>
      <c r="E129" s="16" t="s">
        <v>22</v>
      </c>
      <c r="F129" s="17" t="s">
        <v>689</v>
      </c>
      <c r="G129" s="17" t="s">
        <v>690</v>
      </c>
      <c r="H129" s="22" t="str">
        <f t="shared" si="7"/>
        <v>4.48/km</v>
      </c>
      <c r="I129" s="23">
        <f t="shared" si="8"/>
        <v>0.032719907407407406</v>
      </c>
      <c r="J129" s="60">
        <f>G129-INDEX($G$5:$G$456,MATCH(D129,$D$5:$D$456,0))</f>
        <v>0.023136574074074073</v>
      </c>
    </row>
    <row r="130" spans="1:10" s="24" customFormat="1" ht="15" customHeight="1">
      <c r="A130" s="15">
        <v>126</v>
      </c>
      <c r="B130" s="16" t="s">
        <v>691</v>
      </c>
      <c r="C130" s="16" t="s">
        <v>80</v>
      </c>
      <c r="D130" s="17" t="s">
        <v>25</v>
      </c>
      <c r="E130" s="16" t="s">
        <v>692</v>
      </c>
      <c r="F130" s="17" t="s">
        <v>693</v>
      </c>
      <c r="G130" s="17" t="s">
        <v>694</v>
      </c>
      <c r="H130" s="22" t="str">
        <f t="shared" si="7"/>
        <v>4.49/km</v>
      </c>
      <c r="I130" s="23">
        <f t="shared" si="8"/>
        <v>0.03285879629629629</v>
      </c>
      <c r="J130" s="60">
        <f>G130-INDEX($G$5:$G$456,MATCH(D130,$D$5:$D$456,0))</f>
        <v>0.024293981481481458</v>
      </c>
    </row>
    <row r="131" spans="1:10" s="24" customFormat="1" ht="15" customHeight="1">
      <c r="A131" s="15">
        <v>127</v>
      </c>
      <c r="B131" s="16" t="s">
        <v>695</v>
      </c>
      <c r="C131" s="16" t="s">
        <v>696</v>
      </c>
      <c r="D131" s="17" t="s">
        <v>129</v>
      </c>
      <c r="E131" s="16" t="s">
        <v>697</v>
      </c>
      <c r="F131" s="17" t="s">
        <v>698</v>
      </c>
      <c r="G131" s="17" t="s">
        <v>699</v>
      </c>
      <c r="H131" s="22" t="str">
        <f t="shared" si="7"/>
        <v>4.49/km</v>
      </c>
      <c r="I131" s="23">
        <f t="shared" si="8"/>
        <v>0.03287037037037037</v>
      </c>
      <c r="J131" s="60">
        <f>G131-INDEX($G$5:$G$456,MATCH(D131,$D$5:$D$456,0))</f>
        <v>0.002268518518518517</v>
      </c>
    </row>
    <row r="132" spans="1:10" s="24" customFormat="1" ht="15" customHeight="1">
      <c r="A132" s="15">
        <v>128</v>
      </c>
      <c r="B132" s="16" t="s">
        <v>700</v>
      </c>
      <c r="C132" s="16" t="s">
        <v>701</v>
      </c>
      <c r="D132" s="17" t="s">
        <v>143</v>
      </c>
      <c r="E132" s="16" t="s">
        <v>354</v>
      </c>
      <c r="F132" s="17" t="s">
        <v>702</v>
      </c>
      <c r="G132" s="17" t="s">
        <v>703</v>
      </c>
      <c r="H132" s="22" t="str">
        <f t="shared" si="7"/>
        <v>4.49/km</v>
      </c>
      <c r="I132" s="23">
        <f t="shared" si="8"/>
        <v>0.03291666666666668</v>
      </c>
      <c r="J132" s="60">
        <f>G132-INDEX($G$5:$G$456,MATCH(D132,$D$5:$D$456,0))</f>
        <v>0.009421296296296316</v>
      </c>
    </row>
    <row r="133" spans="1:10" s="24" customFormat="1" ht="15" customHeight="1">
      <c r="A133" s="15">
        <v>129</v>
      </c>
      <c r="B133" s="16" t="s">
        <v>704</v>
      </c>
      <c r="C133" s="16" t="s">
        <v>705</v>
      </c>
      <c r="D133" s="17" t="s">
        <v>61</v>
      </c>
      <c r="E133" s="16" t="s">
        <v>311</v>
      </c>
      <c r="F133" s="17" t="s">
        <v>706</v>
      </c>
      <c r="G133" s="17" t="s">
        <v>707</v>
      </c>
      <c r="H133" s="22" t="str">
        <f t="shared" si="7"/>
        <v>4.49/km</v>
      </c>
      <c r="I133" s="23">
        <f t="shared" si="8"/>
        <v>0.032997685185185185</v>
      </c>
      <c r="J133" s="60">
        <f>G133-INDEX($G$5:$G$456,MATCH(D133,$D$5:$D$456,0))</f>
        <v>0.01293981481481482</v>
      </c>
    </row>
    <row r="134" spans="1:10" s="24" customFormat="1" ht="15" customHeight="1">
      <c r="A134" s="15">
        <v>130</v>
      </c>
      <c r="B134" s="16" t="s">
        <v>708</v>
      </c>
      <c r="C134" s="16" t="s">
        <v>21</v>
      </c>
      <c r="D134" s="17" t="s">
        <v>11</v>
      </c>
      <c r="E134" s="16" t="s">
        <v>319</v>
      </c>
      <c r="F134" s="17" t="s">
        <v>709</v>
      </c>
      <c r="G134" s="17" t="s">
        <v>710</v>
      </c>
      <c r="H134" s="22" t="str">
        <f t="shared" si="7"/>
        <v>4.49/km</v>
      </c>
      <c r="I134" s="23">
        <f t="shared" si="8"/>
        <v>0.03296296296296296</v>
      </c>
      <c r="J134" s="60">
        <f>G134-INDEX($G$5:$G$456,MATCH(D134,$D$5:$D$456,0))</f>
        <v>0.019976851851851843</v>
      </c>
    </row>
    <row r="135" spans="1:10" s="24" customFormat="1" ht="15" customHeight="1">
      <c r="A135" s="15">
        <v>131</v>
      </c>
      <c r="B135" s="16" t="s">
        <v>164</v>
      </c>
      <c r="C135" s="16" t="s">
        <v>165</v>
      </c>
      <c r="D135" s="17" t="s">
        <v>37</v>
      </c>
      <c r="E135" s="16" t="s">
        <v>22</v>
      </c>
      <c r="F135" s="17" t="s">
        <v>711</v>
      </c>
      <c r="G135" s="17" t="s">
        <v>712</v>
      </c>
      <c r="H135" s="22" t="str">
        <f t="shared" si="7"/>
        <v>4.49/km</v>
      </c>
      <c r="I135" s="23">
        <f t="shared" si="8"/>
        <v>0.032893518518518516</v>
      </c>
      <c r="J135" s="60">
        <f>G135-INDEX($G$5:$G$456,MATCH(D135,$D$5:$D$456,0))</f>
        <v>0.023310185185185184</v>
      </c>
    </row>
    <row r="136" spans="1:10" s="24" customFormat="1" ht="15" customHeight="1">
      <c r="A136" s="15">
        <v>132</v>
      </c>
      <c r="B136" s="16" t="s">
        <v>713</v>
      </c>
      <c r="C136" s="16" t="s">
        <v>131</v>
      </c>
      <c r="D136" s="17" t="s">
        <v>35</v>
      </c>
      <c r="E136" s="16" t="s">
        <v>252</v>
      </c>
      <c r="F136" s="17" t="s">
        <v>714</v>
      </c>
      <c r="G136" s="17" t="s">
        <v>699</v>
      </c>
      <c r="H136" s="22" t="str">
        <f t="shared" si="7"/>
        <v>4.49/km</v>
      </c>
      <c r="I136" s="23">
        <f t="shared" si="8"/>
        <v>0.03287037037037037</v>
      </c>
      <c r="J136" s="60">
        <f>G136-INDEX($G$5:$G$456,MATCH(D136,$D$5:$D$456,0))</f>
        <v>0.01371527777777777</v>
      </c>
    </row>
    <row r="137" spans="1:10" s="24" customFormat="1" ht="15" customHeight="1">
      <c r="A137" s="15">
        <v>133</v>
      </c>
      <c r="B137" s="16" t="s">
        <v>715</v>
      </c>
      <c r="C137" s="16" t="s">
        <v>63</v>
      </c>
      <c r="D137" s="17" t="s">
        <v>37</v>
      </c>
      <c r="E137" s="16" t="s">
        <v>326</v>
      </c>
      <c r="F137" s="17" t="s">
        <v>716</v>
      </c>
      <c r="G137" s="17" t="s">
        <v>717</v>
      </c>
      <c r="H137" s="22" t="str">
        <f t="shared" si="7"/>
        <v>4.50/km</v>
      </c>
      <c r="I137" s="23">
        <f t="shared" si="8"/>
        <v>0.03317129629629631</v>
      </c>
      <c r="J137" s="60">
        <f>G137-INDEX($G$5:$G$456,MATCH(D137,$D$5:$D$456,0))</f>
        <v>0.023587962962962977</v>
      </c>
    </row>
    <row r="138" spans="1:10" s="24" customFormat="1" ht="15" customHeight="1">
      <c r="A138" s="15">
        <v>134</v>
      </c>
      <c r="B138" s="16" t="s">
        <v>117</v>
      </c>
      <c r="C138" s="16" t="s">
        <v>118</v>
      </c>
      <c r="D138" s="17" t="s">
        <v>11</v>
      </c>
      <c r="E138" s="16" t="s">
        <v>567</v>
      </c>
      <c r="F138" s="17" t="s">
        <v>718</v>
      </c>
      <c r="G138" s="17" t="s">
        <v>719</v>
      </c>
      <c r="H138" s="22" t="str">
        <f t="shared" si="7"/>
        <v>4.50/km</v>
      </c>
      <c r="I138" s="23">
        <f t="shared" si="8"/>
        <v>0.033298611111111126</v>
      </c>
      <c r="J138" s="60">
        <f>G138-INDEX($G$5:$G$456,MATCH(D138,$D$5:$D$456,0))</f>
        <v>0.02031250000000001</v>
      </c>
    </row>
    <row r="139" spans="1:10" s="24" customFormat="1" ht="15" customHeight="1">
      <c r="A139" s="15">
        <v>135</v>
      </c>
      <c r="B139" s="16" t="s">
        <v>720</v>
      </c>
      <c r="C139" s="16" t="s">
        <v>167</v>
      </c>
      <c r="D139" s="17" t="s">
        <v>11</v>
      </c>
      <c r="E139" s="16" t="s">
        <v>721</v>
      </c>
      <c r="F139" s="17" t="s">
        <v>722</v>
      </c>
      <c r="G139" s="17" t="s">
        <v>723</v>
      </c>
      <c r="H139" s="22" t="str">
        <f t="shared" si="7"/>
        <v>4.49/km</v>
      </c>
      <c r="I139" s="23">
        <f t="shared" si="8"/>
        <v>0.03314814814814815</v>
      </c>
      <c r="J139" s="60">
        <f>G139-INDEX($G$5:$G$456,MATCH(D139,$D$5:$D$456,0))</f>
        <v>0.020162037037037034</v>
      </c>
    </row>
    <row r="140" spans="1:10" s="24" customFormat="1" ht="15" customHeight="1">
      <c r="A140" s="15">
        <v>136</v>
      </c>
      <c r="B140" s="16" t="s">
        <v>724</v>
      </c>
      <c r="C140" s="16" t="s">
        <v>725</v>
      </c>
      <c r="D140" s="17" t="s">
        <v>11</v>
      </c>
      <c r="E140" s="16" t="s">
        <v>726</v>
      </c>
      <c r="F140" s="17" t="s">
        <v>727</v>
      </c>
      <c r="G140" s="17" t="s">
        <v>728</v>
      </c>
      <c r="H140" s="22" t="str">
        <f t="shared" si="7"/>
        <v>4.50/km</v>
      </c>
      <c r="I140" s="23">
        <f t="shared" si="8"/>
        <v>0.033275462962962965</v>
      </c>
      <c r="J140" s="60">
        <f>G140-INDEX($G$5:$G$456,MATCH(D140,$D$5:$D$456,0))</f>
        <v>0.02028935185185185</v>
      </c>
    </row>
    <row r="141" spans="1:10" s="24" customFormat="1" ht="15" customHeight="1">
      <c r="A141" s="15">
        <v>137</v>
      </c>
      <c r="B141" s="16" t="s">
        <v>729</v>
      </c>
      <c r="C141" s="16" t="s">
        <v>21</v>
      </c>
      <c r="D141" s="17" t="s">
        <v>11</v>
      </c>
      <c r="E141" s="16" t="s">
        <v>22</v>
      </c>
      <c r="F141" s="17" t="s">
        <v>730</v>
      </c>
      <c r="G141" s="17" t="s">
        <v>731</v>
      </c>
      <c r="H141" s="22" t="str">
        <f t="shared" si="7"/>
        <v>4.50/km</v>
      </c>
      <c r="I141" s="23">
        <f t="shared" si="8"/>
        <v>0.033182870370370376</v>
      </c>
      <c r="J141" s="60">
        <f>G141-INDEX($G$5:$G$456,MATCH(D141,$D$5:$D$456,0))</f>
        <v>0.02019675925925926</v>
      </c>
    </row>
    <row r="142" spans="1:10" s="24" customFormat="1" ht="15" customHeight="1">
      <c r="A142" s="19">
        <v>138</v>
      </c>
      <c r="B142" s="20" t="s">
        <v>732</v>
      </c>
      <c r="C142" s="20" t="s">
        <v>733</v>
      </c>
      <c r="D142" s="21" t="s">
        <v>129</v>
      </c>
      <c r="E142" s="20" t="s">
        <v>533</v>
      </c>
      <c r="F142" s="21" t="s">
        <v>734</v>
      </c>
      <c r="G142" s="21" t="s">
        <v>735</v>
      </c>
      <c r="H142" s="25" t="str">
        <f t="shared" si="7"/>
        <v>4.50/km</v>
      </c>
      <c r="I142" s="26">
        <f t="shared" si="8"/>
        <v>0.03324074074074074</v>
      </c>
      <c r="J142" s="61">
        <f>G142-INDEX($G$5:$G$456,MATCH(D142,$D$5:$D$456,0))</f>
        <v>0.002638888888888885</v>
      </c>
    </row>
    <row r="143" spans="1:10" s="24" customFormat="1" ht="15" customHeight="1">
      <c r="A143" s="15">
        <v>139</v>
      </c>
      <c r="B143" s="16" t="s">
        <v>130</v>
      </c>
      <c r="C143" s="16" t="s">
        <v>131</v>
      </c>
      <c r="D143" s="17" t="s">
        <v>25</v>
      </c>
      <c r="E143" s="16" t="s">
        <v>89</v>
      </c>
      <c r="F143" s="17" t="s">
        <v>736</v>
      </c>
      <c r="G143" s="17" t="s">
        <v>737</v>
      </c>
      <c r="H143" s="22" t="str">
        <f t="shared" si="7"/>
        <v>4.50/km</v>
      </c>
      <c r="I143" s="23">
        <f t="shared" si="8"/>
        <v>0.033344907407407406</v>
      </c>
      <c r="J143" s="60">
        <f>G143-INDEX($G$5:$G$456,MATCH(D143,$D$5:$D$456,0))</f>
        <v>0.024780092592592576</v>
      </c>
    </row>
    <row r="144" spans="1:10" s="24" customFormat="1" ht="15" customHeight="1">
      <c r="A144" s="15">
        <v>140</v>
      </c>
      <c r="B144" s="16" t="s">
        <v>738</v>
      </c>
      <c r="C144" s="16" t="s">
        <v>67</v>
      </c>
      <c r="D144" s="17" t="s">
        <v>143</v>
      </c>
      <c r="E144" s="16" t="s">
        <v>721</v>
      </c>
      <c r="F144" s="17" t="s">
        <v>739</v>
      </c>
      <c r="G144" s="17" t="s">
        <v>740</v>
      </c>
      <c r="H144" s="22" t="str">
        <f t="shared" si="7"/>
        <v>4.50/km</v>
      </c>
      <c r="I144" s="23">
        <f t="shared" si="8"/>
        <v>0.03321759259259259</v>
      </c>
      <c r="J144" s="60">
        <f>G144-INDEX($G$5:$G$456,MATCH(D144,$D$5:$D$456,0))</f>
        <v>0.00972222222222223</v>
      </c>
    </row>
    <row r="145" spans="1:10" s="24" customFormat="1" ht="15" customHeight="1">
      <c r="A145" s="15">
        <v>141</v>
      </c>
      <c r="B145" s="16" t="s">
        <v>126</v>
      </c>
      <c r="C145" s="16" t="s">
        <v>127</v>
      </c>
      <c r="D145" s="17" t="s">
        <v>25</v>
      </c>
      <c r="E145" s="16" t="s">
        <v>128</v>
      </c>
      <c r="F145" s="17" t="s">
        <v>741</v>
      </c>
      <c r="G145" s="17" t="s">
        <v>742</v>
      </c>
      <c r="H145" s="22" t="str">
        <f t="shared" si="7"/>
        <v>4.51/km</v>
      </c>
      <c r="I145" s="23">
        <f t="shared" si="8"/>
        <v>0.03350694444444445</v>
      </c>
      <c r="J145" s="60">
        <f>G145-INDEX($G$5:$G$456,MATCH(D145,$D$5:$D$456,0))</f>
        <v>0.02494212962962962</v>
      </c>
    </row>
    <row r="146" spans="1:10" s="24" customFormat="1" ht="15" customHeight="1">
      <c r="A146" s="15">
        <v>142</v>
      </c>
      <c r="B146" s="16" t="s">
        <v>743</v>
      </c>
      <c r="C146" s="16" t="s">
        <v>257</v>
      </c>
      <c r="D146" s="17" t="s">
        <v>25</v>
      </c>
      <c r="E146" s="16" t="s">
        <v>744</v>
      </c>
      <c r="F146" s="17" t="s">
        <v>745</v>
      </c>
      <c r="G146" s="17" t="s">
        <v>737</v>
      </c>
      <c r="H146" s="22" t="str">
        <f t="shared" si="7"/>
        <v>4.50/km</v>
      </c>
      <c r="I146" s="23">
        <f t="shared" si="8"/>
        <v>0.033344907407407406</v>
      </c>
      <c r="J146" s="60">
        <f>G146-INDEX($G$5:$G$456,MATCH(D146,$D$5:$D$456,0))</f>
        <v>0.024780092592592576</v>
      </c>
    </row>
    <row r="147" spans="1:10" s="24" customFormat="1" ht="15" customHeight="1">
      <c r="A147" s="15">
        <v>143</v>
      </c>
      <c r="B147" s="16" t="s">
        <v>746</v>
      </c>
      <c r="C147" s="16" t="s">
        <v>44</v>
      </c>
      <c r="D147" s="17" t="s">
        <v>25</v>
      </c>
      <c r="E147" s="16" t="s">
        <v>572</v>
      </c>
      <c r="F147" s="17" t="s">
        <v>747</v>
      </c>
      <c r="G147" s="17" t="s">
        <v>748</v>
      </c>
      <c r="H147" s="22" t="str">
        <f t="shared" si="7"/>
        <v>4.51/km</v>
      </c>
      <c r="I147" s="23">
        <f t="shared" si="8"/>
        <v>0.033831018518518524</v>
      </c>
      <c r="J147" s="60">
        <f>G147-INDEX($G$5:$G$456,MATCH(D147,$D$5:$D$456,0))</f>
        <v>0.025266203703703694</v>
      </c>
    </row>
    <row r="148" spans="1:10" s="24" customFormat="1" ht="15" customHeight="1">
      <c r="A148" s="19">
        <v>144</v>
      </c>
      <c r="B148" s="20" t="s">
        <v>20</v>
      </c>
      <c r="C148" s="20" t="s">
        <v>80</v>
      </c>
      <c r="D148" s="21" t="s">
        <v>11</v>
      </c>
      <c r="E148" s="20" t="s">
        <v>533</v>
      </c>
      <c r="F148" s="21" t="s">
        <v>749</v>
      </c>
      <c r="G148" s="21" t="s">
        <v>113</v>
      </c>
      <c r="H148" s="25" t="str">
        <f t="shared" si="7"/>
        <v>4.51/km</v>
      </c>
      <c r="I148" s="26">
        <f t="shared" si="8"/>
        <v>0.03375</v>
      </c>
      <c r="J148" s="61">
        <f>G148-INDEX($G$5:$G$456,MATCH(D148,$D$5:$D$456,0))</f>
        <v>0.020763888888888887</v>
      </c>
    </row>
    <row r="149" spans="1:10" s="24" customFormat="1" ht="15" customHeight="1">
      <c r="A149" s="15">
        <v>145</v>
      </c>
      <c r="B149" s="16" t="s">
        <v>750</v>
      </c>
      <c r="C149" s="16" t="s">
        <v>48</v>
      </c>
      <c r="D149" s="17" t="s">
        <v>25</v>
      </c>
      <c r="E149" s="16" t="s">
        <v>297</v>
      </c>
      <c r="F149" s="17" t="s">
        <v>751</v>
      </c>
      <c r="G149" s="17" t="s">
        <v>116</v>
      </c>
      <c r="H149" s="22" t="str">
        <f t="shared" si="7"/>
        <v>4.52/km</v>
      </c>
      <c r="I149" s="23">
        <f t="shared" si="8"/>
        <v>0.03393518518518518</v>
      </c>
      <c r="J149" s="60">
        <f>G149-INDEX($G$5:$G$456,MATCH(D149,$D$5:$D$456,0))</f>
        <v>0.02537037037037035</v>
      </c>
    </row>
    <row r="150" spans="1:10" s="24" customFormat="1" ht="15" customHeight="1">
      <c r="A150" s="15">
        <v>146</v>
      </c>
      <c r="B150" s="16" t="s">
        <v>752</v>
      </c>
      <c r="C150" s="16" t="s">
        <v>753</v>
      </c>
      <c r="D150" s="17" t="s">
        <v>17</v>
      </c>
      <c r="E150" s="16" t="s">
        <v>754</v>
      </c>
      <c r="F150" s="17" t="s">
        <v>755</v>
      </c>
      <c r="G150" s="17" t="s">
        <v>756</v>
      </c>
      <c r="H150" s="22" t="str">
        <f t="shared" si="7"/>
        <v>4.52/km</v>
      </c>
      <c r="I150" s="23">
        <f t="shared" si="8"/>
        <v>0.03387731481481482</v>
      </c>
      <c r="J150" s="60">
        <f>G150-INDEX($G$5:$G$456,MATCH(D150,$D$5:$D$456,0))</f>
        <v>0.018576388888888892</v>
      </c>
    </row>
    <row r="151" spans="1:10" s="24" customFormat="1" ht="15" customHeight="1">
      <c r="A151" s="15">
        <v>147</v>
      </c>
      <c r="B151" s="16" t="s">
        <v>222</v>
      </c>
      <c r="C151" s="16" t="s">
        <v>78</v>
      </c>
      <c r="D151" s="17" t="s">
        <v>35</v>
      </c>
      <c r="E151" s="16" t="s">
        <v>70</v>
      </c>
      <c r="F151" s="17" t="s">
        <v>757</v>
      </c>
      <c r="G151" s="17" t="s">
        <v>122</v>
      </c>
      <c r="H151" s="22" t="str">
        <f t="shared" si="7"/>
        <v>4.52/km</v>
      </c>
      <c r="I151" s="23">
        <f t="shared" si="8"/>
        <v>0.03413194444444444</v>
      </c>
      <c r="J151" s="60">
        <f>G151-INDEX($G$5:$G$456,MATCH(D151,$D$5:$D$456,0))</f>
        <v>0.014976851851851838</v>
      </c>
    </row>
    <row r="152" spans="1:10" s="24" customFormat="1" ht="15" customHeight="1">
      <c r="A152" s="15">
        <v>148</v>
      </c>
      <c r="B152" s="16" t="s">
        <v>758</v>
      </c>
      <c r="C152" s="16" t="s">
        <v>759</v>
      </c>
      <c r="D152" s="17" t="s">
        <v>157</v>
      </c>
      <c r="E152" s="16" t="s">
        <v>760</v>
      </c>
      <c r="F152" s="17" t="s">
        <v>761</v>
      </c>
      <c r="G152" s="17" t="s">
        <v>762</v>
      </c>
      <c r="H152" s="22" t="str">
        <f t="shared" si="7"/>
        <v>4.53/km</v>
      </c>
      <c r="I152" s="23">
        <f t="shared" si="8"/>
        <v>0.0342824074074074</v>
      </c>
      <c r="J152" s="60">
        <f>G152-INDEX($G$5:$G$456,MATCH(D152,$D$5:$D$456,0))</f>
        <v>0.003495370370370357</v>
      </c>
    </row>
    <row r="153" spans="1:10" s="24" customFormat="1" ht="15" customHeight="1">
      <c r="A153" s="15">
        <v>149</v>
      </c>
      <c r="B153" s="16" t="s">
        <v>763</v>
      </c>
      <c r="C153" s="16" t="s">
        <v>56</v>
      </c>
      <c r="D153" s="17" t="s">
        <v>25</v>
      </c>
      <c r="E153" s="16" t="s">
        <v>26</v>
      </c>
      <c r="F153" s="17" t="s">
        <v>764</v>
      </c>
      <c r="G153" s="17" t="s">
        <v>122</v>
      </c>
      <c r="H153" s="22" t="str">
        <f t="shared" si="7"/>
        <v>4.52/km</v>
      </c>
      <c r="I153" s="23">
        <f t="shared" si="8"/>
        <v>0.03413194444444444</v>
      </c>
      <c r="J153" s="60">
        <f>G153-INDEX($G$5:$G$456,MATCH(D153,$D$5:$D$456,0))</f>
        <v>0.025567129629629606</v>
      </c>
    </row>
    <row r="154" spans="1:10" s="24" customFormat="1" ht="15" customHeight="1">
      <c r="A154" s="15">
        <v>150</v>
      </c>
      <c r="B154" s="16" t="s">
        <v>765</v>
      </c>
      <c r="C154" s="16" t="s">
        <v>134</v>
      </c>
      <c r="D154" s="17" t="s">
        <v>25</v>
      </c>
      <c r="E154" s="16" t="s">
        <v>22</v>
      </c>
      <c r="F154" s="17" t="s">
        <v>766</v>
      </c>
      <c r="G154" s="17" t="s">
        <v>767</v>
      </c>
      <c r="H154" s="22" t="str">
        <f t="shared" si="7"/>
        <v>4.54/km</v>
      </c>
      <c r="I154" s="23">
        <f t="shared" si="8"/>
        <v>0.034606481481481474</v>
      </c>
      <c r="J154" s="60">
        <f>G154-INDEX($G$5:$G$456,MATCH(D154,$D$5:$D$456,0))</f>
        <v>0.026041666666666644</v>
      </c>
    </row>
    <row r="155" spans="1:10" s="24" customFormat="1" ht="15" customHeight="1">
      <c r="A155" s="15">
        <v>151</v>
      </c>
      <c r="B155" s="16" t="s">
        <v>768</v>
      </c>
      <c r="C155" s="16" t="s">
        <v>28</v>
      </c>
      <c r="D155" s="17" t="s">
        <v>35</v>
      </c>
      <c r="E155" s="16" t="s">
        <v>721</v>
      </c>
      <c r="F155" s="17" t="s">
        <v>769</v>
      </c>
      <c r="G155" s="17" t="s">
        <v>770</v>
      </c>
      <c r="H155" s="22" t="str">
        <f t="shared" si="7"/>
        <v>4.54/km</v>
      </c>
      <c r="I155" s="23">
        <f t="shared" si="8"/>
        <v>0.034745370370370385</v>
      </c>
      <c r="J155" s="60">
        <f>G155-INDEX($G$5:$G$456,MATCH(D155,$D$5:$D$456,0))</f>
        <v>0.015590277777777786</v>
      </c>
    </row>
    <row r="156" spans="1:10" s="24" customFormat="1" ht="15" customHeight="1">
      <c r="A156" s="15">
        <v>152</v>
      </c>
      <c r="B156" s="16" t="s">
        <v>771</v>
      </c>
      <c r="C156" s="16" t="s">
        <v>147</v>
      </c>
      <c r="D156" s="17" t="s">
        <v>37</v>
      </c>
      <c r="E156" s="16" t="s">
        <v>772</v>
      </c>
      <c r="F156" s="17" t="s">
        <v>773</v>
      </c>
      <c r="G156" s="17" t="s">
        <v>774</v>
      </c>
      <c r="H156" s="22" t="str">
        <f t="shared" si="7"/>
        <v>4.54/km</v>
      </c>
      <c r="I156" s="23">
        <f t="shared" si="8"/>
        <v>0.03459490740740742</v>
      </c>
      <c r="J156" s="60">
        <f>G156-INDEX($G$5:$G$456,MATCH(D156,$D$5:$D$456,0))</f>
        <v>0.02501157407407409</v>
      </c>
    </row>
    <row r="157" spans="1:10" s="24" customFormat="1" ht="15" customHeight="1">
      <c r="A157" s="15">
        <v>153</v>
      </c>
      <c r="B157" s="16" t="s">
        <v>149</v>
      </c>
      <c r="C157" s="16" t="s">
        <v>150</v>
      </c>
      <c r="D157" s="17" t="s">
        <v>151</v>
      </c>
      <c r="E157" s="16" t="s">
        <v>22</v>
      </c>
      <c r="F157" s="17" t="s">
        <v>775</v>
      </c>
      <c r="G157" s="17" t="s">
        <v>776</v>
      </c>
      <c r="H157" s="22" t="str">
        <f t="shared" si="7"/>
        <v>4.55/km</v>
      </c>
      <c r="I157" s="23">
        <f t="shared" si="8"/>
        <v>0.03491898148148148</v>
      </c>
      <c r="J157" s="60">
        <f>G157-INDEX($G$5:$G$456,MATCH(D157,$D$5:$D$456,0))</f>
        <v>0.007928240740740736</v>
      </c>
    </row>
    <row r="158" spans="1:10" s="24" customFormat="1" ht="15" customHeight="1">
      <c r="A158" s="15">
        <v>154</v>
      </c>
      <c r="B158" s="16" t="s">
        <v>777</v>
      </c>
      <c r="C158" s="16" t="s">
        <v>96</v>
      </c>
      <c r="D158" s="17" t="s">
        <v>11</v>
      </c>
      <c r="E158" s="16" t="s">
        <v>778</v>
      </c>
      <c r="F158" s="17" t="s">
        <v>779</v>
      </c>
      <c r="G158" s="17" t="s">
        <v>780</v>
      </c>
      <c r="H158" s="22" t="str">
        <f t="shared" si="7"/>
        <v>4.54/km</v>
      </c>
      <c r="I158" s="23">
        <f t="shared" si="8"/>
        <v>0.03471064814814816</v>
      </c>
      <c r="J158" s="60">
        <f>G158-INDEX($G$5:$G$456,MATCH(D158,$D$5:$D$456,0))</f>
        <v>0.021724537037037042</v>
      </c>
    </row>
    <row r="159" spans="1:10" s="24" customFormat="1" ht="15" customHeight="1">
      <c r="A159" s="15">
        <v>155</v>
      </c>
      <c r="B159" s="16" t="s">
        <v>781</v>
      </c>
      <c r="C159" s="16" t="s">
        <v>167</v>
      </c>
      <c r="D159" s="17" t="s">
        <v>35</v>
      </c>
      <c r="E159" s="16" t="s">
        <v>782</v>
      </c>
      <c r="F159" s="17" t="s">
        <v>783</v>
      </c>
      <c r="G159" s="17" t="s">
        <v>784</v>
      </c>
      <c r="H159" s="22" t="str">
        <f t="shared" si="7"/>
        <v>4.56/km</v>
      </c>
      <c r="I159" s="23">
        <f t="shared" si="8"/>
        <v>0.035428240740740746</v>
      </c>
      <c r="J159" s="60">
        <f>G159-INDEX($G$5:$G$456,MATCH(D159,$D$5:$D$456,0))</f>
        <v>0.016273148148148148</v>
      </c>
    </row>
    <row r="160" spans="1:10" s="24" customFormat="1" ht="15" customHeight="1">
      <c r="A160" s="15">
        <v>156</v>
      </c>
      <c r="B160" s="16" t="s">
        <v>158</v>
      </c>
      <c r="C160" s="16" t="s">
        <v>63</v>
      </c>
      <c r="D160" s="17" t="s">
        <v>11</v>
      </c>
      <c r="E160" s="16" t="s">
        <v>326</v>
      </c>
      <c r="F160" s="17" t="s">
        <v>785</v>
      </c>
      <c r="G160" s="17" t="s">
        <v>786</v>
      </c>
      <c r="H160" s="22" t="str">
        <f t="shared" si="7"/>
        <v>4.56/km</v>
      </c>
      <c r="I160" s="23">
        <f t="shared" si="8"/>
        <v>0.03547453703703704</v>
      </c>
      <c r="J160" s="60">
        <f>G160-INDEX($G$5:$G$456,MATCH(D160,$D$5:$D$456,0))</f>
        <v>0.022488425925925926</v>
      </c>
    </row>
    <row r="161" spans="1:10" s="24" customFormat="1" ht="15" customHeight="1">
      <c r="A161" s="15">
        <v>157</v>
      </c>
      <c r="B161" s="16" t="s">
        <v>787</v>
      </c>
      <c r="C161" s="16" t="s">
        <v>147</v>
      </c>
      <c r="D161" s="17" t="s">
        <v>25</v>
      </c>
      <c r="E161" s="16" t="s">
        <v>567</v>
      </c>
      <c r="F161" s="17" t="s">
        <v>788</v>
      </c>
      <c r="G161" s="17" t="s">
        <v>789</v>
      </c>
      <c r="H161" s="22" t="str">
        <f t="shared" si="7"/>
        <v>4.56/km</v>
      </c>
      <c r="I161" s="23">
        <f t="shared" si="8"/>
        <v>0.03538194444444445</v>
      </c>
      <c r="J161" s="60">
        <f>G161-INDEX($G$5:$G$456,MATCH(D161,$D$5:$D$456,0))</f>
        <v>0.02681712962962962</v>
      </c>
    </row>
    <row r="162" spans="1:10" s="24" customFormat="1" ht="15" customHeight="1">
      <c r="A162" s="15">
        <v>158</v>
      </c>
      <c r="B162" s="16" t="s">
        <v>160</v>
      </c>
      <c r="C162" s="16" t="s">
        <v>31</v>
      </c>
      <c r="D162" s="17" t="s">
        <v>35</v>
      </c>
      <c r="E162" s="16" t="s">
        <v>22</v>
      </c>
      <c r="F162" s="17" t="s">
        <v>790</v>
      </c>
      <c r="G162" s="17" t="s">
        <v>791</v>
      </c>
      <c r="H162" s="22" t="str">
        <f t="shared" si="7"/>
        <v>4.56/km</v>
      </c>
      <c r="I162" s="23">
        <f t="shared" si="8"/>
        <v>0.03531250000000001</v>
      </c>
      <c r="J162" s="60">
        <f>G162-INDEX($G$5:$G$456,MATCH(D162,$D$5:$D$456,0))</f>
        <v>0.016157407407407412</v>
      </c>
    </row>
    <row r="163" spans="1:10" s="24" customFormat="1" ht="15" customHeight="1">
      <c r="A163" s="15">
        <v>159</v>
      </c>
      <c r="B163" s="16" t="s">
        <v>117</v>
      </c>
      <c r="C163" s="16" t="s">
        <v>250</v>
      </c>
      <c r="D163" s="17" t="s">
        <v>25</v>
      </c>
      <c r="E163" s="16" t="s">
        <v>22</v>
      </c>
      <c r="F163" s="17" t="s">
        <v>792</v>
      </c>
      <c r="G163" s="17" t="s">
        <v>793</v>
      </c>
      <c r="H163" s="22" t="str">
        <f t="shared" si="7"/>
        <v>4.57/km</v>
      </c>
      <c r="I163" s="23">
        <f t="shared" si="8"/>
        <v>0.03575231481481482</v>
      </c>
      <c r="J163" s="60">
        <f>G163-INDEX($G$5:$G$456,MATCH(D163,$D$5:$D$456,0))</f>
        <v>0.02718749999999999</v>
      </c>
    </row>
    <row r="164" spans="1:10" s="24" customFormat="1" ht="15" customHeight="1">
      <c r="A164" s="15">
        <v>160</v>
      </c>
      <c r="B164" s="16" t="s">
        <v>794</v>
      </c>
      <c r="C164" s="16" t="s">
        <v>14</v>
      </c>
      <c r="D164" s="17" t="s">
        <v>54</v>
      </c>
      <c r="E164" s="16" t="s">
        <v>39</v>
      </c>
      <c r="F164" s="17" t="s">
        <v>795</v>
      </c>
      <c r="G164" s="17" t="s">
        <v>796</v>
      </c>
      <c r="H164" s="22" t="str">
        <f t="shared" si="7"/>
        <v>4.57/km</v>
      </c>
      <c r="I164" s="23">
        <f t="shared" si="8"/>
        <v>0.03583333333333333</v>
      </c>
      <c r="J164" s="60">
        <f>G164-INDEX($G$5:$G$456,MATCH(D164,$D$5:$D$456,0))</f>
        <v>0.003252314814814805</v>
      </c>
    </row>
    <row r="165" spans="1:10" s="24" customFormat="1" ht="15" customHeight="1">
      <c r="A165" s="15">
        <v>161</v>
      </c>
      <c r="B165" s="16" t="s">
        <v>797</v>
      </c>
      <c r="C165" s="16" t="s">
        <v>798</v>
      </c>
      <c r="D165" s="17" t="s">
        <v>35</v>
      </c>
      <c r="E165" s="16" t="s">
        <v>799</v>
      </c>
      <c r="F165" s="18" t="s">
        <v>800</v>
      </c>
      <c r="G165" s="17" t="s">
        <v>801</v>
      </c>
      <c r="H165" s="22" t="str">
        <f t="shared" si="7"/>
        <v>4.57/km</v>
      </c>
      <c r="I165" s="23">
        <f t="shared" si="8"/>
        <v>0.03565972222222223</v>
      </c>
      <c r="J165" s="60">
        <f>G165-INDEX($G$5:$G$456,MATCH(D165,$D$5:$D$456,0))</f>
        <v>0.016504629629629633</v>
      </c>
    </row>
    <row r="166" spans="1:10" s="24" customFormat="1" ht="15" customHeight="1">
      <c r="A166" s="15">
        <v>162</v>
      </c>
      <c r="B166" s="16" t="s">
        <v>802</v>
      </c>
      <c r="C166" s="16" t="s">
        <v>21</v>
      </c>
      <c r="D166" s="17" t="s">
        <v>37</v>
      </c>
      <c r="E166" s="16" t="s">
        <v>803</v>
      </c>
      <c r="F166" s="17" t="s">
        <v>804</v>
      </c>
      <c r="G166" s="17" t="s">
        <v>801</v>
      </c>
      <c r="H166" s="22" t="str">
        <f t="shared" si="7"/>
        <v>4.57/km</v>
      </c>
      <c r="I166" s="23">
        <f t="shared" si="8"/>
        <v>0.03565972222222223</v>
      </c>
      <c r="J166" s="60">
        <f>G166-INDEX($G$5:$G$456,MATCH(D166,$D$5:$D$456,0))</f>
        <v>0.0260763888888889</v>
      </c>
    </row>
    <row r="167" spans="1:10" s="24" customFormat="1" ht="15" customHeight="1">
      <c r="A167" s="15">
        <v>163</v>
      </c>
      <c r="B167" s="16" t="s">
        <v>805</v>
      </c>
      <c r="C167" s="16" t="s">
        <v>31</v>
      </c>
      <c r="D167" s="17" t="s">
        <v>25</v>
      </c>
      <c r="E167" s="16" t="s">
        <v>572</v>
      </c>
      <c r="F167" s="17" t="s">
        <v>806</v>
      </c>
      <c r="G167" s="17" t="s">
        <v>139</v>
      </c>
      <c r="H167" s="22" t="str">
        <f t="shared" si="7"/>
        <v>4.57/km</v>
      </c>
      <c r="I167" s="23">
        <f t="shared" si="8"/>
        <v>0.03568287037037038</v>
      </c>
      <c r="J167" s="60">
        <f>G167-INDEX($G$5:$G$456,MATCH(D167,$D$5:$D$456,0))</f>
        <v>0.027118055555555548</v>
      </c>
    </row>
    <row r="168" spans="1:10" s="24" customFormat="1" ht="15" customHeight="1">
      <c r="A168" s="15">
        <v>164</v>
      </c>
      <c r="B168" s="16" t="s">
        <v>152</v>
      </c>
      <c r="C168" s="16" t="s">
        <v>78</v>
      </c>
      <c r="D168" s="17" t="s">
        <v>37</v>
      </c>
      <c r="E168" s="16" t="s">
        <v>567</v>
      </c>
      <c r="F168" s="17" t="s">
        <v>807</v>
      </c>
      <c r="G168" s="17" t="s">
        <v>808</v>
      </c>
      <c r="H168" s="22" t="str">
        <f t="shared" si="7"/>
        <v>4.57/km</v>
      </c>
      <c r="I168" s="23">
        <f t="shared" si="8"/>
        <v>0.03581018518518518</v>
      </c>
      <c r="J168" s="60">
        <f>G168-INDEX($G$5:$G$456,MATCH(D168,$D$5:$D$456,0))</f>
        <v>0.02622685185185185</v>
      </c>
    </row>
    <row r="169" spans="1:10" s="24" customFormat="1" ht="15" customHeight="1">
      <c r="A169" s="15">
        <v>165</v>
      </c>
      <c r="B169" s="16" t="s">
        <v>809</v>
      </c>
      <c r="C169" s="16" t="s">
        <v>112</v>
      </c>
      <c r="D169" s="17" t="s">
        <v>157</v>
      </c>
      <c r="E169" s="16" t="s">
        <v>319</v>
      </c>
      <c r="F169" s="17" t="s">
        <v>810</v>
      </c>
      <c r="G169" s="17" t="s">
        <v>811</v>
      </c>
      <c r="H169" s="22" t="str">
        <f t="shared" si="7"/>
        <v>4.58/km</v>
      </c>
      <c r="I169" s="23">
        <f t="shared" si="8"/>
        <v>0.036041666666666666</v>
      </c>
      <c r="J169" s="60">
        <f>G169-INDEX($G$5:$G$456,MATCH(D169,$D$5:$D$456,0))</f>
        <v>0.005254629629629623</v>
      </c>
    </row>
    <row r="170" spans="1:10" s="24" customFormat="1" ht="15" customHeight="1">
      <c r="A170" s="15">
        <v>166</v>
      </c>
      <c r="B170" s="16" t="s">
        <v>101</v>
      </c>
      <c r="C170" s="16" t="s">
        <v>193</v>
      </c>
      <c r="D170" s="17" t="s">
        <v>35</v>
      </c>
      <c r="E170" s="16" t="s">
        <v>812</v>
      </c>
      <c r="F170" s="17" t="s">
        <v>813</v>
      </c>
      <c r="G170" s="17" t="s">
        <v>814</v>
      </c>
      <c r="H170" s="22" t="str">
        <f t="shared" si="7"/>
        <v>4.57/km</v>
      </c>
      <c r="I170" s="23">
        <f t="shared" si="8"/>
        <v>0.035925925925925944</v>
      </c>
      <c r="J170" s="60">
        <f>G170-INDEX($G$5:$G$456,MATCH(D170,$D$5:$D$456,0))</f>
        <v>0.016770833333333346</v>
      </c>
    </row>
    <row r="171" spans="1:10" s="24" customFormat="1" ht="15" customHeight="1">
      <c r="A171" s="15">
        <v>167</v>
      </c>
      <c r="B171" s="16" t="s">
        <v>815</v>
      </c>
      <c r="C171" s="16" t="s">
        <v>80</v>
      </c>
      <c r="D171" s="17" t="s">
        <v>35</v>
      </c>
      <c r="E171" s="16" t="s">
        <v>22</v>
      </c>
      <c r="F171" s="17" t="s">
        <v>816</v>
      </c>
      <c r="G171" s="17" t="s">
        <v>817</v>
      </c>
      <c r="H171" s="22" t="str">
        <f t="shared" si="7"/>
        <v>4.58/km</v>
      </c>
      <c r="I171" s="23">
        <f t="shared" si="8"/>
        <v>0.03609953703703704</v>
      </c>
      <c r="J171" s="60">
        <f>G171-INDEX($G$5:$G$456,MATCH(D171,$D$5:$D$456,0))</f>
        <v>0.016944444444444443</v>
      </c>
    </row>
    <row r="172" spans="1:10" s="24" customFormat="1" ht="15" customHeight="1">
      <c r="A172" s="15">
        <v>168</v>
      </c>
      <c r="B172" s="16" t="s">
        <v>818</v>
      </c>
      <c r="C172" s="16" t="s">
        <v>196</v>
      </c>
      <c r="D172" s="17" t="s">
        <v>11</v>
      </c>
      <c r="E172" s="16" t="s">
        <v>803</v>
      </c>
      <c r="F172" s="17" t="s">
        <v>819</v>
      </c>
      <c r="G172" s="17" t="s">
        <v>820</v>
      </c>
      <c r="H172" s="22" t="str">
        <f aca="true" t="shared" si="9" ref="H172:H235">TEXT(INT((HOUR(G172)*3600+MINUTE(G172)*60+SECOND(G172))/$J$3/60),"0")&amp;"."&amp;TEXT(MOD((HOUR(G172)*3600+MINUTE(G172)*60+SECOND(G172))/$J$3,60),"00")&amp;"/km"</f>
        <v>4.58/km</v>
      </c>
      <c r="I172" s="23">
        <f aca="true" t="shared" si="10" ref="I172:I235">G172-$G$5</f>
        <v>0.035983796296296305</v>
      </c>
      <c r="J172" s="60">
        <f>G172-INDEX($G$5:$G$456,MATCH(D172,$D$5:$D$456,0))</f>
        <v>0.02299768518518519</v>
      </c>
    </row>
    <row r="173" spans="1:10" s="24" customFormat="1" ht="15" customHeight="1">
      <c r="A173" s="15">
        <v>169</v>
      </c>
      <c r="B173" s="16" t="s">
        <v>101</v>
      </c>
      <c r="C173" s="16" t="s">
        <v>102</v>
      </c>
      <c r="D173" s="17" t="s">
        <v>35</v>
      </c>
      <c r="E173" s="16" t="s">
        <v>19</v>
      </c>
      <c r="F173" s="17" t="s">
        <v>821</v>
      </c>
      <c r="G173" s="17" t="s">
        <v>822</v>
      </c>
      <c r="H173" s="22" t="str">
        <f t="shared" si="9"/>
        <v>4.59/km</v>
      </c>
      <c r="I173" s="23">
        <f t="shared" si="10"/>
        <v>0.03628472222222222</v>
      </c>
      <c r="J173" s="60">
        <f>G173-INDEX($G$5:$G$456,MATCH(D173,$D$5:$D$456,0))</f>
        <v>0.01712962962962962</v>
      </c>
    </row>
    <row r="174" spans="1:10" s="24" customFormat="1" ht="15" customHeight="1">
      <c r="A174" s="15">
        <v>170</v>
      </c>
      <c r="B174" s="16" t="s">
        <v>153</v>
      </c>
      <c r="C174" s="16" t="s">
        <v>154</v>
      </c>
      <c r="D174" s="17" t="s">
        <v>35</v>
      </c>
      <c r="E174" s="16" t="s">
        <v>29</v>
      </c>
      <c r="F174" s="17" t="s">
        <v>823</v>
      </c>
      <c r="G174" s="17" t="s">
        <v>824</v>
      </c>
      <c r="H174" s="22" t="str">
        <f t="shared" si="9"/>
        <v>4.59/km</v>
      </c>
      <c r="I174" s="23">
        <f t="shared" si="10"/>
        <v>0.036412037037037034</v>
      </c>
      <c r="J174" s="60">
        <f>G174-INDEX($G$5:$G$456,MATCH(D174,$D$5:$D$456,0))</f>
        <v>0.017256944444444436</v>
      </c>
    </row>
    <row r="175" spans="1:10" s="24" customFormat="1" ht="15" customHeight="1">
      <c r="A175" s="15">
        <v>171</v>
      </c>
      <c r="B175" s="16" t="s">
        <v>170</v>
      </c>
      <c r="C175" s="16" t="s">
        <v>171</v>
      </c>
      <c r="D175" s="17" t="s">
        <v>25</v>
      </c>
      <c r="E175" s="16" t="s">
        <v>22</v>
      </c>
      <c r="F175" s="17" t="s">
        <v>825</v>
      </c>
      <c r="G175" s="17" t="s">
        <v>826</v>
      </c>
      <c r="H175" s="22" t="str">
        <f t="shared" si="9"/>
        <v>4.58/km</v>
      </c>
      <c r="I175" s="23">
        <f t="shared" si="10"/>
        <v>0.03627314814814814</v>
      </c>
      <c r="J175" s="60">
        <f>G175-INDEX($G$5:$G$456,MATCH(D175,$D$5:$D$456,0))</f>
        <v>0.027708333333333307</v>
      </c>
    </row>
    <row r="176" spans="1:10" s="24" customFormat="1" ht="15" customHeight="1">
      <c r="A176" s="19">
        <v>172</v>
      </c>
      <c r="B176" s="20" t="s">
        <v>827</v>
      </c>
      <c r="C176" s="20" t="s">
        <v>828</v>
      </c>
      <c r="D176" s="21" t="s">
        <v>11</v>
      </c>
      <c r="E176" s="20" t="s">
        <v>533</v>
      </c>
      <c r="F176" s="21" t="s">
        <v>829</v>
      </c>
      <c r="G176" s="21" t="s">
        <v>144</v>
      </c>
      <c r="H176" s="25" t="str">
        <f t="shared" si="9"/>
        <v>4.59/km</v>
      </c>
      <c r="I176" s="26">
        <f t="shared" si="10"/>
        <v>0.03645833333333334</v>
      </c>
      <c r="J176" s="61">
        <f>G176-INDEX($G$5:$G$456,MATCH(D176,$D$5:$D$456,0))</f>
        <v>0.023472222222222228</v>
      </c>
    </row>
    <row r="177" spans="1:10" s="24" customFormat="1" ht="15" customHeight="1">
      <c r="A177" s="15">
        <v>173</v>
      </c>
      <c r="B177" s="16" t="s">
        <v>91</v>
      </c>
      <c r="C177" s="16" t="s">
        <v>92</v>
      </c>
      <c r="D177" s="17" t="s">
        <v>25</v>
      </c>
      <c r="E177" s="16" t="s">
        <v>64</v>
      </c>
      <c r="F177" s="17" t="s">
        <v>830</v>
      </c>
      <c r="G177" s="17" t="s">
        <v>831</v>
      </c>
      <c r="H177" s="22" t="str">
        <f t="shared" si="9"/>
        <v>4.59/km</v>
      </c>
      <c r="I177" s="23">
        <f t="shared" si="10"/>
        <v>0.03634259259259259</v>
      </c>
      <c r="J177" s="60">
        <f>G177-INDEX($G$5:$G$456,MATCH(D177,$D$5:$D$456,0))</f>
        <v>0.027777777777777762</v>
      </c>
    </row>
    <row r="178" spans="1:10" s="24" customFormat="1" ht="15" customHeight="1">
      <c r="A178" s="15">
        <v>174</v>
      </c>
      <c r="B178" s="16" t="s">
        <v>832</v>
      </c>
      <c r="C178" s="16" t="s">
        <v>234</v>
      </c>
      <c r="D178" s="17" t="s">
        <v>143</v>
      </c>
      <c r="E178" s="16" t="s">
        <v>64</v>
      </c>
      <c r="F178" s="17" t="s">
        <v>833</v>
      </c>
      <c r="G178" s="17" t="s">
        <v>831</v>
      </c>
      <c r="H178" s="22" t="str">
        <f t="shared" si="9"/>
        <v>4.59/km</v>
      </c>
      <c r="I178" s="23">
        <f t="shared" si="10"/>
        <v>0.03634259259259259</v>
      </c>
      <c r="J178" s="60">
        <f>G178-INDEX($G$5:$G$456,MATCH(D178,$D$5:$D$456,0))</f>
        <v>0.012847222222222232</v>
      </c>
    </row>
    <row r="179" spans="1:10" s="24" customFormat="1" ht="15" customHeight="1">
      <c r="A179" s="15">
        <v>175</v>
      </c>
      <c r="B179" s="16" t="s">
        <v>834</v>
      </c>
      <c r="C179" s="16" t="s">
        <v>90</v>
      </c>
      <c r="D179" s="17" t="s">
        <v>35</v>
      </c>
      <c r="E179" s="16" t="s">
        <v>835</v>
      </c>
      <c r="F179" s="17" t="s">
        <v>836</v>
      </c>
      <c r="G179" s="17" t="s">
        <v>141</v>
      </c>
      <c r="H179" s="22" t="str">
        <f t="shared" si="9"/>
        <v>4.59/km</v>
      </c>
      <c r="I179" s="23">
        <f t="shared" si="10"/>
        <v>0.03637731481481482</v>
      </c>
      <c r="J179" s="60">
        <f>G179-INDEX($G$5:$G$456,MATCH(D179,$D$5:$D$456,0))</f>
        <v>0.017222222222222222</v>
      </c>
    </row>
    <row r="180" spans="1:10" s="24" customFormat="1" ht="15" customHeight="1">
      <c r="A180" s="15">
        <v>176</v>
      </c>
      <c r="B180" s="16" t="s">
        <v>837</v>
      </c>
      <c r="C180" s="16" t="s">
        <v>96</v>
      </c>
      <c r="D180" s="17" t="s">
        <v>35</v>
      </c>
      <c r="E180" s="16" t="s">
        <v>838</v>
      </c>
      <c r="F180" s="17" t="s">
        <v>839</v>
      </c>
      <c r="G180" s="17" t="s">
        <v>840</v>
      </c>
      <c r="H180" s="22" t="str">
        <f t="shared" si="9"/>
        <v>4.59/km</v>
      </c>
      <c r="I180" s="23">
        <f t="shared" si="10"/>
        <v>0.0365625</v>
      </c>
      <c r="J180" s="60">
        <f>G180-INDEX($G$5:$G$456,MATCH(D180,$D$5:$D$456,0))</f>
        <v>0.0174074074074074</v>
      </c>
    </row>
    <row r="181" spans="1:10" s="24" customFormat="1" ht="15" customHeight="1">
      <c r="A181" s="15">
        <v>177</v>
      </c>
      <c r="B181" s="16" t="s">
        <v>841</v>
      </c>
      <c r="C181" s="16" t="s">
        <v>295</v>
      </c>
      <c r="D181" s="17" t="s">
        <v>32</v>
      </c>
      <c r="E181" s="16" t="s">
        <v>39</v>
      </c>
      <c r="F181" s="17" t="s">
        <v>842</v>
      </c>
      <c r="G181" s="17" t="s">
        <v>843</v>
      </c>
      <c r="H181" s="22" t="str">
        <f t="shared" si="9"/>
        <v>5.00/km</v>
      </c>
      <c r="I181" s="23">
        <f t="shared" si="10"/>
        <v>0.03684027777777779</v>
      </c>
      <c r="J181" s="60">
        <f>G181-INDEX($G$5:$G$456,MATCH(D181,$D$5:$D$456,0))</f>
        <v>0.03684027777777779</v>
      </c>
    </row>
    <row r="182" spans="1:10" s="24" customFormat="1" ht="15" customHeight="1">
      <c r="A182" s="15">
        <v>178</v>
      </c>
      <c r="B182" s="16" t="s">
        <v>844</v>
      </c>
      <c r="C182" s="16" t="s">
        <v>845</v>
      </c>
      <c r="D182" s="17" t="s">
        <v>37</v>
      </c>
      <c r="E182" s="16" t="s">
        <v>799</v>
      </c>
      <c r="F182" s="17" t="s">
        <v>846</v>
      </c>
      <c r="G182" s="17" t="s">
        <v>847</v>
      </c>
      <c r="H182" s="22" t="str">
        <f t="shared" si="9"/>
        <v>4.59/km</v>
      </c>
      <c r="I182" s="23">
        <f t="shared" si="10"/>
        <v>0.036597222222222225</v>
      </c>
      <c r="J182" s="60">
        <f>G182-INDEX($G$5:$G$456,MATCH(D182,$D$5:$D$456,0))</f>
        <v>0.027013888888888893</v>
      </c>
    </row>
    <row r="183" spans="1:10" s="24" customFormat="1" ht="15" customHeight="1">
      <c r="A183" s="15">
        <v>179</v>
      </c>
      <c r="B183" s="16" t="s">
        <v>848</v>
      </c>
      <c r="C183" s="16" t="s">
        <v>31</v>
      </c>
      <c r="D183" s="17" t="s">
        <v>25</v>
      </c>
      <c r="E183" s="16" t="s">
        <v>64</v>
      </c>
      <c r="F183" s="17" t="s">
        <v>849</v>
      </c>
      <c r="G183" s="17" t="s">
        <v>850</v>
      </c>
      <c r="H183" s="22" t="str">
        <f t="shared" si="9"/>
        <v>4.60/km</v>
      </c>
      <c r="I183" s="23">
        <f t="shared" si="10"/>
        <v>0.036655092592592586</v>
      </c>
      <c r="J183" s="60">
        <f>G183-INDEX($G$5:$G$456,MATCH(D183,$D$5:$D$456,0))</f>
        <v>0.028090277777777756</v>
      </c>
    </row>
    <row r="184" spans="1:10" s="24" customFormat="1" ht="15" customHeight="1">
      <c r="A184" s="15">
        <v>180</v>
      </c>
      <c r="B184" s="16" t="s">
        <v>851</v>
      </c>
      <c r="C184" s="16" t="s">
        <v>16</v>
      </c>
      <c r="D184" s="17" t="s">
        <v>35</v>
      </c>
      <c r="E184" s="16" t="s">
        <v>333</v>
      </c>
      <c r="F184" s="17" t="s">
        <v>852</v>
      </c>
      <c r="G184" s="17" t="s">
        <v>148</v>
      </c>
      <c r="H184" s="22" t="str">
        <f t="shared" si="9"/>
        <v>4.60/km</v>
      </c>
      <c r="I184" s="23">
        <f t="shared" si="10"/>
        <v>0.0367824074074074</v>
      </c>
      <c r="J184" s="60">
        <f>G184-INDEX($G$5:$G$456,MATCH(D184,$D$5:$D$456,0))</f>
        <v>0.017627314814814804</v>
      </c>
    </row>
    <row r="185" spans="1:10" s="24" customFormat="1" ht="15" customHeight="1">
      <c r="A185" s="15">
        <v>181</v>
      </c>
      <c r="B185" s="16" t="s">
        <v>853</v>
      </c>
      <c r="C185" s="16" t="s">
        <v>132</v>
      </c>
      <c r="D185" s="17" t="s">
        <v>35</v>
      </c>
      <c r="E185" s="16" t="s">
        <v>19</v>
      </c>
      <c r="F185" s="17" t="s">
        <v>854</v>
      </c>
      <c r="G185" s="17" t="s">
        <v>855</v>
      </c>
      <c r="H185" s="22" t="str">
        <f t="shared" si="9"/>
        <v>5.01/km</v>
      </c>
      <c r="I185" s="23">
        <f t="shared" si="10"/>
        <v>0.03702546296296297</v>
      </c>
      <c r="J185" s="60">
        <f>G185-INDEX($G$5:$G$456,MATCH(D185,$D$5:$D$456,0))</f>
        <v>0.01787037037037037</v>
      </c>
    </row>
    <row r="186" spans="1:10" s="24" customFormat="1" ht="15" customHeight="1">
      <c r="A186" s="15">
        <v>182</v>
      </c>
      <c r="B186" s="16" t="s">
        <v>242</v>
      </c>
      <c r="C186" s="16" t="s">
        <v>243</v>
      </c>
      <c r="D186" s="17" t="s">
        <v>35</v>
      </c>
      <c r="E186" s="16" t="s">
        <v>22</v>
      </c>
      <c r="F186" s="17" t="s">
        <v>856</v>
      </c>
      <c r="G186" s="17" t="s">
        <v>857</v>
      </c>
      <c r="H186" s="22" t="str">
        <f t="shared" si="9"/>
        <v>5.00/km</v>
      </c>
      <c r="I186" s="23">
        <f t="shared" si="10"/>
        <v>0.03690972222222222</v>
      </c>
      <c r="J186" s="60">
        <f>G186-INDEX($G$5:$G$456,MATCH(D186,$D$5:$D$456,0))</f>
        <v>0.01775462962962962</v>
      </c>
    </row>
    <row r="187" spans="1:10" s="24" customFormat="1" ht="15" customHeight="1">
      <c r="A187" s="15">
        <v>183</v>
      </c>
      <c r="B187" s="16" t="s">
        <v>858</v>
      </c>
      <c r="C187" s="16" t="s">
        <v>132</v>
      </c>
      <c r="D187" s="17" t="s">
        <v>17</v>
      </c>
      <c r="E187" s="16" t="s">
        <v>39</v>
      </c>
      <c r="F187" s="17" t="s">
        <v>859</v>
      </c>
      <c r="G187" s="17" t="s">
        <v>860</v>
      </c>
      <c r="H187" s="22" t="str">
        <f t="shared" si="9"/>
        <v>5.01/km</v>
      </c>
      <c r="I187" s="23">
        <f t="shared" si="10"/>
        <v>0.03726851851851852</v>
      </c>
      <c r="J187" s="60">
        <f>G187-INDEX($G$5:$G$456,MATCH(D187,$D$5:$D$456,0))</f>
        <v>0.021967592592592594</v>
      </c>
    </row>
    <row r="188" spans="1:10" s="24" customFormat="1" ht="15" customHeight="1">
      <c r="A188" s="15">
        <v>184</v>
      </c>
      <c r="B188" s="16" t="s">
        <v>861</v>
      </c>
      <c r="C188" s="16" t="s">
        <v>229</v>
      </c>
      <c r="D188" s="17" t="s">
        <v>17</v>
      </c>
      <c r="E188" s="16" t="s">
        <v>39</v>
      </c>
      <c r="F188" s="17" t="s">
        <v>862</v>
      </c>
      <c r="G188" s="17" t="s">
        <v>863</v>
      </c>
      <c r="H188" s="22" t="str">
        <f t="shared" si="9"/>
        <v>5.02/km</v>
      </c>
      <c r="I188" s="23">
        <f t="shared" si="10"/>
        <v>0.03736111111111111</v>
      </c>
      <c r="J188" s="60">
        <f>G188-INDEX($G$5:$G$456,MATCH(D188,$D$5:$D$456,0))</f>
        <v>0.022060185185185183</v>
      </c>
    </row>
    <row r="189" spans="1:10" s="24" customFormat="1" ht="15" customHeight="1">
      <c r="A189" s="19">
        <v>185</v>
      </c>
      <c r="B189" s="20" t="s">
        <v>864</v>
      </c>
      <c r="C189" s="20" t="s">
        <v>44</v>
      </c>
      <c r="D189" s="21" t="s">
        <v>37</v>
      </c>
      <c r="E189" s="20" t="s">
        <v>533</v>
      </c>
      <c r="F189" s="21" t="s">
        <v>865</v>
      </c>
      <c r="G189" s="21" t="s">
        <v>860</v>
      </c>
      <c r="H189" s="25" t="str">
        <f t="shared" si="9"/>
        <v>5.01/km</v>
      </c>
      <c r="I189" s="26">
        <f t="shared" si="10"/>
        <v>0.03726851851851852</v>
      </c>
      <c r="J189" s="61">
        <f>G189-INDEX($G$5:$G$456,MATCH(D189,$D$5:$D$456,0))</f>
        <v>0.027685185185185188</v>
      </c>
    </row>
    <row r="190" spans="1:10" s="24" customFormat="1" ht="15" customHeight="1">
      <c r="A190" s="19">
        <v>186</v>
      </c>
      <c r="B190" s="20" t="s">
        <v>866</v>
      </c>
      <c r="C190" s="20" t="s">
        <v>867</v>
      </c>
      <c r="D190" s="21" t="s">
        <v>129</v>
      </c>
      <c r="E190" s="20" t="s">
        <v>533</v>
      </c>
      <c r="F190" s="21" t="s">
        <v>868</v>
      </c>
      <c r="G190" s="21" t="s">
        <v>860</v>
      </c>
      <c r="H190" s="25" t="str">
        <f t="shared" si="9"/>
        <v>5.01/km</v>
      </c>
      <c r="I190" s="26">
        <f t="shared" si="10"/>
        <v>0.03726851851851852</v>
      </c>
      <c r="J190" s="61">
        <f>G190-INDEX($G$5:$G$456,MATCH(D190,$D$5:$D$456,0))</f>
        <v>0.006666666666666668</v>
      </c>
    </row>
    <row r="191" spans="1:10" s="24" customFormat="1" ht="15" customHeight="1">
      <c r="A191" s="15">
        <v>187</v>
      </c>
      <c r="B191" s="16" t="s">
        <v>869</v>
      </c>
      <c r="C191" s="16" t="s">
        <v>99</v>
      </c>
      <c r="D191" s="17" t="s">
        <v>25</v>
      </c>
      <c r="E191" s="16" t="s">
        <v>629</v>
      </c>
      <c r="F191" s="17" t="s">
        <v>870</v>
      </c>
      <c r="G191" s="17" t="s">
        <v>871</v>
      </c>
      <c r="H191" s="22" t="str">
        <f t="shared" si="9"/>
        <v>5.02/km</v>
      </c>
      <c r="I191" s="23">
        <f t="shared" si="10"/>
        <v>0.037349537037037056</v>
      </c>
      <c r="J191" s="60">
        <f>G191-INDEX($G$5:$G$456,MATCH(D191,$D$5:$D$456,0))</f>
        <v>0.028784722222222225</v>
      </c>
    </row>
    <row r="192" spans="1:10" s="24" customFormat="1" ht="15" customHeight="1">
      <c r="A192" s="15">
        <v>188</v>
      </c>
      <c r="B192" s="16" t="s">
        <v>872</v>
      </c>
      <c r="C192" s="16" t="s">
        <v>90</v>
      </c>
      <c r="D192" s="17" t="s">
        <v>37</v>
      </c>
      <c r="E192" s="16" t="s">
        <v>585</v>
      </c>
      <c r="F192" s="17" t="s">
        <v>873</v>
      </c>
      <c r="G192" s="17" t="s">
        <v>874</v>
      </c>
      <c r="H192" s="22" t="str">
        <f t="shared" si="9"/>
        <v>5.02/km</v>
      </c>
      <c r="I192" s="23">
        <f t="shared" si="10"/>
        <v>0.037384259259259256</v>
      </c>
      <c r="J192" s="60">
        <f>G192-INDEX($G$5:$G$456,MATCH(D192,$D$5:$D$456,0))</f>
        <v>0.027800925925925923</v>
      </c>
    </row>
    <row r="193" spans="1:10" s="24" customFormat="1" ht="15" customHeight="1">
      <c r="A193" s="15">
        <v>189</v>
      </c>
      <c r="B193" s="16" t="s">
        <v>875</v>
      </c>
      <c r="C193" s="16" t="s">
        <v>31</v>
      </c>
      <c r="D193" s="17" t="s">
        <v>25</v>
      </c>
      <c r="E193" s="16" t="s">
        <v>64</v>
      </c>
      <c r="F193" s="17" t="s">
        <v>876</v>
      </c>
      <c r="G193" s="17" t="s">
        <v>155</v>
      </c>
      <c r="H193" s="22" t="str">
        <f t="shared" si="9"/>
        <v>5.01/km</v>
      </c>
      <c r="I193" s="23">
        <f t="shared" si="10"/>
        <v>0.03731481481481483</v>
      </c>
      <c r="J193" s="60">
        <f>G193-INDEX($G$5:$G$456,MATCH(D193,$D$5:$D$456,0))</f>
        <v>0.028749999999999998</v>
      </c>
    </row>
    <row r="194" spans="1:10" s="24" customFormat="1" ht="15" customHeight="1">
      <c r="A194" s="15">
        <v>190</v>
      </c>
      <c r="B194" s="16" t="s">
        <v>119</v>
      </c>
      <c r="C194" s="16" t="s">
        <v>230</v>
      </c>
      <c r="D194" s="17" t="s">
        <v>25</v>
      </c>
      <c r="E194" s="16" t="s">
        <v>22</v>
      </c>
      <c r="F194" s="17" t="s">
        <v>877</v>
      </c>
      <c r="G194" s="17" t="s">
        <v>878</v>
      </c>
      <c r="H194" s="22" t="str">
        <f t="shared" si="9"/>
        <v>5.01/km</v>
      </c>
      <c r="I194" s="23">
        <f t="shared" si="10"/>
        <v>0.0372800925925926</v>
      </c>
      <c r="J194" s="60">
        <f>G194-INDEX($G$5:$G$456,MATCH(D194,$D$5:$D$456,0))</f>
        <v>0.02871527777777777</v>
      </c>
    </row>
    <row r="195" spans="1:10" s="24" customFormat="1" ht="15" customHeight="1">
      <c r="A195" s="15">
        <v>191</v>
      </c>
      <c r="B195" s="16" t="s">
        <v>178</v>
      </c>
      <c r="C195" s="16" t="s">
        <v>179</v>
      </c>
      <c r="D195" s="17" t="s">
        <v>180</v>
      </c>
      <c r="E195" s="16" t="s">
        <v>115</v>
      </c>
      <c r="F195" s="17" t="s">
        <v>879</v>
      </c>
      <c r="G195" s="17" t="s">
        <v>880</v>
      </c>
      <c r="H195" s="22" t="str">
        <f t="shared" si="9"/>
        <v>5.03/km</v>
      </c>
      <c r="I195" s="23">
        <f t="shared" si="10"/>
        <v>0.03769675925925925</v>
      </c>
      <c r="J195" s="60">
        <f>G195-INDEX($G$5:$G$456,MATCH(D195,$D$5:$D$456,0))</f>
        <v>0.011840277777777769</v>
      </c>
    </row>
    <row r="196" spans="1:10" s="24" customFormat="1" ht="15" customHeight="1">
      <c r="A196" s="15">
        <v>192</v>
      </c>
      <c r="B196" s="16" t="s">
        <v>881</v>
      </c>
      <c r="C196" s="16" t="s">
        <v>882</v>
      </c>
      <c r="D196" s="17" t="s">
        <v>180</v>
      </c>
      <c r="E196" s="16" t="s">
        <v>89</v>
      </c>
      <c r="F196" s="17" t="s">
        <v>883</v>
      </c>
      <c r="G196" s="17" t="s">
        <v>884</v>
      </c>
      <c r="H196" s="22" t="str">
        <f t="shared" si="9"/>
        <v>5.03/km</v>
      </c>
      <c r="I196" s="23">
        <f t="shared" si="10"/>
        <v>0.03768518518518518</v>
      </c>
      <c r="J196" s="60">
        <f>G196-INDEX($G$5:$G$456,MATCH(D196,$D$5:$D$456,0))</f>
        <v>0.011828703703703702</v>
      </c>
    </row>
    <row r="197" spans="1:10" s="24" customFormat="1" ht="15" customHeight="1">
      <c r="A197" s="15">
        <v>193</v>
      </c>
      <c r="B197" s="16" t="s">
        <v>885</v>
      </c>
      <c r="C197" s="16" t="s">
        <v>31</v>
      </c>
      <c r="D197" s="17" t="s">
        <v>35</v>
      </c>
      <c r="E197" s="16" t="s">
        <v>629</v>
      </c>
      <c r="F197" s="17" t="s">
        <v>886</v>
      </c>
      <c r="G197" s="17" t="s">
        <v>887</v>
      </c>
      <c r="H197" s="22" t="str">
        <f t="shared" si="9"/>
        <v>5.03/km</v>
      </c>
      <c r="I197" s="23">
        <f t="shared" si="10"/>
        <v>0.03780092592592593</v>
      </c>
      <c r="J197" s="60">
        <f>G197-INDEX($G$5:$G$456,MATCH(D197,$D$5:$D$456,0))</f>
        <v>0.018645833333333334</v>
      </c>
    </row>
    <row r="198" spans="1:10" s="24" customFormat="1" ht="15" customHeight="1">
      <c r="A198" s="15">
        <v>194</v>
      </c>
      <c r="B198" s="16" t="s">
        <v>888</v>
      </c>
      <c r="C198" s="16" t="s">
        <v>33</v>
      </c>
      <c r="D198" s="17" t="s">
        <v>35</v>
      </c>
      <c r="E198" s="16" t="s">
        <v>782</v>
      </c>
      <c r="F198" s="17" t="s">
        <v>889</v>
      </c>
      <c r="G198" s="17" t="s">
        <v>890</v>
      </c>
      <c r="H198" s="22" t="str">
        <f t="shared" si="9"/>
        <v>5.03/km</v>
      </c>
      <c r="I198" s="23">
        <f t="shared" si="10"/>
        <v>0.03791666666666668</v>
      </c>
      <c r="J198" s="60">
        <f>G198-INDEX($G$5:$G$456,MATCH(D198,$D$5:$D$456,0))</f>
        <v>0.018761574074074083</v>
      </c>
    </row>
    <row r="199" spans="1:10" s="24" customFormat="1" ht="15" customHeight="1">
      <c r="A199" s="15">
        <v>195</v>
      </c>
      <c r="B199" s="16" t="s">
        <v>891</v>
      </c>
      <c r="C199" s="16" t="s">
        <v>44</v>
      </c>
      <c r="D199" s="17" t="s">
        <v>11</v>
      </c>
      <c r="E199" s="16" t="s">
        <v>726</v>
      </c>
      <c r="F199" s="17" t="s">
        <v>892</v>
      </c>
      <c r="G199" s="17" t="s">
        <v>893</v>
      </c>
      <c r="H199" s="22" t="str">
        <f t="shared" si="9"/>
        <v>5.03/km</v>
      </c>
      <c r="I199" s="23">
        <f t="shared" si="10"/>
        <v>0.03795138888888888</v>
      </c>
      <c r="J199" s="60">
        <f>G199-INDEX($G$5:$G$456,MATCH(D199,$D$5:$D$456,0))</f>
        <v>0.024965277777777767</v>
      </c>
    </row>
    <row r="200" spans="1:10" s="24" customFormat="1" ht="15" customHeight="1">
      <c r="A200" s="15">
        <v>196</v>
      </c>
      <c r="B200" s="16" t="s">
        <v>894</v>
      </c>
      <c r="C200" s="16" t="s">
        <v>624</v>
      </c>
      <c r="D200" s="17" t="s">
        <v>25</v>
      </c>
      <c r="E200" s="16" t="s">
        <v>70</v>
      </c>
      <c r="F200" s="17" t="s">
        <v>895</v>
      </c>
      <c r="G200" s="17" t="s">
        <v>896</v>
      </c>
      <c r="H200" s="22" t="str">
        <f t="shared" si="9"/>
        <v>5.03/km</v>
      </c>
      <c r="I200" s="23">
        <f t="shared" si="10"/>
        <v>0.037673611111111116</v>
      </c>
      <c r="J200" s="60">
        <f>G200-INDEX($G$5:$G$456,MATCH(D200,$D$5:$D$456,0))</f>
        <v>0.029108796296296285</v>
      </c>
    </row>
    <row r="201" spans="1:10" s="24" customFormat="1" ht="15" customHeight="1">
      <c r="A201" s="15">
        <v>197</v>
      </c>
      <c r="B201" s="16" t="s">
        <v>897</v>
      </c>
      <c r="C201" s="16" t="s">
        <v>171</v>
      </c>
      <c r="D201" s="17" t="s">
        <v>143</v>
      </c>
      <c r="E201" s="16" t="s">
        <v>799</v>
      </c>
      <c r="F201" s="17" t="s">
        <v>898</v>
      </c>
      <c r="G201" s="17" t="s">
        <v>899</v>
      </c>
      <c r="H201" s="22" t="str">
        <f t="shared" si="9"/>
        <v>5.04/km</v>
      </c>
      <c r="I201" s="23">
        <f t="shared" si="10"/>
        <v>0.038113425925925926</v>
      </c>
      <c r="J201" s="60">
        <f>G201-INDEX($G$5:$G$456,MATCH(D201,$D$5:$D$456,0))</f>
        <v>0.014618055555555565</v>
      </c>
    </row>
    <row r="202" spans="1:10" s="24" customFormat="1" ht="15" customHeight="1">
      <c r="A202" s="15">
        <v>198</v>
      </c>
      <c r="B202" s="16" t="s">
        <v>900</v>
      </c>
      <c r="C202" s="16" t="s">
        <v>44</v>
      </c>
      <c r="D202" s="17" t="s">
        <v>25</v>
      </c>
      <c r="E202" s="16" t="s">
        <v>901</v>
      </c>
      <c r="F202" s="17" t="s">
        <v>902</v>
      </c>
      <c r="G202" s="17" t="s">
        <v>903</v>
      </c>
      <c r="H202" s="22" t="str">
        <f t="shared" si="9"/>
        <v>5.04/km</v>
      </c>
      <c r="I202" s="23">
        <f t="shared" si="10"/>
        <v>0.0382986111111111</v>
      </c>
      <c r="J202" s="60">
        <f>G202-INDEX($G$5:$G$456,MATCH(D202,$D$5:$D$456,0))</f>
        <v>0.029733796296296272</v>
      </c>
    </row>
    <row r="203" spans="1:10" s="24" customFormat="1" ht="15" customHeight="1">
      <c r="A203" s="15">
        <v>199</v>
      </c>
      <c r="B203" s="16" t="s">
        <v>904</v>
      </c>
      <c r="C203" s="16" t="s">
        <v>905</v>
      </c>
      <c r="D203" s="17" t="s">
        <v>11</v>
      </c>
      <c r="E203" s="16" t="s">
        <v>803</v>
      </c>
      <c r="F203" s="17" t="s">
        <v>906</v>
      </c>
      <c r="G203" s="17" t="s">
        <v>907</v>
      </c>
      <c r="H203" s="22" t="str">
        <f t="shared" si="9"/>
        <v>5.04/km</v>
      </c>
      <c r="I203" s="23">
        <f t="shared" si="10"/>
        <v>0.03815972222222222</v>
      </c>
      <c r="J203" s="60">
        <f>G203-INDEX($G$5:$G$456,MATCH(D203,$D$5:$D$456,0))</f>
        <v>0.025173611111111105</v>
      </c>
    </row>
    <row r="204" spans="1:10" s="24" customFormat="1" ht="15" customHeight="1">
      <c r="A204" s="15">
        <v>200</v>
      </c>
      <c r="B204" s="16" t="s">
        <v>908</v>
      </c>
      <c r="C204" s="16" t="s">
        <v>828</v>
      </c>
      <c r="D204" s="17" t="s">
        <v>11</v>
      </c>
      <c r="E204" s="16" t="s">
        <v>34</v>
      </c>
      <c r="F204" s="17" t="s">
        <v>909</v>
      </c>
      <c r="G204" s="17" t="s">
        <v>910</v>
      </c>
      <c r="H204" s="22" t="str">
        <f t="shared" si="9"/>
        <v>5.05/km</v>
      </c>
      <c r="I204" s="23">
        <f t="shared" si="10"/>
        <v>0.03844907407407408</v>
      </c>
      <c r="J204" s="60">
        <f>G204-INDEX($G$5:$G$456,MATCH(D204,$D$5:$D$456,0))</f>
        <v>0.025462962962962965</v>
      </c>
    </row>
    <row r="205" spans="1:10" s="24" customFormat="1" ht="15" customHeight="1">
      <c r="A205" s="15">
        <v>201</v>
      </c>
      <c r="B205" s="16" t="s">
        <v>169</v>
      </c>
      <c r="C205" s="16" t="s">
        <v>48</v>
      </c>
      <c r="D205" s="17" t="s">
        <v>25</v>
      </c>
      <c r="E205" s="16" t="s">
        <v>70</v>
      </c>
      <c r="F205" s="17" t="s">
        <v>911</v>
      </c>
      <c r="G205" s="17" t="s">
        <v>912</v>
      </c>
      <c r="H205" s="22" t="str">
        <f t="shared" si="9"/>
        <v>5.05/km</v>
      </c>
      <c r="I205" s="23">
        <f t="shared" si="10"/>
        <v>0.038553240740740735</v>
      </c>
      <c r="J205" s="60">
        <f>G205-INDEX($G$5:$G$456,MATCH(D205,$D$5:$D$456,0))</f>
        <v>0.029988425925925905</v>
      </c>
    </row>
    <row r="206" spans="1:10" s="24" customFormat="1" ht="15" customHeight="1">
      <c r="A206" s="15">
        <v>202</v>
      </c>
      <c r="B206" s="16" t="s">
        <v>166</v>
      </c>
      <c r="C206" s="16" t="s">
        <v>167</v>
      </c>
      <c r="D206" s="17" t="s">
        <v>25</v>
      </c>
      <c r="E206" s="16" t="s">
        <v>22</v>
      </c>
      <c r="F206" s="17" t="s">
        <v>913</v>
      </c>
      <c r="G206" s="17" t="s">
        <v>161</v>
      </c>
      <c r="H206" s="22" t="str">
        <f t="shared" si="9"/>
        <v>5.05/km</v>
      </c>
      <c r="I206" s="23">
        <f t="shared" si="10"/>
        <v>0.038506944444444455</v>
      </c>
      <c r="J206" s="60">
        <f>G206-INDEX($G$5:$G$456,MATCH(D206,$D$5:$D$456,0))</f>
        <v>0.029942129629629624</v>
      </c>
    </row>
    <row r="207" spans="1:10" s="24" customFormat="1" ht="15" customHeight="1">
      <c r="A207" s="15">
        <v>203</v>
      </c>
      <c r="B207" s="16" t="s">
        <v>119</v>
      </c>
      <c r="C207" s="16" t="s">
        <v>93</v>
      </c>
      <c r="D207" s="17" t="s">
        <v>11</v>
      </c>
      <c r="E207" s="16" t="s">
        <v>22</v>
      </c>
      <c r="F207" s="17" t="s">
        <v>914</v>
      </c>
      <c r="G207" s="17" t="s">
        <v>915</v>
      </c>
      <c r="H207" s="22" t="str">
        <f t="shared" si="9"/>
        <v>5.05/km</v>
      </c>
      <c r="I207" s="23">
        <f t="shared" si="10"/>
        <v>0.038495370370370374</v>
      </c>
      <c r="J207" s="60">
        <f>G207-INDEX($G$5:$G$456,MATCH(D207,$D$5:$D$456,0))</f>
        <v>0.02550925925925926</v>
      </c>
    </row>
    <row r="208" spans="1:10" s="24" customFormat="1" ht="15" customHeight="1">
      <c r="A208" s="15">
        <v>204</v>
      </c>
      <c r="B208" s="16" t="s">
        <v>186</v>
      </c>
      <c r="C208" s="16" t="s">
        <v>167</v>
      </c>
      <c r="D208" s="17" t="s">
        <v>25</v>
      </c>
      <c r="E208" s="16" t="s">
        <v>545</v>
      </c>
      <c r="F208" s="17" t="s">
        <v>916</v>
      </c>
      <c r="G208" s="17" t="s">
        <v>917</v>
      </c>
      <c r="H208" s="22" t="str">
        <f t="shared" si="9"/>
        <v>5.05/km</v>
      </c>
      <c r="I208" s="23">
        <f t="shared" si="10"/>
        <v>0.03868055555555555</v>
      </c>
      <c r="J208" s="60">
        <f>G208-INDEX($G$5:$G$456,MATCH(D208,$D$5:$D$456,0))</f>
        <v>0.03011574074074072</v>
      </c>
    </row>
    <row r="209" spans="1:10" s="24" customFormat="1" ht="15" customHeight="1">
      <c r="A209" s="15">
        <v>205</v>
      </c>
      <c r="B209" s="16" t="s">
        <v>189</v>
      </c>
      <c r="C209" s="16" t="s">
        <v>33</v>
      </c>
      <c r="D209" s="17" t="s">
        <v>11</v>
      </c>
      <c r="E209" s="16" t="s">
        <v>545</v>
      </c>
      <c r="F209" s="17" t="s">
        <v>918</v>
      </c>
      <c r="G209" s="17" t="s">
        <v>919</v>
      </c>
      <c r="H209" s="22" t="str">
        <f t="shared" si="9"/>
        <v>5.06/km</v>
      </c>
      <c r="I209" s="23">
        <f t="shared" si="10"/>
        <v>0.03876157407407409</v>
      </c>
      <c r="J209" s="60">
        <f>G209-INDEX($G$5:$G$456,MATCH(D209,$D$5:$D$456,0))</f>
        <v>0.025775462962962972</v>
      </c>
    </row>
    <row r="210" spans="1:10" s="24" customFormat="1" ht="15" customHeight="1">
      <c r="A210" s="15">
        <v>206</v>
      </c>
      <c r="B210" s="16" t="s">
        <v>920</v>
      </c>
      <c r="C210" s="16" t="s">
        <v>138</v>
      </c>
      <c r="D210" s="17" t="s">
        <v>143</v>
      </c>
      <c r="E210" s="16" t="s">
        <v>921</v>
      </c>
      <c r="F210" s="17" t="s">
        <v>922</v>
      </c>
      <c r="G210" s="17" t="s">
        <v>923</v>
      </c>
      <c r="H210" s="22" t="str">
        <f t="shared" si="9"/>
        <v>5.06/km</v>
      </c>
      <c r="I210" s="23">
        <f t="shared" si="10"/>
        <v>0.03880787037037037</v>
      </c>
      <c r="J210" s="60">
        <f>G210-INDEX($G$5:$G$456,MATCH(D210,$D$5:$D$456,0))</f>
        <v>0.015312500000000007</v>
      </c>
    </row>
    <row r="211" spans="1:10" s="24" customFormat="1" ht="15" customHeight="1">
      <c r="A211" s="15">
        <v>207</v>
      </c>
      <c r="B211" s="16" t="s">
        <v>924</v>
      </c>
      <c r="C211" s="16" t="s">
        <v>296</v>
      </c>
      <c r="D211" s="17" t="s">
        <v>17</v>
      </c>
      <c r="E211" s="16" t="s">
        <v>803</v>
      </c>
      <c r="F211" s="17" t="s">
        <v>925</v>
      </c>
      <c r="G211" s="17" t="s">
        <v>926</v>
      </c>
      <c r="H211" s="22" t="str">
        <f t="shared" si="9"/>
        <v>5.05/km</v>
      </c>
      <c r="I211" s="23">
        <f t="shared" si="10"/>
        <v>0.03869212962962963</v>
      </c>
      <c r="J211" s="60">
        <f>G211-INDEX($G$5:$G$456,MATCH(D211,$D$5:$D$456,0))</f>
        <v>0.023391203703703706</v>
      </c>
    </row>
    <row r="212" spans="1:10" s="24" customFormat="1" ht="15" customHeight="1">
      <c r="A212" s="15">
        <v>208</v>
      </c>
      <c r="B212" s="16" t="s">
        <v>927</v>
      </c>
      <c r="C212" s="16" t="s">
        <v>48</v>
      </c>
      <c r="D212" s="17" t="s">
        <v>35</v>
      </c>
      <c r="E212" s="16" t="s">
        <v>901</v>
      </c>
      <c r="F212" s="17" t="s">
        <v>928</v>
      </c>
      <c r="G212" s="17" t="s">
        <v>929</v>
      </c>
      <c r="H212" s="22" t="str">
        <f t="shared" si="9"/>
        <v>5.06/km</v>
      </c>
      <c r="I212" s="23">
        <f t="shared" si="10"/>
        <v>0.038865740740740756</v>
      </c>
      <c r="J212" s="60">
        <f>G212-INDEX($G$5:$G$456,MATCH(D212,$D$5:$D$456,0))</f>
        <v>0.019710648148148158</v>
      </c>
    </row>
    <row r="213" spans="1:10" s="24" customFormat="1" ht="15" customHeight="1">
      <c r="A213" s="15">
        <v>209</v>
      </c>
      <c r="B213" s="16" t="s">
        <v>930</v>
      </c>
      <c r="C213" s="16" t="s">
        <v>16</v>
      </c>
      <c r="D213" s="17" t="s">
        <v>37</v>
      </c>
      <c r="E213" s="16" t="s">
        <v>931</v>
      </c>
      <c r="F213" s="17" t="s">
        <v>932</v>
      </c>
      <c r="G213" s="17" t="s">
        <v>933</v>
      </c>
      <c r="H213" s="22" t="str">
        <f t="shared" si="9"/>
        <v>5.06/km</v>
      </c>
      <c r="I213" s="23">
        <f t="shared" si="10"/>
        <v>0.03878472222222222</v>
      </c>
      <c r="J213" s="60">
        <f>G213-INDEX($G$5:$G$456,MATCH(D213,$D$5:$D$456,0))</f>
        <v>0.029201388888888888</v>
      </c>
    </row>
    <row r="214" spans="1:10" s="24" customFormat="1" ht="15" customHeight="1">
      <c r="A214" s="15">
        <v>210</v>
      </c>
      <c r="B214" s="16" t="s">
        <v>934</v>
      </c>
      <c r="C214" s="16" t="s">
        <v>21</v>
      </c>
      <c r="D214" s="17" t="s">
        <v>25</v>
      </c>
      <c r="E214" s="16" t="s">
        <v>921</v>
      </c>
      <c r="F214" s="17" t="s">
        <v>935</v>
      </c>
      <c r="G214" s="17" t="s">
        <v>936</v>
      </c>
      <c r="H214" s="22" t="str">
        <f t="shared" si="9"/>
        <v>5.07/km</v>
      </c>
      <c r="I214" s="23">
        <f t="shared" si="10"/>
        <v>0.03912037037037036</v>
      </c>
      <c r="J214" s="60">
        <f>G214-INDEX($G$5:$G$456,MATCH(D214,$D$5:$D$456,0))</f>
        <v>0.03055555555555553</v>
      </c>
    </row>
    <row r="215" spans="1:10" s="24" customFormat="1" ht="15" customHeight="1">
      <c r="A215" s="19">
        <v>211</v>
      </c>
      <c r="B215" s="20" t="s">
        <v>937</v>
      </c>
      <c r="C215" s="20" t="s">
        <v>167</v>
      </c>
      <c r="D215" s="21" t="s">
        <v>35</v>
      </c>
      <c r="E215" s="20" t="s">
        <v>533</v>
      </c>
      <c r="F215" s="21" t="s">
        <v>938</v>
      </c>
      <c r="G215" s="21" t="s">
        <v>939</v>
      </c>
      <c r="H215" s="25" t="str">
        <f t="shared" si="9"/>
        <v>5.07/km</v>
      </c>
      <c r="I215" s="26">
        <f t="shared" si="10"/>
        <v>0.03916666666666667</v>
      </c>
      <c r="J215" s="61">
        <f>G215-INDEX($G$5:$G$456,MATCH(D215,$D$5:$D$456,0))</f>
        <v>0.02001157407407407</v>
      </c>
    </row>
    <row r="216" spans="1:10" s="24" customFormat="1" ht="15" customHeight="1">
      <c r="A216" s="19">
        <v>212</v>
      </c>
      <c r="B216" s="20" t="s">
        <v>209</v>
      </c>
      <c r="C216" s="20" t="s">
        <v>210</v>
      </c>
      <c r="D216" s="21" t="s">
        <v>180</v>
      </c>
      <c r="E216" s="20" t="s">
        <v>533</v>
      </c>
      <c r="F216" s="21" t="s">
        <v>940</v>
      </c>
      <c r="G216" s="21" t="s">
        <v>941</v>
      </c>
      <c r="H216" s="25" t="str">
        <f t="shared" si="9"/>
        <v>5.07/km</v>
      </c>
      <c r="I216" s="26">
        <f t="shared" si="10"/>
        <v>0.03925925925925926</v>
      </c>
      <c r="J216" s="61">
        <f>G216-INDEX($G$5:$G$456,MATCH(D216,$D$5:$D$456,0))</f>
        <v>0.013402777777777777</v>
      </c>
    </row>
    <row r="217" spans="1:10" s="24" customFormat="1" ht="15" customHeight="1">
      <c r="A217" s="15">
        <v>213</v>
      </c>
      <c r="B217" s="16" t="s">
        <v>942</v>
      </c>
      <c r="C217" s="16" t="s">
        <v>943</v>
      </c>
      <c r="D217" s="17" t="s">
        <v>11</v>
      </c>
      <c r="E217" s="16" t="s">
        <v>89</v>
      </c>
      <c r="F217" s="17" t="s">
        <v>944</v>
      </c>
      <c r="G217" s="17" t="s">
        <v>945</v>
      </c>
      <c r="H217" s="22" t="str">
        <f t="shared" si="9"/>
        <v>5.07/km</v>
      </c>
      <c r="I217" s="23">
        <f t="shared" si="10"/>
        <v>0.039386574074074074</v>
      </c>
      <c r="J217" s="60">
        <f>G217-INDEX($G$5:$G$456,MATCH(D217,$D$5:$D$456,0))</f>
        <v>0.02640046296296296</v>
      </c>
    </row>
    <row r="218" spans="1:10" s="24" customFormat="1" ht="15" customHeight="1">
      <c r="A218" s="15">
        <v>214</v>
      </c>
      <c r="B218" s="16" t="s">
        <v>946</v>
      </c>
      <c r="C218" s="16" t="s">
        <v>96</v>
      </c>
      <c r="D218" s="17" t="s">
        <v>37</v>
      </c>
      <c r="E218" s="16" t="s">
        <v>22</v>
      </c>
      <c r="F218" s="17" t="s">
        <v>947</v>
      </c>
      <c r="G218" s="17" t="s">
        <v>948</v>
      </c>
      <c r="H218" s="22" t="str">
        <f t="shared" si="9"/>
        <v>5.08/km</v>
      </c>
      <c r="I218" s="23">
        <f t="shared" si="10"/>
        <v>0.0394212962962963</v>
      </c>
      <c r="J218" s="60">
        <f>G218-INDEX($G$5:$G$456,MATCH(D218,$D$5:$D$456,0))</f>
        <v>0.02983796296296297</v>
      </c>
    </row>
    <row r="219" spans="1:10" s="24" customFormat="1" ht="15" customHeight="1">
      <c r="A219" s="15">
        <v>215</v>
      </c>
      <c r="B219" s="16" t="s">
        <v>120</v>
      </c>
      <c r="C219" s="16" t="s">
        <v>121</v>
      </c>
      <c r="D219" s="17" t="s">
        <v>11</v>
      </c>
      <c r="E219" s="16" t="s">
        <v>22</v>
      </c>
      <c r="F219" s="17" t="s">
        <v>949</v>
      </c>
      <c r="G219" s="17" t="s">
        <v>950</v>
      </c>
      <c r="H219" s="22" t="str">
        <f t="shared" si="9"/>
        <v>5.07/km</v>
      </c>
      <c r="I219" s="23">
        <f t="shared" si="10"/>
        <v>0.03932870370370371</v>
      </c>
      <c r="J219" s="60">
        <f>G219-INDEX($G$5:$G$456,MATCH(D219,$D$5:$D$456,0))</f>
        <v>0.026342592592592598</v>
      </c>
    </row>
    <row r="220" spans="1:10" s="24" customFormat="1" ht="15" customHeight="1">
      <c r="A220" s="15">
        <v>216</v>
      </c>
      <c r="B220" s="16" t="s">
        <v>951</v>
      </c>
      <c r="C220" s="16" t="s">
        <v>92</v>
      </c>
      <c r="D220" s="17" t="s">
        <v>37</v>
      </c>
      <c r="E220" s="16" t="s">
        <v>567</v>
      </c>
      <c r="F220" s="17" t="s">
        <v>952</v>
      </c>
      <c r="G220" s="17" t="s">
        <v>168</v>
      </c>
      <c r="H220" s="22" t="str">
        <f t="shared" si="9"/>
        <v>5.08/km</v>
      </c>
      <c r="I220" s="23">
        <f t="shared" si="10"/>
        <v>0.03951388888888889</v>
      </c>
      <c r="J220" s="60">
        <f>G220-INDEX($G$5:$G$456,MATCH(D220,$D$5:$D$456,0))</f>
        <v>0.029930555555555557</v>
      </c>
    </row>
    <row r="221" spans="1:10" s="24" customFormat="1" ht="15" customHeight="1">
      <c r="A221" s="19">
        <v>217</v>
      </c>
      <c r="B221" s="20" t="s">
        <v>205</v>
      </c>
      <c r="C221" s="20" t="s">
        <v>260</v>
      </c>
      <c r="D221" s="21" t="s">
        <v>208</v>
      </c>
      <c r="E221" s="20" t="s">
        <v>533</v>
      </c>
      <c r="F221" s="21" t="s">
        <v>953</v>
      </c>
      <c r="G221" s="21" t="s">
        <v>954</v>
      </c>
      <c r="H221" s="25" t="str">
        <f t="shared" si="9"/>
        <v>5.08/km</v>
      </c>
      <c r="I221" s="26">
        <f t="shared" si="10"/>
        <v>0.03961805555555556</v>
      </c>
      <c r="J221" s="61">
        <f>G221-INDEX($G$5:$G$456,MATCH(D221,$D$5:$D$456,0))</f>
        <v>0</v>
      </c>
    </row>
    <row r="222" spans="1:10" s="24" customFormat="1" ht="15" customHeight="1">
      <c r="A222" s="15">
        <v>218</v>
      </c>
      <c r="B222" s="16" t="s">
        <v>955</v>
      </c>
      <c r="C222" s="16" t="s">
        <v>33</v>
      </c>
      <c r="D222" s="17" t="s">
        <v>11</v>
      </c>
      <c r="E222" s="16" t="s">
        <v>50</v>
      </c>
      <c r="F222" s="17" t="s">
        <v>956</v>
      </c>
      <c r="G222" s="17" t="s">
        <v>957</v>
      </c>
      <c r="H222" s="22" t="str">
        <f t="shared" si="9"/>
        <v>5.08/km</v>
      </c>
      <c r="I222" s="23">
        <f t="shared" si="10"/>
        <v>0.039641203703703706</v>
      </c>
      <c r="J222" s="60">
        <f>G222-INDEX($G$5:$G$456,MATCH(D222,$D$5:$D$456,0))</f>
        <v>0.02665509259259259</v>
      </c>
    </row>
    <row r="223" spans="1:10" s="24" customFormat="1" ht="15" customHeight="1">
      <c r="A223" s="15">
        <v>219</v>
      </c>
      <c r="B223" s="16" t="s">
        <v>958</v>
      </c>
      <c r="C223" s="16" t="s">
        <v>290</v>
      </c>
      <c r="D223" s="17" t="s">
        <v>37</v>
      </c>
      <c r="E223" s="16" t="s">
        <v>959</v>
      </c>
      <c r="F223" s="17" t="s">
        <v>960</v>
      </c>
      <c r="G223" s="17" t="s">
        <v>961</v>
      </c>
      <c r="H223" s="22" t="str">
        <f t="shared" si="9"/>
        <v>5.08/km</v>
      </c>
      <c r="I223" s="23">
        <f t="shared" si="10"/>
        <v>0.03972222222222224</v>
      </c>
      <c r="J223" s="60">
        <f>G223-INDEX($G$5:$G$456,MATCH(D223,$D$5:$D$456,0))</f>
        <v>0.03013888888888891</v>
      </c>
    </row>
    <row r="224" spans="1:10" s="24" customFormat="1" ht="15" customHeight="1">
      <c r="A224" s="19">
        <v>220</v>
      </c>
      <c r="B224" s="20" t="s">
        <v>962</v>
      </c>
      <c r="C224" s="20" t="s">
        <v>21</v>
      </c>
      <c r="D224" s="21" t="s">
        <v>35</v>
      </c>
      <c r="E224" s="20" t="s">
        <v>533</v>
      </c>
      <c r="F224" s="21" t="s">
        <v>963</v>
      </c>
      <c r="G224" s="21" t="s">
        <v>964</v>
      </c>
      <c r="H224" s="25" t="str">
        <f t="shared" si="9"/>
        <v>5.08/km</v>
      </c>
      <c r="I224" s="26">
        <f t="shared" si="10"/>
        <v>0.03965277777777779</v>
      </c>
      <c r="J224" s="61">
        <f>G224-INDEX($G$5:$G$456,MATCH(D224,$D$5:$D$456,0))</f>
        <v>0.020497685185185188</v>
      </c>
    </row>
    <row r="225" spans="1:10" s="24" customFormat="1" ht="15" customHeight="1">
      <c r="A225" s="15">
        <v>221</v>
      </c>
      <c r="B225" s="16" t="s">
        <v>965</v>
      </c>
      <c r="C225" s="16" t="s">
        <v>76</v>
      </c>
      <c r="D225" s="17" t="s">
        <v>11</v>
      </c>
      <c r="E225" s="16" t="s">
        <v>19</v>
      </c>
      <c r="F225" s="17" t="s">
        <v>966</v>
      </c>
      <c r="G225" s="17" t="s">
        <v>173</v>
      </c>
      <c r="H225" s="22" t="str">
        <f t="shared" si="9"/>
        <v>5.09/km</v>
      </c>
      <c r="I225" s="23">
        <f t="shared" si="10"/>
        <v>0.03984953703703703</v>
      </c>
      <c r="J225" s="60">
        <f>G225-INDEX($G$5:$G$456,MATCH(D225,$D$5:$D$456,0))</f>
        <v>0.026863425925925916</v>
      </c>
    </row>
    <row r="226" spans="1:10" s="24" customFormat="1" ht="15" customHeight="1">
      <c r="A226" s="19">
        <v>222</v>
      </c>
      <c r="B226" s="20" t="s">
        <v>967</v>
      </c>
      <c r="C226" s="20" t="s">
        <v>968</v>
      </c>
      <c r="D226" s="21" t="s">
        <v>11</v>
      </c>
      <c r="E226" s="20" t="s">
        <v>533</v>
      </c>
      <c r="F226" s="21" t="s">
        <v>969</v>
      </c>
      <c r="G226" s="21" t="s">
        <v>970</v>
      </c>
      <c r="H226" s="25" t="str">
        <f t="shared" si="9"/>
        <v>5.09/km</v>
      </c>
      <c r="I226" s="26">
        <f t="shared" si="10"/>
        <v>0.03986111111111111</v>
      </c>
      <c r="J226" s="61">
        <f>G226-INDEX($G$5:$G$456,MATCH(D226,$D$5:$D$456,0))</f>
        <v>0.026874999999999996</v>
      </c>
    </row>
    <row r="227" spans="1:10" s="24" customFormat="1" ht="15" customHeight="1">
      <c r="A227" s="15">
        <v>223</v>
      </c>
      <c r="B227" s="16" t="s">
        <v>526</v>
      </c>
      <c r="C227" s="16" t="s">
        <v>80</v>
      </c>
      <c r="D227" s="17" t="s">
        <v>25</v>
      </c>
      <c r="E227" s="16" t="s">
        <v>971</v>
      </c>
      <c r="F227" s="17" t="s">
        <v>972</v>
      </c>
      <c r="G227" s="17" t="s">
        <v>973</v>
      </c>
      <c r="H227" s="22" t="str">
        <f t="shared" si="9"/>
        <v>5.08/km</v>
      </c>
      <c r="I227" s="23">
        <f t="shared" si="10"/>
        <v>0.03966435185185185</v>
      </c>
      <c r="J227" s="60">
        <f>G227-INDEX($G$5:$G$456,MATCH(D227,$D$5:$D$456,0))</f>
        <v>0.031099537037037023</v>
      </c>
    </row>
    <row r="228" spans="1:10" s="24" customFormat="1" ht="15" customHeight="1">
      <c r="A228" s="15">
        <v>224</v>
      </c>
      <c r="B228" s="16" t="s">
        <v>974</v>
      </c>
      <c r="C228" s="16" t="s">
        <v>167</v>
      </c>
      <c r="D228" s="17" t="s">
        <v>35</v>
      </c>
      <c r="E228" s="16" t="s">
        <v>975</v>
      </c>
      <c r="F228" s="17" t="s">
        <v>976</v>
      </c>
      <c r="G228" s="17" t="s">
        <v>977</v>
      </c>
      <c r="H228" s="22" t="str">
        <f t="shared" si="9"/>
        <v>5.09/km</v>
      </c>
      <c r="I228" s="23">
        <f t="shared" si="10"/>
        <v>0.040034722222222235</v>
      </c>
      <c r="J228" s="60">
        <f>G228-INDEX($G$5:$G$456,MATCH(D228,$D$5:$D$456,0))</f>
        <v>0.020879629629629637</v>
      </c>
    </row>
    <row r="229" spans="1:10" s="24" customFormat="1" ht="15" customHeight="1">
      <c r="A229" s="15">
        <v>225</v>
      </c>
      <c r="B229" s="16" t="s">
        <v>978</v>
      </c>
      <c r="C229" s="16" t="s">
        <v>147</v>
      </c>
      <c r="D229" s="17" t="s">
        <v>32</v>
      </c>
      <c r="E229" s="16" t="s">
        <v>19</v>
      </c>
      <c r="F229" s="17" t="s">
        <v>979</v>
      </c>
      <c r="G229" s="17" t="s">
        <v>970</v>
      </c>
      <c r="H229" s="22" t="str">
        <f t="shared" si="9"/>
        <v>5.09/km</v>
      </c>
      <c r="I229" s="23">
        <f t="shared" si="10"/>
        <v>0.03986111111111111</v>
      </c>
      <c r="J229" s="60">
        <f>G229-INDEX($G$5:$G$456,MATCH(D229,$D$5:$D$456,0))</f>
        <v>0.03986111111111111</v>
      </c>
    </row>
    <row r="230" spans="1:10" s="24" customFormat="1" ht="15" customHeight="1">
      <c r="A230" s="15">
        <v>226</v>
      </c>
      <c r="B230" s="16" t="s">
        <v>980</v>
      </c>
      <c r="C230" s="16" t="s">
        <v>44</v>
      </c>
      <c r="D230" s="17" t="s">
        <v>32</v>
      </c>
      <c r="E230" s="16" t="s">
        <v>803</v>
      </c>
      <c r="F230" s="17" t="s">
        <v>981</v>
      </c>
      <c r="G230" s="17" t="s">
        <v>982</v>
      </c>
      <c r="H230" s="22" t="str">
        <f t="shared" si="9"/>
        <v>5.09/km</v>
      </c>
      <c r="I230" s="23">
        <f t="shared" si="10"/>
        <v>0.04000000000000001</v>
      </c>
      <c r="J230" s="60">
        <f>G230-INDEX($G$5:$G$456,MATCH(D230,$D$5:$D$456,0))</f>
        <v>0.04000000000000001</v>
      </c>
    </row>
    <row r="231" spans="1:10" s="24" customFormat="1" ht="15" customHeight="1">
      <c r="A231" s="15">
        <v>227</v>
      </c>
      <c r="B231" s="16" t="s">
        <v>192</v>
      </c>
      <c r="C231" s="16" t="s">
        <v>193</v>
      </c>
      <c r="D231" s="17" t="s">
        <v>35</v>
      </c>
      <c r="E231" s="16" t="s">
        <v>64</v>
      </c>
      <c r="F231" s="17" t="s">
        <v>983</v>
      </c>
      <c r="G231" s="17" t="s">
        <v>177</v>
      </c>
      <c r="H231" s="22" t="str">
        <f t="shared" si="9"/>
        <v>5.10/km</v>
      </c>
      <c r="I231" s="23">
        <f t="shared" si="10"/>
        <v>0.040115740740740743</v>
      </c>
      <c r="J231" s="60">
        <f>G231-INDEX($G$5:$G$456,MATCH(D231,$D$5:$D$456,0))</f>
        <v>0.020960648148148145</v>
      </c>
    </row>
    <row r="232" spans="1:10" s="24" customFormat="1" ht="15" customHeight="1">
      <c r="A232" s="15">
        <v>228</v>
      </c>
      <c r="B232" s="16" t="s">
        <v>187</v>
      </c>
      <c r="C232" s="16" t="s">
        <v>165</v>
      </c>
      <c r="D232" s="17" t="s">
        <v>143</v>
      </c>
      <c r="E232" s="16" t="s">
        <v>70</v>
      </c>
      <c r="F232" s="17" t="s">
        <v>984</v>
      </c>
      <c r="G232" s="17" t="s">
        <v>985</v>
      </c>
      <c r="H232" s="22" t="str">
        <f t="shared" si="9"/>
        <v>5.10/km</v>
      </c>
      <c r="I232" s="23">
        <f t="shared" si="10"/>
        <v>0.04020833333333333</v>
      </c>
      <c r="J232" s="60">
        <f>G232-INDEX($G$5:$G$456,MATCH(D232,$D$5:$D$456,0))</f>
        <v>0.01671296296296297</v>
      </c>
    </row>
    <row r="233" spans="1:10" s="24" customFormat="1" ht="15" customHeight="1">
      <c r="A233" s="15">
        <v>229</v>
      </c>
      <c r="B233" s="16" t="s">
        <v>986</v>
      </c>
      <c r="C233" s="16" t="s">
        <v>80</v>
      </c>
      <c r="D233" s="17" t="s">
        <v>25</v>
      </c>
      <c r="E233" s="16" t="s">
        <v>383</v>
      </c>
      <c r="F233" s="17" t="s">
        <v>987</v>
      </c>
      <c r="G233" s="17" t="s">
        <v>988</v>
      </c>
      <c r="H233" s="22" t="str">
        <f t="shared" si="9"/>
        <v>5.10/km</v>
      </c>
      <c r="I233" s="23">
        <f t="shared" si="10"/>
        <v>0.040381944444444456</v>
      </c>
      <c r="J233" s="60">
        <f>G233-INDEX($G$5:$G$456,MATCH(D233,$D$5:$D$456,0))</f>
        <v>0.031817129629629626</v>
      </c>
    </row>
    <row r="234" spans="1:10" s="24" customFormat="1" ht="15" customHeight="1">
      <c r="A234" s="15">
        <v>230</v>
      </c>
      <c r="B234" s="16" t="s">
        <v>989</v>
      </c>
      <c r="C234" s="16" t="s">
        <v>147</v>
      </c>
      <c r="D234" s="17" t="s">
        <v>143</v>
      </c>
      <c r="E234" s="16" t="s">
        <v>319</v>
      </c>
      <c r="F234" s="17" t="s">
        <v>990</v>
      </c>
      <c r="G234" s="17" t="s">
        <v>991</v>
      </c>
      <c r="H234" s="22" t="str">
        <f t="shared" si="9"/>
        <v>5.11/km</v>
      </c>
      <c r="I234" s="23">
        <f t="shared" si="10"/>
        <v>0.04050925925925927</v>
      </c>
      <c r="J234" s="60">
        <f>G234-INDEX($G$5:$G$456,MATCH(D234,$D$5:$D$456,0))</f>
        <v>0.01701388888888891</v>
      </c>
    </row>
    <row r="235" spans="1:10" s="24" customFormat="1" ht="15" customHeight="1">
      <c r="A235" s="15">
        <v>231</v>
      </c>
      <c r="B235" s="16" t="s">
        <v>992</v>
      </c>
      <c r="C235" s="16" t="s">
        <v>993</v>
      </c>
      <c r="D235" s="17" t="s">
        <v>11</v>
      </c>
      <c r="E235" s="16" t="s">
        <v>19</v>
      </c>
      <c r="F235" s="17" t="s">
        <v>994</v>
      </c>
      <c r="G235" s="17" t="s">
        <v>995</v>
      </c>
      <c r="H235" s="22" t="str">
        <f t="shared" si="9"/>
        <v>5.11/km</v>
      </c>
      <c r="I235" s="23">
        <f t="shared" si="10"/>
        <v>0.040532407407407406</v>
      </c>
      <c r="J235" s="60">
        <f>G235-INDEX($G$5:$G$456,MATCH(D235,$D$5:$D$456,0))</f>
        <v>0.02754629629629629</v>
      </c>
    </row>
    <row r="236" spans="1:10" s="24" customFormat="1" ht="15" customHeight="1">
      <c r="A236" s="15">
        <v>232</v>
      </c>
      <c r="B236" s="16" t="s">
        <v>996</v>
      </c>
      <c r="C236" s="16" t="s">
        <v>288</v>
      </c>
      <c r="D236" s="17" t="s">
        <v>61</v>
      </c>
      <c r="E236" s="16" t="s">
        <v>194</v>
      </c>
      <c r="F236" s="17" t="s">
        <v>997</v>
      </c>
      <c r="G236" s="17" t="s">
        <v>998</v>
      </c>
      <c r="H236" s="22" t="str">
        <f aca="true" t="shared" si="11" ref="H236:H292">TEXT(INT((HOUR(G236)*3600+MINUTE(G236)*60+SECOND(G236))/$J$3/60),"0")&amp;"."&amp;TEXT(MOD((HOUR(G236)*3600+MINUTE(G236)*60+SECOND(G236))/$J$3,60),"00")&amp;"/km"</f>
        <v>5.11/km</v>
      </c>
      <c r="I236" s="23">
        <f aca="true" t="shared" si="12" ref="I236:I292">G236-$G$5</f>
        <v>0.04059027777777778</v>
      </c>
      <c r="J236" s="60">
        <f>G236-INDEX($G$5:$G$456,MATCH(D236,$D$5:$D$456,0))</f>
        <v>0.020532407407407416</v>
      </c>
    </row>
    <row r="237" spans="1:10" s="24" customFormat="1" ht="15" customHeight="1">
      <c r="A237" s="15">
        <v>233</v>
      </c>
      <c r="B237" s="16" t="s">
        <v>197</v>
      </c>
      <c r="C237" s="16" t="s">
        <v>165</v>
      </c>
      <c r="D237" s="17" t="s">
        <v>11</v>
      </c>
      <c r="E237" s="16" t="s">
        <v>89</v>
      </c>
      <c r="F237" s="17" t="s">
        <v>999</v>
      </c>
      <c r="G237" s="17" t="s">
        <v>1000</v>
      </c>
      <c r="H237" s="22" t="str">
        <f t="shared" si="11"/>
        <v>5.11/km</v>
      </c>
      <c r="I237" s="23">
        <f t="shared" si="12"/>
        <v>0.04060185185185186</v>
      </c>
      <c r="J237" s="60">
        <f>G237-INDEX($G$5:$G$456,MATCH(D237,$D$5:$D$456,0))</f>
        <v>0.027615740740740746</v>
      </c>
    </row>
    <row r="238" spans="1:10" s="24" customFormat="1" ht="15" customHeight="1">
      <c r="A238" s="15">
        <v>234</v>
      </c>
      <c r="B238" s="16" t="s">
        <v>1001</v>
      </c>
      <c r="C238" s="16" t="s">
        <v>90</v>
      </c>
      <c r="D238" s="17" t="s">
        <v>37</v>
      </c>
      <c r="E238" s="16" t="s">
        <v>1002</v>
      </c>
      <c r="F238" s="17" t="s">
        <v>1003</v>
      </c>
      <c r="G238" s="17" t="s">
        <v>1004</v>
      </c>
      <c r="H238" s="22" t="str">
        <f t="shared" si="11"/>
        <v>5.12/km</v>
      </c>
      <c r="I238" s="23">
        <f t="shared" si="12"/>
        <v>0.040810185185185185</v>
      </c>
      <c r="J238" s="60">
        <f>G238-INDEX($G$5:$G$456,MATCH(D238,$D$5:$D$456,0))</f>
        <v>0.031226851851851853</v>
      </c>
    </row>
    <row r="239" spans="1:10" s="24" customFormat="1" ht="15" customHeight="1">
      <c r="A239" s="15">
        <v>235</v>
      </c>
      <c r="B239" s="16" t="s">
        <v>1005</v>
      </c>
      <c r="C239" s="16" t="s">
        <v>23</v>
      </c>
      <c r="D239" s="17" t="s">
        <v>25</v>
      </c>
      <c r="E239" s="16" t="s">
        <v>354</v>
      </c>
      <c r="F239" s="17" t="s">
        <v>1006</v>
      </c>
      <c r="G239" s="17" t="s">
        <v>1007</v>
      </c>
      <c r="H239" s="22" t="str">
        <f t="shared" si="11"/>
        <v>5.11/km</v>
      </c>
      <c r="I239" s="23">
        <f t="shared" si="12"/>
        <v>0.04063657407407409</v>
      </c>
      <c r="J239" s="60">
        <f>G239-INDEX($G$5:$G$456,MATCH(D239,$D$5:$D$456,0))</f>
        <v>0.03207175925925926</v>
      </c>
    </row>
    <row r="240" spans="1:10" s="24" customFormat="1" ht="15" customHeight="1">
      <c r="A240" s="15">
        <v>236</v>
      </c>
      <c r="B240" s="16" t="s">
        <v>84</v>
      </c>
      <c r="C240" s="16" t="s">
        <v>1008</v>
      </c>
      <c r="D240" s="17" t="s">
        <v>143</v>
      </c>
      <c r="E240" s="16" t="s">
        <v>576</v>
      </c>
      <c r="F240" s="17" t="s">
        <v>1009</v>
      </c>
      <c r="G240" s="17" t="s">
        <v>1010</v>
      </c>
      <c r="H240" s="22" t="str">
        <f t="shared" si="11"/>
        <v>5.12/km</v>
      </c>
      <c r="I240" s="23">
        <f t="shared" si="12"/>
        <v>0.04086805555555556</v>
      </c>
      <c r="J240" s="60">
        <f>G240-INDEX($G$5:$G$456,MATCH(D240,$D$5:$D$456,0))</f>
        <v>0.0173726851851852</v>
      </c>
    </row>
    <row r="241" spans="1:10" s="24" customFormat="1" ht="15" customHeight="1">
      <c r="A241" s="15">
        <v>237</v>
      </c>
      <c r="B241" s="16" t="s">
        <v>1011</v>
      </c>
      <c r="C241" s="16" t="s">
        <v>60</v>
      </c>
      <c r="D241" s="17" t="s">
        <v>61</v>
      </c>
      <c r="E241" s="16" t="s">
        <v>445</v>
      </c>
      <c r="F241" s="17" t="s">
        <v>1012</v>
      </c>
      <c r="G241" s="17" t="s">
        <v>190</v>
      </c>
      <c r="H241" s="22" t="str">
        <f t="shared" si="11"/>
        <v>5.13/km</v>
      </c>
      <c r="I241" s="23">
        <f t="shared" si="12"/>
        <v>0.04131944444444445</v>
      </c>
      <c r="J241" s="60">
        <f>G241-INDEX($G$5:$G$456,MATCH(D241,$D$5:$D$456,0))</f>
        <v>0.021261574074074086</v>
      </c>
    </row>
    <row r="242" spans="1:10" s="24" customFormat="1" ht="15" customHeight="1">
      <c r="A242" s="15">
        <v>238</v>
      </c>
      <c r="B242" s="16" t="s">
        <v>181</v>
      </c>
      <c r="C242" s="16" t="s">
        <v>182</v>
      </c>
      <c r="D242" s="17" t="s">
        <v>61</v>
      </c>
      <c r="E242" s="16" t="s">
        <v>19</v>
      </c>
      <c r="F242" s="17" t="s">
        <v>1013</v>
      </c>
      <c r="G242" s="17" t="s">
        <v>1014</v>
      </c>
      <c r="H242" s="22" t="str">
        <f t="shared" si="11"/>
        <v>5.14/km</v>
      </c>
      <c r="I242" s="23">
        <f t="shared" si="12"/>
        <v>0.041527777777777775</v>
      </c>
      <c r="J242" s="60">
        <f>G242-INDEX($G$5:$G$456,MATCH(D242,$D$5:$D$456,0))</f>
        <v>0.02146990740740741</v>
      </c>
    </row>
    <row r="243" spans="1:10" s="24" customFormat="1" ht="15" customHeight="1">
      <c r="A243" s="15">
        <v>239</v>
      </c>
      <c r="B243" s="16" t="s">
        <v>1015</v>
      </c>
      <c r="C243" s="16" t="s">
        <v>1016</v>
      </c>
      <c r="D243" s="17" t="s">
        <v>25</v>
      </c>
      <c r="E243" s="16" t="s">
        <v>38</v>
      </c>
      <c r="F243" s="17" t="s">
        <v>1017</v>
      </c>
      <c r="G243" s="17" t="s">
        <v>1018</v>
      </c>
      <c r="H243" s="22" t="str">
        <f t="shared" si="11"/>
        <v>5.14/km</v>
      </c>
      <c r="I243" s="23">
        <f t="shared" si="12"/>
        <v>0.041550925925925936</v>
      </c>
      <c r="J243" s="60">
        <f>G243-INDEX($G$5:$G$456,MATCH(D243,$D$5:$D$456,0))</f>
        <v>0.032986111111111105</v>
      </c>
    </row>
    <row r="244" spans="1:10" s="24" customFormat="1" ht="15" customHeight="1">
      <c r="A244" s="15">
        <v>240</v>
      </c>
      <c r="B244" s="16" t="s">
        <v>1019</v>
      </c>
      <c r="C244" s="16" t="s">
        <v>232</v>
      </c>
      <c r="D244" s="17" t="s">
        <v>11</v>
      </c>
      <c r="E244" s="16" t="s">
        <v>754</v>
      </c>
      <c r="F244" s="17" t="s">
        <v>1020</v>
      </c>
      <c r="G244" s="17" t="s">
        <v>1018</v>
      </c>
      <c r="H244" s="22" t="str">
        <f t="shared" si="11"/>
        <v>5.14/km</v>
      </c>
      <c r="I244" s="23">
        <f t="shared" si="12"/>
        <v>0.041550925925925936</v>
      </c>
      <c r="J244" s="60">
        <f>G244-INDEX($G$5:$G$456,MATCH(D244,$D$5:$D$456,0))</f>
        <v>0.02856481481481482</v>
      </c>
    </row>
    <row r="245" spans="1:10" s="24" customFormat="1" ht="15" customHeight="1">
      <c r="A245" s="15">
        <v>241</v>
      </c>
      <c r="B245" s="16" t="s">
        <v>1021</v>
      </c>
      <c r="C245" s="16" t="s">
        <v>33</v>
      </c>
      <c r="D245" s="17" t="s">
        <v>11</v>
      </c>
      <c r="E245" s="16" t="s">
        <v>629</v>
      </c>
      <c r="F245" s="17" t="s">
        <v>1022</v>
      </c>
      <c r="G245" s="17" t="s">
        <v>1023</v>
      </c>
      <c r="H245" s="22" t="str">
        <f t="shared" si="11"/>
        <v>5.14/km</v>
      </c>
      <c r="I245" s="23">
        <f t="shared" si="12"/>
        <v>0.04167824074074075</v>
      </c>
      <c r="J245" s="60">
        <f>G245-INDEX($G$5:$G$456,MATCH(D245,$D$5:$D$456,0))</f>
        <v>0.028692129629629637</v>
      </c>
    </row>
    <row r="246" spans="1:10" s="24" customFormat="1" ht="15" customHeight="1">
      <c r="A246" s="15">
        <v>242</v>
      </c>
      <c r="B246" s="16" t="s">
        <v>1024</v>
      </c>
      <c r="C246" s="16" t="s">
        <v>90</v>
      </c>
      <c r="D246" s="17" t="s">
        <v>25</v>
      </c>
      <c r="E246" s="16" t="s">
        <v>22</v>
      </c>
      <c r="F246" s="17" t="s">
        <v>1025</v>
      </c>
      <c r="G246" s="17" t="s">
        <v>1026</v>
      </c>
      <c r="H246" s="22" t="str">
        <f t="shared" si="11"/>
        <v>5.14/km</v>
      </c>
      <c r="I246" s="23">
        <f t="shared" si="12"/>
        <v>0.0415625</v>
      </c>
      <c r="J246" s="60">
        <f>G246-INDEX($G$5:$G$456,MATCH(D246,$D$5:$D$456,0))</f>
        <v>0.03299768518518517</v>
      </c>
    </row>
    <row r="247" spans="1:10" s="24" customFormat="1" ht="15" customHeight="1">
      <c r="A247" s="15">
        <v>243</v>
      </c>
      <c r="B247" s="16" t="s">
        <v>1027</v>
      </c>
      <c r="C247" s="16" t="s">
        <v>1028</v>
      </c>
      <c r="D247" s="17" t="s">
        <v>37</v>
      </c>
      <c r="E247" s="16" t="s">
        <v>1029</v>
      </c>
      <c r="F247" s="17" t="s">
        <v>1030</v>
      </c>
      <c r="G247" s="17" t="s">
        <v>1031</v>
      </c>
      <c r="H247" s="22" t="str">
        <f t="shared" si="11"/>
        <v>5.14/km</v>
      </c>
      <c r="I247" s="23">
        <f t="shared" si="12"/>
        <v>0.04159722222222223</v>
      </c>
      <c r="J247" s="60">
        <f>G247-INDEX($G$5:$G$456,MATCH(D247,$D$5:$D$456,0))</f>
        <v>0.0320138888888889</v>
      </c>
    </row>
    <row r="248" spans="1:10" s="24" customFormat="1" ht="15" customHeight="1">
      <c r="A248" s="15">
        <v>244</v>
      </c>
      <c r="B248" s="16" t="s">
        <v>1032</v>
      </c>
      <c r="C248" s="16" t="s">
        <v>132</v>
      </c>
      <c r="D248" s="17" t="s">
        <v>37</v>
      </c>
      <c r="E248" s="16" t="s">
        <v>82</v>
      </c>
      <c r="F248" s="17" t="s">
        <v>1033</v>
      </c>
      <c r="G248" s="17" t="s">
        <v>1034</v>
      </c>
      <c r="H248" s="22" t="str">
        <f t="shared" si="11"/>
        <v>5.14/km</v>
      </c>
      <c r="I248" s="23">
        <f t="shared" si="12"/>
        <v>0.04166666666666667</v>
      </c>
      <c r="J248" s="60">
        <f>G248-INDEX($G$5:$G$456,MATCH(D248,$D$5:$D$456,0))</f>
        <v>0.03208333333333334</v>
      </c>
    </row>
    <row r="249" spans="1:10" s="24" customFormat="1" ht="15" customHeight="1">
      <c r="A249" s="15">
        <v>245</v>
      </c>
      <c r="B249" s="16" t="s">
        <v>1035</v>
      </c>
      <c r="C249" s="16" t="s">
        <v>171</v>
      </c>
      <c r="D249" s="17" t="s">
        <v>37</v>
      </c>
      <c r="E249" s="16" t="s">
        <v>82</v>
      </c>
      <c r="F249" s="17" t="s">
        <v>1036</v>
      </c>
      <c r="G249" s="17" t="s">
        <v>1037</v>
      </c>
      <c r="H249" s="22" t="str">
        <f t="shared" si="11"/>
        <v>5.14/km</v>
      </c>
      <c r="I249" s="23">
        <f t="shared" si="12"/>
        <v>0.04175925925925926</v>
      </c>
      <c r="J249" s="60">
        <f>G249-INDEX($G$5:$G$456,MATCH(D249,$D$5:$D$456,0))</f>
        <v>0.03217592592592593</v>
      </c>
    </row>
    <row r="250" spans="1:10" s="24" customFormat="1" ht="15" customHeight="1">
      <c r="A250" s="15">
        <v>246</v>
      </c>
      <c r="B250" s="16" t="s">
        <v>1038</v>
      </c>
      <c r="C250" s="16" t="s">
        <v>759</v>
      </c>
      <c r="D250" s="17" t="s">
        <v>37</v>
      </c>
      <c r="E250" s="16" t="s">
        <v>726</v>
      </c>
      <c r="F250" s="17" t="s">
        <v>1039</v>
      </c>
      <c r="G250" s="17" t="s">
        <v>1040</v>
      </c>
      <c r="H250" s="22" t="str">
        <f t="shared" si="11"/>
        <v>5.15/km</v>
      </c>
      <c r="I250" s="23">
        <f t="shared" si="12"/>
        <v>0.04203703703703704</v>
      </c>
      <c r="J250" s="60">
        <f>G250-INDEX($G$5:$G$456,MATCH(D250,$D$5:$D$456,0))</f>
        <v>0.03245370370370371</v>
      </c>
    </row>
    <row r="251" spans="1:10" s="24" customFormat="1" ht="15" customHeight="1">
      <c r="A251" s="15">
        <v>247</v>
      </c>
      <c r="B251" s="16" t="s">
        <v>178</v>
      </c>
      <c r="C251" s="16" t="s">
        <v>134</v>
      </c>
      <c r="D251" s="17" t="s">
        <v>11</v>
      </c>
      <c r="E251" s="16" t="s">
        <v>567</v>
      </c>
      <c r="F251" s="17" t="s">
        <v>1041</v>
      </c>
      <c r="G251" s="17" t="s">
        <v>1042</v>
      </c>
      <c r="H251" s="22" t="str">
        <f t="shared" si="11"/>
        <v>5.15/km</v>
      </c>
      <c r="I251" s="23">
        <f t="shared" si="12"/>
        <v>0.04202546296296297</v>
      </c>
      <c r="J251" s="60">
        <f>G251-INDEX($G$5:$G$456,MATCH(D251,$D$5:$D$456,0))</f>
        <v>0.029039351851851858</v>
      </c>
    </row>
    <row r="252" spans="1:10" s="24" customFormat="1" ht="15" customHeight="1">
      <c r="A252" s="15">
        <v>248</v>
      </c>
      <c r="B252" s="16" t="s">
        <v>1043</v>
      </c>
      <c r="C252" s="16" t="s">
        <v>87</v>
      </c>
      <c r="D252" s="17" t="s">
        <v>37</v>
      </c>
      <c r="E252" s="16" t="s">
        <v>316</v>
      </c>
      <c r="F252" s="17" t="s">
        <v>1044</v>
      </c>
      <c r="G252" s="17" t="s">
        <v>1045</v>
      </c>
      <c r="H252" s="22" t="str">
        <f t="shared" si="11"/>
        <v>5.16/km</v>
      </c>
      <c r="I252" s="23">
        <f t="shared" si="12"/>
        <v>0.0423263888888889</v>
      </c>
      <c r="J252" s="60">
        <f>G252-INDEX($G$5:$G$456,MATCH(D252,$D$5:$D$456,0))</f>
        <v>0.03274305555555557</v>
      </c>
    </row>
    <row r="253" spans="1:10" s="24" customFormat="1" ht="15" customHeight="1">
      <c r="A253" s="15">
        <v>249</v>
      </c>
      <c r="B253" s="16" t="s">
        <v>1046</v>
      </c>
      <c r="C253" s="16" t="s">
        <v>134</v>
      </c>
      <c r="D253" s="17" t="s">
        <v>11</v>
      </c>
      <c r="E253" s="16" t="s">
        <v>316</v>
      </c>
      <c r="F253" s="17" t="s">
        <v>1047</v>
      </c>
      <c r="G253" s="17" t="s">
        <v>1045</v>
      </c>
      <c r="H253" s="22" t="str">
        <f t="shared" si="11"/>
        <v>5.16/km</v>
      </c>
      <c r="I253" s="23">
        <f t="shared" si="12"/>
        <v>0.0423263888888889</v>
      </c>
      <c r="J253" s="60">
        <f>G253-INDEX($G$5:$G$456,MATCH(D253,$D$5:$D$456,0))</f>
        <v>0.029340277777777785</v>
      </c>
    </row>
    <row r="254" spans="1:10" s="24" customFormat="1" ht="15" customHeight="1">
      <c r="A254" s="15">
        <v>250</v>
      </c>
      <c r="B254" s="16" t="s">
        <v>1048</v>
      </c>
      <c r="C254" s="16" t="s">
        <v>58</v>
      </c>
      <c r="D254" s="17" t="s">
        <v>35</v>
      </c>
      <c r="E254" s="16" t="s">
        <v>26</v>
      </c>
      <c r="F254" s="17" t="s">
        <v>1049</v>
      </c>
      <c r="G254" s="17" t="s">
        <v>1050</v>
      </c>
      <c r="H254" s="22" t="str">
        <f t="shared" si="11"/>
        <v>5.16/km</v>
      </c>
      <c r="I254" s="23">
        <f t="shared" si="12"/>
        <v>0.04236111111111111</v>
      </c>
      <c r="J254" s="60">
        <f>G254-INDEX($G$5:$G$456,MATCH(D254,$D$5:$D$456,0))</f>
        <v>0.023206018518518515</v>
      </c>
    </row>
    <row r="255" spans="1:10" s="24" customFormat="1" ht="15" customHeight="1">
      <c r="A255" s="15">
        <v>251</v>
      </c>
      <c r="B255" s="16" t="s">
        <v>1051</v>
      </c>
      <c r="C255" s="16" t="s">
        <v>1052</v>
      </c>
      <c r="D255" s="17" t="s">
        <v>11</v>
      </c>
      <c r="E255" s="16" t="s">
        <v>585</v>
      </c>
      <c r="F255" s="17" t="s">
        <v>1053</v>
      </c>
      <c r="G255" s="17" t="s">
        <v>1054</v>
      </c>
      <c r="H255" s="22" t="str">
        <f t="shared" si="11"/>
        <v>5.16/km</v>
      </c>
      <c r="I255" s="23">
        <f t="shared" si="12"/>
        <v>0.04251157407407408</v>
      </c>
      <c r="J255" s="60">
        <f>G255-INDEX($G$5:$G$456,MATCH(D255,$D$5:$D$456,0))</f>
        <v>0.02952546296296296</v>
      </c>
    </row>
    <row r="256" spans="1:10" s="24" customFormat="1" ht="15" customHeight="1">
      <c r="A256" s="15">
        <v>252</v>
      </c>
      <c r="B256" s="16" t="s">
        <v>240</v>
      </c>
      <c r="C256" s="16" t="s">
        <v>241</v>
      </c>
      <c r="D256" s="17" t="s">
        <v>180</v>
      </c>
      <c r="E256" s="16" t="s">
        <v>567</v>
      </c>
      <c r="F256" s="17" t="s">
        <v>1055</v>
      </c>
      <c r="G256" s="17" t="s">
        <v>1054</v>
      </c>
      <c r="H256" s="22" t="str">
        <f t="shared" si="11"/>
        <v>5.16/km</v>
      </c>
      <c r="I256" s="23">
        <f t="shared" si="12"/>
        <v>0.04251157407407408</v>
      </c>
      <c r="J256" s="60">
        <f>G256-INDEX($G$5:$G$456,MATCH(D256,$D$5:$D$456,0))</f>
        <v>0.016655092592592596</v>
      </c>
    </row>
    <row r="257" spans="1:10" s="24" customFormat="1" ht="15" customHeight="1">
      <c r="A257" s="19">
        <v>253</v>
      </c>
      <c r="B257" s="20" t="s">
        <v>1056</v>
      </c>
      <c r="C257" s="20" t="s">
        <v>1057</v>
      </c>
      <c r="D257" s="21" t="s">
        <v>35</v>
      </c>
      <c r="E257" s="20" t="s">
        <v>533</v>
      </c>
      <c r="F257" s="21" t="s">
        <v>1058</v>
      </c>
      <c r="G257" s="21" t="s">
        <v>1059</v>
      </c>
      <c r="H257" s="25" t="str">
        <f t="shared" si="11"/>
        <v>5.16/km</v>
      </c>
      <c r="I257" s="26">
        <f t="shared" si="12"/>
        <v>0.04252314814814816</v>
      </c>
      <c r="J257" s="61">
        <f>G257-INDEX($G$5:$G$456,MATCH(D257,$D$5:$D$456,0))</f>
        <v>0.02336805555555556</v>
      </c>
    </row>
    <row r="258" spans="1:10" s="24" customFormat="1" ht="15" customHeight="1">
      <c r="A258" s="15">
        <v>254</v>
      </c>
      <c r="B258" s="16" t="s">
        <v>195</v>
      </c>
      <c r="C258" s="16" t="s">
        <v>196</v>
      </c>
      <c r="D258" s="17" t="s">
        <v>11</v>
      </c>
      <c r="E258" s="16" t="s">
        <v>89</v>
      </c>
      <c r="F258" s="17" t="s">
        <v>1060</v>
      </c>
      <c r="G258" s="17" t="s">
        <v>1061</v>
      </c>
      <c r="H258" s="22" t="str">
        <f t="shared" si="11"/>
        <v>5.17/km</v>
      </c>
      <c r="I258" s="23">
        <f t="shared" si="12"/>
        <v>0.042696759259259254</v>
      </c>
      <c r="J258" s="60">
        <f>G258-INDEX($G$5:$G$456,MATCH(D258,$D$5:$D$456,0))</f>
        <v>0.02971064814814814</v>
      </c>
    </row>
    <row r="259" spans="1:10" s="24" customFormat="1" ht="15" customHeight="1">
      <c r="A259" s="15">
        <v>255</v>
      </c>
      <c r="B259" s="16" t="s">
        <v>1062</v>
      </c>
      <c r="C259" s="16" t="s">
        <v>1063</v>
      </c>
      <c r="D259" s="17" t="s">
        <v>143</v>
      </c>
      <c r="E259" s="16" t="s">
        <v>1064</v>
      </c>
      <c r="F259" s="17" t="s">
        <v>1065</v>
      </c>
      <c r="G259" s="17" t="s">
        <v>1066</v>
      </c>
      <c r="H259" s="22" t="str">
        <f t="shared" si="11"/>
        <v>5.17/km</v>
      </c>
      <c r="I259" s="23">
        <f t="shared" si="12"/>
        <v>0.042627314814814826</v>
      </c>
      <c r="J259" s="60">
        <f>G259-INDEX($G$5:$G$456,MATCH(D259,$D$5:$D$456,0))</f>
        <v>0.019131944444444465</v>
      </c>
    </row>
    <row r="260" spans="1:10" s="24" customFormat="1" ht="15" customHeight="1">
      <c r="A260" s="15">
        <v>256</v>
      </c>
      <c r="B260" s="16" t="s">
        <v>1067</v>
      </c>
      <c r="C260" s="16" t="s">
        <v>137</v>
      </c>
      <c r="D260" s="17" t="s">
        <v>25</v>
      </c>
      <c r="E260" s="16" t="s">
        <v>82</v>
      </c>
      <c r="F260" s="17" t="s">
        <v>1068</v>
      </c>
      <c r="G260" s="17" t="s">
        <v>1069</v>
      </c>
      <c r="H260" s="22" t="str">
        <f t="shared" si="11"/>
        <v>5.18/km</v>
      </c>
      <c r="I260" s="23">
        <f t="shared" si="12"/>
        <v>0.04297453703703705</v>
      </c>
      <c r="J260" s="60">
        <f>G260-INDEX($G$5:$G$456,MATCH(D260,$D$5:$D$456,0))</f>
        <v>0.03440972222222222</v>
      </c>
    </row>
    <row r="261" spans="1:10" s="24" customFormat="1" ht="15" customHeight="1">
      <c r="A261" s="15">
        <v>257</v>
      </c>
      <c r="B261" s="16" t="s">
        <v>211</v>
      </c>
      <c r="C261" s="16" t="s">
        <v>48</v>
      </c>
      <c r="D261" s="17" t="s">
        <v>35</v>
      </c>
      <c r="E261" s="16" t="s">
        <v>140</v>
      </c>
      <c r="F261" s="17" t="s">
        <v>1070</v>
      </c>
      <c r="G261" s="17" t="s">
        <v>1071</v>
      </c>
      <c r="H261" s="22" t="str">
        <f t="shared" si="11"/>
        <v>5.17/km</v>
      </c>
      <c r="I261" s="23">
        <f t="shared" si="12"/>
        <v>0.042708333333333334</v>
      </c>
      <c r="J261" s="60">
        <f>G261-INDEX($G$5:$G$456,MATCH(D261,$D$5:$D$456,0))</f>
        <v>0.023553240740740736</v>
      </c>
    </row>
    <row r="262" spans="1:10" s="24" customFormat="1" ht="15" customHeight="1">
      <c r="A262" s="15">
        <v>258</v>
      </c>
      <c r="B262" s="16" t="s">
        <v>216</v>
      </c>
      <c r="C262" s="16" t="s">
        <v>217</v>
      </c>
      <c r="D262" s="17" t="s">
        <v>35</v>
      </c>
      <c r="E262" s="16" t="s">
        <v>140</v>
      </c>
      <c r="F262" s="17" t="s">
        <v>1072</v>
      </c>
      <c r="G262" s="17" t="s">
        <v>1073</v>
      </c>
      <c r="H262" s="22" t="str">
        <f t="shared" si="11"/>
        <v>5.18/km</v>
      </c>
      <c r="I262" s="23">
        <f t="shared" si="12"/>
        <v>0.04293981481481482</v>
      </c>
      <c r="J262" s="60">
        <f>G262-INDEX($G$5:$G$456,MATCH(D262,$D$5:$D$456,0))</f>
        <v>0.02378472222222222</v>
      </c>
    </row>
    <row r="263" spans="1:10" s="24" customFormat="1" ht="15" customHeight="1">
      <c r="A263" s="15">
        <v>259</v>
      </c>
      <c r="B263" s="16" t="s">
        <v>1074</v>
      </c>
      <c r="C263" s="16" t="s">
        <v>236</v>
      </c>
      <c r="D263" s="17" t="s">
        <v>143</v>
      </c>
      <c r="E263" s="16" t="s">
        <v>721</v>
      </c>
      <c r="F263" s="17" t="s">
        <v>1075</v>
      </c>
      <c r="G263" s="17" t="s">
        <v>1076</v>
      </c>
      <c r="H263" s="22" t="str">
        <f t="shared" si="11"/>
        <v>5.18/km</v>
      </c>
      <c r="I263" s="23">
        <f t="shared" si="12"/>
        <v>0.0430787037037037</v>
      </c>
      <c r="J263" s="60">
        <f>G263-INDEX($G$5:$G$456,MATCH(D263,$D$5:$D$456,0))</f>
        <v>0.01958333333333334</v>
      </c>
    </row>
    <row r="264" spans="1:10" s="24" customFormat="1" ht="15" customHeight="1">
      <c r="A264" s="15">
        <v>260</v>
      </c>
      <c r="B264" s="16" t="s">
        <v>1077</v>
      </c>
      <c r="C264" s="16" t="s">
        <v>1078</v>
      </c>
      <c r="D264" s="17" t="s">
        <v>11</v>
      </c>
      <c r="E264" s="16" t="s">
        <v>576</v>
      </c>
      <c r="F264" s="17" t="s">
        <v>1079</v>
      </c>
      <c r="G264" s="17" t="s">
        <v>1080</v>
      </c>
      <c r="H264" s="22" t="str">
        <f t="shared" si="11"/>
        <v>5.18/km</v>
      </c>
      <c r="I264" s="23">
        <f t="shared" si="12"/>
        <v>0.043148148148148144</v>
      </c>
      <c r="J264" s="60">
        <f>G264-INDEX($G$5:$G$456,MATCH(D264,$D$5:$D$456,0))</f>
        <v>0.03016203703703703</v>
      </c>
    </row>
    <row r="265" spans="1:10" s="24" customFormat="1" ht="15" customHeight="1">
      <c r="A265" s="15">
        <v>261</v>
      </c>
      <c r="B265" s="16" t="s">
        <v>1081</v>
      </c>
      <c r="C265" s="16" t="s">
        <v>21</v>
      </c>
      <c r="D265" s="17" t="s">
        <v>37</v>
      </c>
      <c r="E265" s="16" t="s">
        <v>545</v>
      </c>
      <c r="F265" s="17" t="s">
        <v>1082</v>
      </c>
      <c r="G265" s="17" t="s">
        <v>1083</v>
      </c>
      <c r="H265" s="22" t="str">
        <f t="shared" si="11"/>
        <v>5.18/km</v>
      </c>
      <c r="I265" s="23">
        <f t="shared" si="12"/>
        <v>0.043043981481481475</v>
      </c>
      <c r="J265" s="60">
        <f>G265-INDEX($G$5:$G$456,MATCH(D265,$D$5:$D$456,0))</f>
        <v>0.03346064814814814</v>
      </c>
    </row>
    <row r="266" spans="1:10" s="24" customFormat="1" ht="15" customHeight="1">
      <c r="A266" s="15">
        <v>262</v>
      </c>
      <c r="B266" s="16" t="s">
        <v>1084</v>
      </c>
      <c r="C266" s="16" t="s">
        <v>174</v>
      </c>
      <c r="D266" s="17" t="s">
        <v>25</v>
      </c>
      <c r="E266" s="16" t="s">
        <v>1085</v>
      </c>
      <c r="F266" s="17" t="s">
        <v>1086</v>
      </c>
      <c r="G266" s="17" t="s">
        <v>1087</v>
      </c>
      <c r="H266" s="22" t="str">
        <f t="shared" si="11"/>
        <v>5.18/km</v>
      </c>
      <c r="I266" s="23">
        <f t="shared" si="12"/>
        <v>0.043055555555555555</v>
      </c>
      <c r="J266" s="60">
        <f>G266-INDEX($G$5:$G$456,MATCH(D266,$D$5:$D$456,0))</f>
        <v>0.034490740740740725</v>
      </c>
    </row>
    <row r="267" spans="1:10" s="24" customFormat="1" ht="15" customHeight="1">
      <c r="A267" s="15">
        <v>263</v>
      </c>
      <c r="B267" s="16" t="s">
        <v>1088</v>
      </c>
      <c r="C267" s="16" t="s">
        <v>664</v>
      </c>
      <c r="D267" s="17" t="s">
        <v>32</v>
      </c>
      <c r="E267" s="16" t="s">
        <v>319</v>
      </c>
      <c r="F267" s="17" t="s">
        <v>1089</v>
      </c>
      <c r="G267" s="17" t="s">
        <v>1090</v>
      </c>
      <c r="H267" s="22" t="str">
        <f t="shared" si="11"/>
        <v>5.19/km</v>
      </c>
      <c r="I267" s="23">
        <f t="shared" si="12"/>
        <v>0.043275462962962974</v>
      </c>
      <c r="J267" s="60">
        <f>G267-INDEX($G$5:$G$456,MATCH(D267,$D$5:$D$456,0))</f>
        <v>0.043275462962962974</v>
      </c>
    </row>
    <row r="268" spans="1:10" s="24" customFormat="1" ht="15" customHeight="1">
      <c r="A268" s="15">
        <v>264</v>
      </c>
      <c r="B268" s="16" t="s">
        <v>1091</v>
      </c>
      <c r="C268" s="16" t="s">
        <v>21</v>
      </c>
      <c r="D268" s="17" t="s">
        <v>35</v>
      </c>
      <c r="E268" s="16" t="s">
        <v>140</v>
      </c>
      <c r="F268" s="17" t="s">
        <v>1092</v>
      </c>
      <c r="G268" s="17" t="s">
        <v>1093</v>
      </c>
      <c r="H268" s="22" t="str">
        <f t="shared" si="11"/>
        <v>5.19/km</v>
      </c>
      <c r="I268" s="23">
        <f t="shared" si="12"/>
        <v>0.04326388888888888</v>
      </c>
      <c r="J268" s="60">
        <f>G268-INDEX($G$5:$G$456,MATCH(D268,$D$5:$D$456,0))</f>
        <v>0.02410879629629628</v>
      </c>
    </row>
    <row r="269" spans="1:10" s="24" customFormat="1" ht="15" customHeight="1">
      <c r="A269" s="15">
        <v>265</v>
      </c>
      <c r="B269" s="16" t="s">
        <v>1094</v>
      </c>
      <c r="C269" s="16" t="s">
        <v>138</v>
      </c>
      <c r="D269" s="17" t="s">
        <v>11</v>
      </c>
      <c r="E269" s="16" t="s">
        <v>812</v>
      </c>
      <c r="F269" s="17" t="s">
        <v>1095</v>
      </c>
      <c r="G269" s="17" t="s">
        <v>1096</v>
      </c>
      <c r="H269" s="22" t="str">
        <f t="shared" si="11"/>
        <v>5.18/km</v>
      </c>
      <c r="I269" s="23">
        <f t="shared" si="12"/>
        <v>0.04310185185185186</v>
      </c>
      <c r="J269" s="60">
        <f>G269-INDEX($G$5:$G$456,MATCH(D269,$D$5:$D$456,0))</f>
        <v>0.03011574074074075</v>
      </c>
    </row>
    <row r="270" spans="1:10" s="24" customFormat="1" ht="15" customHeight="1">
      <c r="A270" s="15">
        <v>266</v>
      </c>
      <c r="B270" s="16" t="s">
        <v>1097</v>
      </c>
      <c r="C270" s="16" t="s">
        <v>496</v>
      </c>
      <c r="D270" s="17" t="s">
        <v>180</v>
      </c>
      <c r="E270" s="16" t="s">
        <v>34</v>
      </c>
      <c r="F270" s="17" t="s">
        <v>1098</v>
      </c>
      <c r="G270" s="17" t="s">
        <v>1099</v>
      </c>
      <c r="H270" s="22" t="str">
        <f t="shared" si="11"/>
        <v>5.19/km</v>
      </c>
      <c r="I270" s="23">
        <f t="shared" si="12"/>
        <v>0.04348379629629631</v>
      </c>
      <c r="J270" s="60">
        <f>G270-INDEX($G$5:$G$456,MATCH(D270,$D$5:$D$456,0))</f>
        <v>0.017627314814814832</v>
      </c>
    </row>
    <row r="271" spans="1:10" s="24" customFormat="1" ht="15" customHeight="1">
      <c r="A271" s="15">
        <v>267</v>
      </c>
      <c r="B271" s="16" t="s">
        <v>1100</v>
      </c>
      <c r="C271" s="16" t="s">
        <v>1101</v>
      </c>
      <c r="D271" s="17" t="s">
        <v>129</v>
      </c>
      <c r="E271" s="16" t="s">
        <v>772</v>
      </c>
      <c r="F271" s="17" t="s">
        <v>1102</v>
      </c>
      <c r="G271" s="17" t="s">
        <v>1103</v>
      </c>
      <c r="H271" s="22" t="str">
        <f t="shared" si="11"/>
        <v>5.19/km</v>
      </c>
      <c r="I271" s="23">
        <f t="shared" si="12"/>
        <v>0.04349537037037038</v>
      </c>
      <c r="J271" s="60">
        <f>G271-INDEX($G$5:$G$456,MATCH(D271,$D$5:$D$456,0))</f>
        <v>0.012893518518518526</v>
      </c>
    </row>
    <row r="272" spans="1:10" s="24" customFormat="1" ht="15" customHeight="1">
      <c r="A272" s="15">
        <v>268</v>
      </c>
      <c r="B272" s="16" t="s">
        <v>1104</v>
      </c>
      <c r="C272" s="16" t="s">
        <v>33</v>
      </c>
      <c r="D272" s="17" t="s">
        <v>37</v>
      </c>
      <c r="E272" s="16" t="s">
        <v>1029</v>
      </c>
      <c r="F272" s="17" t="s">
        <v>1105</v>
      </c>
      <c r="G272" s="17" t="s">
        <v>1106</v>
      </c>
      <c r="H272" s="22" t="str">
        <f t="shared" si="11"/>
        <v>5.19/km</v>
      </c>
      <c r="I272" s="23">
        <f t="shared" si="12"/>
        <v>0.043449074074074084</v>
      </c>
      <c r="J272" s="60">
        <f>G272-INDEX($G$5:$G$456,MATCH(D272,$D$5:$D$456,0))</f>
        <v>0.03386574074074075</v>
      </c>
    </row>
    <row r="273" spans="1:10" s="24" customFormat="1" ht="15" customHeight="1">
      <c r="A273" s="15">
        <v>269</v>
      </c>
      <c r="B273" s="16" t="s">
        <v>1107</v>
      </c>
      <c r="C273" s="16" t="s">
        <v>262</v>
      </c>
      <c r="D273" s="17" t="s">
        <v>208</v>
      </c>
      <c r="E273" s="16" t="s">
        <v>629</v>
      </c>
      <c r="F273" s="17" t="s">
        <v>1108</v>
      </c>
      <c r="G273" s="17" t="s">
        <v>1109</v>
      </c>
      <c r="H273" s="22" t="str">
        <f t="shared" si="11"/>
        <v>5.20/km</v>
      </c>
      <c r="I273" s="23">
        <f t="shared" si="12"/>
        <v>0.043680555555555556</v>
      </c>
      <c r="J273" s="60">
        <f>G273-INDEX($G$5:$G$456,MATCH(D273,$D$5:$D$456,0))</f>
        <v>0.004062499999999997</v>
      </c>
    </row>
    <row r="274" spans="1:10" s="24" customFormat="1" ht="15" customHeight="1">
      <c r="A274" s="15">
        <v>270</v>
      </c>
      <c r="B274" s="16" t="s">
        <v>1110</v>
      </c>
      <c r="C274" s="16" t="s">
        <v>80</v>
      </c>
      <c r="D274" s="17" t="s">
        <v>32</v>
      </c>
      <c r="E274" s="16" t="s">
        <v>754</v>
      </c>
      <c r="F274" s="17" t="s">
        <v>1111</v>
      </c>
      <c r="G274" s="17" t="s">
        <v>1112</v>
      </c>
      <c r="H274" s="22" t="str">
        <f t="shared" si="11"/>
        <v>5.20/km</v>
      </c>
      <c r="I274" s="23">
        <f t="shared" si="12"/>
        <v>0.04365740740740741</v>
      </c>
      <c r="J274" s="60">
        <f>G274-INDEX($G$5:$G$456,MATCH(D274,$D$5:$D$456,0))</f>
        <v>0.04365740740740741</v>
      </c>
    </row>
    <row r="275" spans="1:10" s="24" customFormat="1" ht="15" customHeight="1">
      <c r="A275" s="15">
        <v>271</v>
      </c>
      <c r="B275" s="16" t="s">
        <v>1113</v>
      </c>
      <c r="C275" s="16" t="s">
        <v>1114</v>
      </c>
      <c r="D275" s="17" t="s">
        <v>129</v>
      </c>
      <c r="E275" s="16" t="s">
        <v>22</v>
      </c>
      <c r="F275" s="17" t="s">
        <v>1115</v>
      </c>
      <c r="G275" s="17" t="s">
        <v>1116</v>
      </c>
      <c r="H275" s="22" t="str">
        <f t="shared" si="11"/>
        <v>5.20/km</v>
      </c>
      <c r="I275" s="23">
        <f t="shared" si="12"/>
        <v>0.04366898148148149</v>
      </c>
      <c r="J275" s="60">
        <f>G275-INDEX($G$5:$G$456,MATCH(D275,$D$5:$D$456,0))</f>
        <v>0.013067129629629637</v>
      </c>
    </row>
    <row r="276" spans="1:10" s="24" customFormat="1" ht="15" customHeight="1">
      <c r="A276" s="15">
        <v>272</v>
      </c>
      <c r="B276" s="16" t="s">
        <v>1117</v>
      </c>
      <c r="C276" s="16" t="s">
        <v>176</v>
      </c>
      <c r="D276" s="17" t="s">
        <v>35</v>
      </c>
      <c r="E276" s="16" t="s">
        <v>82</v>
      </c>
      <c r="F276" s="17" t="s">
        <v>1118</v>
      </c>
      <c r="G276" s="17" t="s">
        <v>1109</v>
      </c>
      <c r="H276" s="22" t="str">
        <f t="shared" si="11"/>
        <v>5.20/km</v>
      </c>
      <c r="I276" s="23">
        <f t="shared" si="12"/>
        <v>0.043680555555555556</v>
      </c>
      <c r="J276" s="60">
        <f>G276-INDEX($G$5:$G$456,MATCH(D276,$D$5:$D$456,0))</f>
        <v>0.024525462962962957</v>
      </c>
    </row>
    <row r="277" spans="1:10" s="24" customFormat="1" ht="15" customHeight="1">
      <c r="A277" s="15">
        <v>273</v>
      </c>
      <c r="B277" s="16" t="s">
        <v>1119</v>
      </c>
      <c r="C277" s="16" t="s">
        <v>1120</v>
      </c>
      <c r="D277" s="17" t="s">
        <v>25</v>
      </c>
      <c r="E277" s="16" t="s">
        <v>19</v>
      </c>
      <c r="F277" s="17" t="s">
        <v>1121</v>
      </c>
      <c r="G277" s="17" t="s">
        <v>1122</v>
      </c>
      <c r="H277" s="22" t="str">
        <f t="shared" si="11"/>
        <v>5.21/km</v>
      </c>
      <c r="I277" s="23">
        <f t="shared" si="12"/>
        <v>0.044062500000000004</v>
      </c>
      <c r="J277" s="60">
        <f>G277-INDEX($G$5:$G$456,MATCH(D277,$D$5:$D$456,0))</f>
        <v>0.035497685185185174</v>
      </c>
    </row>
    <row r="278" spans="1:10" s="24" customFormat="1" ht="15" customHeight="1">
      <c r="A278" s="15">
        <v>274</v>
      </c>
      <c r="B278" s="16" t="s">
        <v>1123</v>
      </c>
      <c r="C278" s="16" t="s">
        <v>260</v>
      </c>
      <c r="D278" s="17" t="s">
        <v>208</v>
      </c>
      <c r="E278" s="16" t="s">
        <v>252</v>
      </c>
      <c r="F278" s="17" t="s">
        <v>1124</v>
      </c>
      <c r="G278" s="17" t="s">
        <v>1125</v>
      </c>
      <c r="H278" s="22" t="str">
        <f t="shared" si="11"/>
        <v>5.21/km</v>
      </c>
      <c r="I278" s="23">
        <f t="shared" si="12"/>
        <v>0.04399305555555555</v>
      </c>
      <c r="J278" s="60">
        <f>G278-INDEX($G$5:$G$456,MATCH(D278,$D$5:$D$456,0))</f>
        <v>0.00437499999999999</v>
      </c>
    </row>
    <row r="279" spans="1:10" s="24" customFormat="1" ht="15" customHeight="1">
      <c r="A279" s="15">
        <v>275</v>
      </c>
      <c r="B279" s="16" t="s">
        <v>1126</v>
      </c>
      <c r="C279" s="16" t="s">
        <v>92</v>
      </c>
      <c r="D279" s="17" t="s">
        <v>143</v>
      </c>
      <c r="E279" s="16" t="s">
        <v>219</v>
      </c>
      <c r="F279" s="17" t="s">
        <v>1127</v>
      </c>
      <c r="G279" s="17" t="s">
        <v>1128</v>
      </c>
      <c r="H279" s="22" t="str">
        <f t="shared" si="11"/>
        <v>5.22/km</v>
      </c>
      <c r="I279" s="23">
        <f t="shared" si="12"/>
        <v>0.04429398148148149</v>
      </c>
      <c r="J279" s="60">
        <f>G279-INDEX($G$5:$G$456,MATCH(D279,$D$5:$D$456,0))</f>
        <v>0.02079861111111113</v>
      </c>
    </row>
    <row r="280" spans="1:10" s="24" customFormat="1" ht="15" customHeight="1">
      <c r="A280" s="15">
        <v>276</v>
      </c>
      <c r="B280" s="16" t="s">
        <v>1129</v>
      </c>
      <c r="C280" s="16" t="s">
        <v>44</v>
      </c>
      <c r="D280" s="17" t="s">
        <v>37</v>
      </c>
      <c r="E280" s="16" t="s">
        <v>82</v>
      </c>
      <c r="F280" s="17" t="s">
        <v>1130</v>
      </c>
      <c r="G280" s="17" t="s">
        <v>1131</v>
      </c>
      <c r="H280" s="22" t="str">
        <f t="shared" si="11"/>
        <v>5.23/km</v>
      </c>
      <c r="I280" s="23">
        <f t="shared" si="12"/>
        <v>0.04466435185185186</v>
      </c>
      <c r="J280" s="60">
        <f>G280-INDEX($G$5:$G$456,MATCH(D280,$D$5:$D$456,0))</f>
        <v>0.035081018518518525</v>
      </c>
    </row>
    <row r="281" spans="1:10" s="24" customFormat="1" ht="15" customHeight="1">
      <c r="A281" s="15">
        <v>277</v>
      </c>
      <c r="B281" s="16" t="s">
        <v>1132</v>
      </c>
      <c r="C281" s="16" t="s">
        <v>1133</v>
      </c>
      <c r="D281" s="17" t="s">
        <v>180</v>
      </c>
      <c r="E281" s="16" t="s">
        <v>64</v>
      </c>
      <c r="F281" s="17" t="s">
        <v>1134</v>
      </c>
      <c r="G281" s="17" t="s">
        <v>1135</v>
      </c>
      <c r="H281" s="22" t="str">
        <f t="shared" si="11"/>
        <v>5.22/km</v>
      </c>
      <c r="I281" s="23">
        <f t="shared" si="12"/>
        <v>0.04454861111111111</v>
      </c>
      <c r="J281" s="60">
        <f>G281-INDEX($G$5:$G$456,MATCH(D281,$D$5:$D$456,0))</f>
        <v>0.018692129629629628</v>
      </c>
    </row>
    <row r="282" spans="1:10" s="24" customFormat="1" ht="15" customHeight="1">
      <c r="A282" s="15">
        <v>278</v>
      </c>
      <c r="B282" s="16" t="s">
        <v>1136</v>
      </c>
      <c r="C282" s="16" t="s">
        <v>53</v>
      </c>
      <c r="D282" s="17" t="s">
        <v>35</v>
      </c>
      <c r="E282" s="16" t="s">
        <v>82</v>
      </c>
      <c r="F282" s="17" t="s">
        <v>1137</v>
      </c>
      <c r="G282" s="17" t="s">
        <v>1138</v>
      </c>
      <c r="H282" s="22" t="str">
        <f t="shared" si="11"/>
        <v>5.22/km</v>
      </c>
      <c r="I282" s="23">
        <f t="shared" si="12"/>
        <v>0.044583333333333336</v>
      </c>
      <c r="J282" s="60">
        <f>G282-INDEX($G$5:$G$456,MATCH(D282,$D$5:$D$456,0))</f>
        <v>0.025428240740740737</v>
      </c>
    </row>
    <row r="283" spans="1:10" s="24" customFormat="1" ht="15" customHeight="1">
      <c r="A283" s="15">
        <v>279</v>
      </c>
      <c r="B283" s="16" t="s">
        <v>1139</v>
      </c>
      <c r="C283" s="16" t="s">
        <v>58</v>
      </c>
      <c r="D283" s="17" t="s">
        <v>11</v>
      </c>
      <c r="E283" s="16" t="s">
        <v>252</v>
      </c>
      <c r="F283" s="17" t="s">
        <v>1140</v>
      </c>
      <c r="G283" s="17" t="s">
        <v>1141</v>
      </c>
      <c r="H283" s="22" t="str">
        <f t="shared" si="11"/>
        <v>5.23/km</v>
      </c>
      <c r="I283" s="23">
        <f t="shared" si="12"/>
        <v>0.04482638888888889</v>
      </c>
      <c r="J283" s="60">
        <f>G283-INDEX($G$5:$G$456,MATCH(D283,$D$5:$D$456,0))</f>
        <v>0.03184027777777777</v>
      </c>
    </row>
    <row r="284" spans="1:10" s="24" customFormat="1" ht="15" customHeight="1">
      <c r="A284" s="19">
        <v>280</v>
      </c>
      <c r="B284" s="20" t="s">
        <v>491</v>
      </c>
      <c r="C284" s="20" t="s">
        <v>165</v>
      </c>
      <c r="D284" s="21" t="s">
        <v>25</v>
      </c>
      <c r="E284" s="20" t="s">
        <v>533</v>
      </c>
      <c r="F284" s="21" t="s">
        <v>1142</v>
      </c>
      <c r="G284" s="21" t="s">
        <v>1143</v>
      </c>
      <c r="H284" s="25" t="str">
        <f t="shared" si="11"/>
        <v>5.24/km</v>
      </c>
      <c r="I284" s="26">
        <f t="shared" si="12"/>
        <v>0.045138888888888895</v>
      </c>
      <c r="J284" s="61">
        <f>G284-INDEX($G$5:$G$456,MATCH(D284,$D$5:$D$456,0))</f>
        <v>0.036574074074074064</v>
      </c>
    </row>
    <row r="285" spans="1:10" s="24" customFormat="1" ht="15" customHeight="1">
      <c r="A285" s="15">
        <v>281</v>
      </c>
      <c r="B285" s="16" t="s">
        <v>1144</v>
      </c>
      <c r="C285" s="16" t="s">
        <v>53</v>
      </c>
      <c r="D285" s="17" t="s">
        <v>54</v>
      </c>
      <c r="E285" s="16" t="s">
        <v>22</v>
      </c>
      <c r="F285" s="17" t="s">
        <v>1145</v>
      </c>
      <c r="G285" s="17" t="s">
        <v>1146</v>
      </c>
      <c r="H285" s="22" t="str">
        <f t="shared" si="11"/>
        <v>5.24/km</v>
      </c>
      <c r="I285" s="23">
        <f t="shared" si="12"/>
        <v>0.045196759259259256</v>
      </c>
      <c r="J285" s="60">
        <f>G285-INDEX($G$5:$G$456,MATCH(D285,$D$5:$D$456,0))</f>
        <v>0.012615740740740733</v>
      </c>
    </row>
    <row r="286" spans="1:10" s="24" customFormat="1" ht="15" customHeight="1">
      <c r="A286" s="15">
        <v>282</v>
      </c>
      <c r="B286" s="16" t="s">
        <v>1147</v>
      </c>
      <c r="C286" s="16" t="s">
        <v>1148</v>
      </c>
      <c r="D286" s="17" t="s">
        <v>32</v>
      </c>
      <c r="E286" s="16" t="s">
        <v>1002</v>
      </c>
      <c r="F286" s="17" t="s">
        <v>1149</v>
      </c>
      <c r="G286" s="17" t="s">
        <v>1150</v>
      </c>
      <c r="H286" s="22" t="str">
        <f t="shared" si="11"/>
        <v>5.25/km</v>
      </c>
      <c r="I286" s="23">
        <f t="shared" si="12"/>
        <v>0.04532407407407407</v>
      </c>
      <c r="J286" s="60">
        <f>G286-INDEX($G$5:$G$456,MATCH(D286,$D$5:$D$456,0))</f>
        <v>0.04532407407407407</v>
      </c>
    </row>
    <row r="287" spans="1:10" s="24" customFormat="1" ht="15" customHeight="1">
      <c r="A287" s="15">
        <v>283</v>
      </c>
      <c r="B287" s="16" t="s">
        <v>198</v>
      </c>
      <c r="C287" s="16" t="s">
        <v>114</v>
      </c>
      <c r="D287" s="17" t="s">
        <v>35</v>
      </c>
      <c r="E287" s="16" t="s">
        <v>22</v>
      </c>
      <c r="F287" s="17" t="s">
        <v>1151</v>
      </c>
      <c r="G287" s="17" t="s">
        <v>1152</v>
      </c>
      <c r="H287" s="22" t="str">
        <f t="shared" si="11"/>
        <v>5.24/km</v>
      </c>
      <c r="I287" s="23">
        <f t="shared" si="12"/>
        <v>0.04516203703703703</v>
      </c>
      <c r="J287" s="60">
        <f>G287-INDEX($G$5:$G$456,MATCH(D287,$D$5:$D$456,0))</f>
        <v>0.02600694444444443</v>
      </c>
    </row>
    <row r="288" spans="1:10" s="24" customFormat="1" ht="15" customHeight="1">
      <c r="A288" s="15">
        <v>284</v>
      </c>
      <c r="B288" s="16" t="s">
        <v>1153</v>
      </c>
      <c r="C288" s="16" t="s">
        <v>78</v>
      </c>
      <c r="D288" s="17" t="s">
        <v>11</v>
      </c>
      <c r="E288" s="16" t="s">
        <v>576</v>
      </c>
      <c r="F288" s="17" t="s">
        <v>1154</v>
      </c>
      <c r="G288" s="17" t="s">
        <v>1155</v>
      </c>
      <c r="H288" s="22" t="str">
        <f t="shared" si="11"/>
        <v>5.25/km</v>
      </c>
      <c r="I288" s="23">
        <f t="shared" si="12"/>
        <v>0.04543981481481482</v>
      </c>
      <c r="J288" s="60">
        <f>G288-INDEX($G$5:$G$456,MATCH(D288,$D$5:$D$456,0))</f>
        <v>0.03245370370370371</v>
      </c>
    </row>
    <row r="289" spans="1:10" s="24" customFormat="1" ht="15" customHeight="1">
      <c r="A289" s="15">
        <v>285</v>
      </c>
      <c r="B289" s="16" t="s">
        <v>203</v>
      </c>
      <c r="C289" s="16" t="s">
        <v>147</v>
      </c>
      <c r="D289" s="17" t="s">
        <v>35</v>
      </c>
      <c r="E289" s="16" t="s">
        <v>19</v>
      </c>
      <c r="F289" s="17" t="s">
        <v>1156</v>
      </c>
      <c r="G289" s="17" t="s">
        <v>1157</v>
      </c>
      <c r="H289" s="22" t="str">
        <f t="shared" si="11"/>
        <v>5.25/km</v>
      </c>
      <c r="I289" s="23">
        <f t="shared" si="12"/>
        <v>0.04553240740740741</v>
      </c>
      <c r="J289" s="60">
        <f>G289-INDEX($G$5:$G$456,MATCH(D289,$D$5:$D$456,0))</f>
        <v>0.026377314814814812</v>
      </c>
    </row>
    <row r="290" spans="1:10" s="24" customFormat="1" ht="15" customHeight="1">
      <c r="A290" s="19">
        <v>286</v>
      </c>
      <c r="B290" s="20" t="s">
        <v>207</v>
      </c>
      <c r="C290" s="20" t="s">
        <v>138</v>
      </c>
      <c r="D290" s="21" t="s">
        <v>143</v>
      </c>
      <c r="E290" s="20" t="s">
        <v>533</v>
      </c>
      <c r="F290" s="21" t="s">
        <v>1158</v>
      </c>
      <c r="G290" s="21" t="s">
        <v>1159</v>
      </c>
      <c r="H290" s="25" t="str">
        <f t="shared" si="11"/>
        <v>5.25/km</v>
      </c>
      <c r="I290" s="26">
        <f t="shared" si="12"/>
        <v>0.04545138888888889</v>
      </c>
      <c r="J290" s="61">
        <f>G290-INDEX($G$5:$G$456,MATCH(D290,$D$5:$D$456,0))</f>
        <v>0.021956018518518527</v>
      </c>
    </row>
    <row r="291" spans="1:10" s="24" customFormat="1" ht="15" customHeight="1">
      <c r="A291" s="15">
        <v>287</v>
      </c>
      <c r="B291" s="16" t="s">
        <v>28</v>
      </c>
      <c r="C291" s="16" t="s">
        <v>14</v>
      </c>
      <c r="D291" s="17" t="s">
        <v>25</v>
      </c>
      <c r="E291" s="16" t="s">
        <v>194</v>
      </c>
      <c r="F291" s="17" t="s">
        <v>1160</v>
      </c>
      <c r="G291" s="17" t="s">
        <v>1161</v>
      </c>
      <c r="H291" s="22" t="str">
        <f t="shared" si="11"/>
        <v>5.25/km</v>
      </c>
      <c r="I291" s="23">
        <f t="shared" si="12"/>
        <v>0.04556712962962964</v>
      </c>
      <c r="J291" s="60">
        <f>G291-INDEX($G$5:$G$456,MATCH(D291,$D$5:$D$456,0))</f>
        <v>0.03700231481481481</v>
      </c>
    </row>
    <row r="292" spans="1:10" s="24" customFormat="1" ht="15" customHeight="1">
      <c r="A292" s="15">
        <v>288</v>
      </c>
      <c r="B292" s="16" t="s">
        <v>1162</v>
      </c>
      <c r="C292" s="16" t="s">
        <v>1163</v>
      </c>
      <c r="D292" s="17" t="s">
        <v>11</v>
      </c>
      <c r="E292" s="16" t="s">
        <v>1164</v>
      </c>
      <c r="F292" s="17" t="s">
        <v>1165</v>
      </c>
      <c r="G292" s="17" t="s">
        <v>1166</v>
      </c>
      <c r="H292" s="22" t="str">
        <f t="shared" si="11"/>
        <v>5.26/km</v>
      </c>
      <c r="I292" s="23">
        <f t="shared" si="12"/>
        <v>0.04577546296296296</v>
      </c>
      <c r="J292" s="60">
        <f>G292-INDEX($G$5:$G$456,MATCH(D292,$D$5:$D$456,0))</f>
        <v>0.03278935185185185</v>
      </c>
    </row>
    <row r="293" spans="1:10" s="24" customFormat="1" ht="12.75">
      <c r="A293" s="15">
        <v>289</v>
      </c>
      <c r="B293" s="16" t="s">
        <v>1167</v>
      </c>
      <c r="C293" s="16" t="s">
        <v>146</v>
      </c>
      <c r="D293" s="17" t="s">
        <v>25</v>
      </c>
      <c r="E293" s="16" t="s">
        <v>721</v>
      </c>
      <c r="F293" s="17" t="s">
        <v>1168</v>
      </c>
      <c r="G293" s="17" t="s">
        <v>1169</v>
      </c>
      <c r="H293" s="22" t="str">
        <f aca="true" t="shared" si="13" ref="H293:H356">TEXT(INT((HOUR(G293)*3600+MINUTE(G293)*60+SECOND(G293))/$J$3/60),"0")&amp;"."&amp;TEXT(MOD((HOUR(G293)*3600+MINUTE(G293)*60+SECOND(G293))/$J$3,60),"00")&amp;"/km"</f>
        <v>5.26/km</v>
      </c>
      <c r="I293" s="23">
        <f aca="true" t="shared" si="14" ref="I293:I356">G293-$G$5</f>
        <v>0.04591435185185186</v>
      </c>
      <c r="J293" s="60">
        <f>G293-INDEX($G$5:$G$456,MATCH(D293,$D$5:$D$456,0))</f>
        <v>0.03734953703703703</v>
      </c>
    </row>
    <row r="294" spans="1:10" s="24" customFormat="1" ht="12.75">
      <c r="A294" s="15">
        <v>290</v>
      </c>
      <c r="B294" s="16" t="s">
        <v>73</v>
      </c>
      <c r="C294" s="16" t="s">
        <v>1170</v>
      </c>
      <c r="D294" s="17" t="s">
        <v>129</v>
      </c>
      <c r="E294" s="16" t="s">
        <v>97</v>
      </c>
      <c r="F294" s="17" t="s">
        <v>1171</v>
      </c>
      <c r="G294" s="17" t="s">
        <v>1166</v>
      </c>
      <c r="H294" s="22" t="str">
        <f t="shared" si="13"/>
        <v>5.26/km</v>
      </c>
      <c r="I294" s="23">
        <f t="shared" si="14"/>
        <v>0.04577546296296296</v>
      </c>
      <c r="J294" s="60">
        <f>G294-INDEX($G$5:$G$456,MATCH(D294,$D$5:$D$456,0))</f>
        <v>0.01517361111111111</v>
      </c>
    </row>
    <row r="295" spans="1:10" s="24" customFormat="1" ht="12.75">
      <c r="A295" s="15">
        <v>291</v>
      </c>
      <c r="B295" s="16" t="s">
        <v>199</v>
      </c>
      <c r="C295" s="16" t="s">
        <v>99</v>
      </c>
      <c r="D295" s="17" t="s">
        <v>25</v>
      </c>
      <c r="E295" s="16" t="s">
        <v>89</v>
      </c>
      <c r="F295" s="17" t="s">
        <v>1172</v>
      </c>
      <c r="G295" s="17" t="s">
        <v>212</v>
      </c>
      <c r="H295" s="22" t="str">
        <f t="shared" si="13"/>
        <v>5.26/km</v>
      </c>
      <c r="I295" s="23">
        <f t="shared" si="14"/>
        <v>0.04583333333333334</v>
      </c>
      <c r="J295" s="60">
        <f>G295-INDEX($G$5:$G$456,MATCH(D295,$D$5:$D$456,0))</f>
        <v>0.037268518518518506</v>
      </c>
    </row>
    <row r="296" spans="1:10" s="24" customFormat="1" ht="12.75">
      <c r="A296" s="15">
        <v>292</v>
      </c>
      <c r="B296" s="16" t="s">
        <v>253</v>
      </c>
      <c r="C296" s="16" t="s">
        <v>254</v>
      </c>
      <c r="D296" s="17" t="s">
        <v>61</v>
      </c>
      <c r="E296" s="16" t="s">
        <v>1173</v>
      </c>
      <c r="F296" s="17" t="s">
        <v>1174</v>
      </c>
      <c r="G296" s="17" t="s">
        <v>1175</v>
      </c>
      <c r="H296" s="22" t="str">
        <f t="shared" si="13"/>
        <v>5.27/km</v>
      </c>
      <c r="I296" s="23">
        <f t="shared" si="14"/>
        <v>0.04609953703703705</v>
      </c>
      <c r="J296" s="60">
        <f>G296-INDEX($G$5:$G$456,MATCH(D296,$D$5:$D$456,0))</f>
        <v>0.026041666666666685</v>
      </c>
    </row>
    <row r="297" spans="1:10" s="24" customFormat="1" ht="12.75">
      <c r="A297" s="15">
        <v>293</v>
      </c>
      <c r="B297" s="16" t="s">
        <v>844</v>
      </c>
      <c r="C297" s="16" t="s">
        <v>397</v>
      </c>
      <c r="D297" s="17" t="s">
        <v>25</v>
      </c>
      <c r="E297" s="16" t="s">
        <v>799</v>
      </c>
      <c r="F297" s="17" t="s">
        <v>1176</v>
      </c>
      <c r="G297" s="17" t="s">
        <v>1177</v>
      </c>
      <c r="H297" s="22" t="str">
        <f t="shared" si="13"/>
        <v>5.27/km</v>
      </c>
      <c r="I297" s="23">
        <f t="shared" si="14"/>
        <v>0.04608796296296297</v>
      </c>
      <c r="J297" s="60">
        <f>G297-INDEX($G$5:$G$456,MATCH(D297,$D$5:$D$456,0))</f>
        <v>0.03752314814814814</v>
      </c>
    </row>
    <row r="298" spans="1:10" s="24" customFormat="1" ht="12.75">
      <c r="A298" s="15">
        <v>294</v>
      </c>
      <c r="B298" s="16" t="s">
        <v>1178</v>
      </c>
      <c r="C298" s="16" t="s">
        <v>193</v>
      </c>
      <c r="D298" s="17" t="s">
        <v>25</v>
      </c>
      <c r="E298" s="16" t="s">
        <v>22</v>
      </c>
      <c r="F298" s="17" t="s">
        <v>1179</v>
      </c>
      <c r="G298" s="17" t="s">
        <v>1180</v>
      </c>
      <c r="H298" s="22" t="str">
        <f t="shared" si="13"/>
        <v>5.27/km</v>
      </c>
      <c r="I298" s="23">
        <f t="shared" si="14"/>
        <v>0.04622685185185185</v>
      </c>
      <c r="J298" s="60">
        <f>G298-INDEX($G$5:$G$456,MATCH(D298,$D$5:$D$456,0))</f>
        <v>0.03766203703703702</v>
      </c>
    </row>
    <row r="299" spans="1:10" s="24" customFormat="1" ht="12.75">
      <c r="A299" s="15">
        <v>295</v>
      </c>
      <c r="B299" s="16" t="s">
        <v>163</v>
      </c>
      <c r="C299" s="16" t="s">
        <v>44</v>
      </c>
      <c r="D299" s="17" t="s">
        <v>11</v>
      </c>
      <c r="E299" s="16" t="s">
        <v>22</v>
      </c>
      <c r="F299" s="17" t="s">
        <v>1181</v>
      </c>
      <c r="G299" s="17" t="s">
        <v>213</v>
      </c>
      <c r="H299" s="22" t="str">
        <f t="shared" si="13"/>
        <v>5.27/km</v>
      </c>
      <c r="I299" s="23">
        <f t="shared" si="14"/>
        <v>0.046307870370370374</v>
      </c>
      <c r="J299" s="60">
        <f>G299-INDEX($G$5:$G$456,MATCH(D299,$D$5:$D$456,0))</f>
        <v>0.03332175925925926</v>
      </c>
    </row>
    <row r="300" spans="1:10" s="24" customFormat="1" ht="12.75">
      <c r="A300" s="15">
        <v>296</v>
      </c>
      <c r="B300" s="16" t="s">
        <v>1182</v>
      </c>
      <c r="C300" s="16" t="s">
        <v>1183</v>
      </c>
      <c r="D300" s="17" t="s">
        <v>37</v>
      </c>
      <c r="E300" s="16" t="s">
        <v>1184</v>
      </c>
      <c r="F300" s="17" t="s">
        <v>1185</v>
      </c>
      <c r="G300" s="17" t="s">
        <v>1186</v>
      </c>
      <c r="H300" s="22" t="str">
        <f t="shared" si="13"/>
        <v>5.28/km</v>
      </c>
      <c r="I300" s="23">
        <f t="shared" si="14"/>
        <v>0.04644675925925926</v>
      </c>
      <c r="J300" s="60">
        <f>G300-INDEX($G$5:$G$456,MATCH(D300,$D$5:$D$456,0))</f>
        <v>0.036863425925925924</v>
      </c>
    </row>
    <row r="301" spans="1:10" s="24" customFormat="1" ht="12.75">
      <c r="A301" s="15">
        <v>297</v>
      </c>
      <c r="B301" s="16" t="s">
        <v>1187</v>
      </c>
      <c r="C301" s="16" t="s">
        <v>1188</v>
      </c>
      <c r="D301" s="17" t="s">
        <v>25</v>
      </c>
      <c r="E301" s="16" t="s">
        <v>1189</v>
      </c>
      <c r="F301" s="17" t="s">
        <v>1190</v>
      </c>
      <c r="G301" s="17" t="s">
        <v>1191</v>
      </c>
      <c r="H301" s="22" t="str">
        <f t="shared" si="13"/>
        <v>5.29/km</v>
      </c>
      <c r="I301" s="23">
        <f t="shared" si="14"/>
        <v>0.046747685185185184</v>
      </c>
      <c r="J301" s="60">
        <f>G301-INDEX($G$5:$G$456,MATCH(D301,$D$5:$D$456,0))</f>
        <v>0.03818287037037035</v>
      </c>
    </row>
    <row r="302" spans="1:10" s="24" customFormat="1" ht="12.75">
      <c r="A302" s="15">
        <v>298</v>
      </c>
      <c r="B302" s="16" t="s">
        <v>1192</v>
      </c>
      <c r="C302" s="16" t="s">
        <v>44</v>
      </c>
      <c r="D302" s="17" t="s">
        <v>35</v>
      </c>
      <c r="E302" s="16" t="s">
        <v>567</v>
      </c>
      <c r="F302" s="17" t="s">
        <v>1193</v>
      </c>
      <c r="G302" s="17" t="s">
        <v>1194</v>
      </c>
      <c r="H302" s="22" t="str">
        <f t="shared" si="13"/>
        <v>5.29/km</v>
      </c>
      <c r="I302" s="23">
        <f t="shared" si="14"/>
        <v>0.046759259259259264</v>
      </c>
      <c r="J302" s="60">
        <f>G302-INDEX($G$5:$G$456,MATCH(D302,$D$5:$D$456,0))</f>
        <v>0.027604166666666666</v>
      </c>
    </row>
    <row r="303" spans="1:10" s="24" customFormat="1" ht="12.75">
      <c r="A303" s="15">
        <v>299</v>
      </c>
      <c r="B303" s="16" t="s">
        <v>1195</v>
      </c>
      <c r="C303" s="16" t="s">
        <v>134</v>
      </c>
      <c r="D303" s="17" t="s">
        <v>32</v>
      </c>
      <c r="E303" s="16" t="s">
        <v>82</v>
      </c>
      <c r="F303" s="17" t="s">
        <v>1196</v>
      </c>
      <c r="G303" s="17" t="s">
        <v>1197</v>
      </c>
      <c r="H303" s="22" t="str">
        <f t="shared" si="13"/>
        <v>5.29/km</v>
      </c>
      <c r="I303" s="23">
        <f t="shared" si="14"/>
        <v>0.04693287037037036</v>
      </c>
      <c r="J303" s="60">
        <f>G303-INDEX($G$5:$G$456,MATCH(D303,$D$5:$D$456,0))</f>
        <v>0.04693287037037036</v>
      </c>
    </row>
    <row r="304" spans="1:10" s="24" customFormat="1" ht="12.75">
      <c r="A304" s="15">
        <v>300</v>
      </c>
      <c r="B304" s="16" t="s">
        <v>1198</v>
      </c>
      <c r="C304" s="16" t="s">
        <v>174</v>
      </c>
      <c r="D304" s="17" t="s">
        <v>35</v>
      </c>
      <c r="E304" s="16" t="s">
        <v>22</v>
      </c>
      <c r="F304" s="17" t="s">
        <v>1199</v>
      </c>
      <c r="G304" s="17" t="s">
        <v>1200</v>
      </c>
      <c r="H304" s="22" t="str">
        <f t="shared" si="13"/>
        <v>5.29/km</v>
      </c>
      <c r="I304" s="23">
        <f t="shared" si="14"/>
        <v>0.04702546296296298</v>
      </c>
      <c r="J304" s="60">
        <f>G304-INDEX($G$5:$G$456,MATCH(D304,$D$5:$D$456,0))</f>
        <v>0.02787037037037038</v>
      </c>
    </row>
    <row r="305" spans="1:10" s="24" customFormat="1" ht="12.75">
      <c r="A305" s="15">
        <v>301</v>
      </c>
      <c r="B305" s="16" t="s">
        <v>1201</v>
      </c>
      <c r="C305" s="16" t="s">
        <v>1202</v>
      </c>
      <c r="D305" s="17" t="s">
        <v>61</v>
      </c>
      <c r="E305" s="16" t="s">
        <v>1203</v>
      </c>
      <c r="F305" s="17" t="s">
        <v>1204</v>
      </c>
      <c r="G305" s="17" t="s">
        <v>1205</v>
      </c>
      <c r="H305" s="22" t="str">
        <f t="shared" si="13"/>
        <v>5.30/km</v>
      </c>
      <c r="I305" s="23">
        <f t="shared" si="14"/>
        <v>0.047118055555555566</v>
      </c>
      <c r="J305" s="60">
        <f>G305-INDEX($G$5:$G$456,MATCH(D305,$D$5:$D$456,0))</f>
        <v>0.0270601851851852</v>
      </c>
    </row>
    <row r="306" spans="1:10" s="24" customFormat="1" ht="12.75">
      <c r="A306" s="15">
        <v>302</v>
      </c>
      <c r="B306" s="16" t="s">
        <v>1206</v>
      </c>
      <c r="C306" s="16" t="s">
        <v>31</v>
      </c>
      <c r="D306" s="17" t="s">
        <v>35</v>
      </c>
      <c r="E306" s="16" t="s">
        <v>22</v>
      </c>
      <c r="F306" s="17" t="s">
        <v>1207</v>
      </c>
      <c r="G306" s="17" t="s">
        <v>223</v>
      </c>
      <c r="H306" s="22" t="str">
        <f t="shared" si="13"/>
        <v>5.29/km</v>
      </c>
      <c r="I306" s="23">
        <f t="shared" si="14"/>
        <v>0.046909722222222214</v>
      </c>
      <c r="J306" s="60">
        <f>G306-INDEX($G$5:$G$456,MATCH(D306,$D$5:$D$456,0))</f>
        <v>0.027754629629629615</v>
      </c>
    </row>
    <row r="307" spans="1:10" s="24" customFormat="1" ht="12.75">
      <c r="A307" s="15">
        <v>303</v>
      </c>
      <c r="B307" s="16" t="s">
        <v>1208</v>
      </c>
      <c r="C307" s="16" t="s">
        <v>33</v>
      </c>
      <c r="D307" s="17" t="s">
        <v>37</v>
      </c>
      <c r="E307" s="16" t="s">
        <v>82</v>
      </c>
      <c r="F307" s="17" t="s">
        <v>1209</v>
      </c>
      <c r="G307" s="17" t="s">
        <v>1210</v>
      </c>
      <c r="H307" s="22" t="str">
        <f t="shared" si="13"/>
        <v>5.30/km</v>
      </c>
      <c r="I307" s="23">
        <f t="shared" si="14"/>
        <v>0.04708333333333334</v>
      </c>
      <c r="J307" s="60">
        <f>G307-INDEX($G$5:$G$456,MATCH(D307,$D$5:$D$456,0))</f>
        <v>0.037500000000000006</v>
      </c>
    </row>
    <row r="308" spans="1:10" s="24" customFormat="1" ht="12.75">
      <c r="A308" s="15">
        <v>304</v>
      </c>
      <c r="B308" s="16" t="s">
        <v>202</v>
      </c>
      <c r="C308" s="16" t="s">
        <v>14</v>
      </c>
      <c r="D308" s="17" t="s">
        <v>143</v>
      </c>
      <c r="E308" s="16" t="s">
        <v>1211</v>
      </c>
      <c r="F308" s="17" t="s">
        <v>1212</v>
      </c>
      <c r="G308" s="17" t="s">
        <v>1213</v>
      </c>
      <c r="H308" s="22" t="str">
        <f t="shared" si="13"/>
        <v>5.30/km</v>
      </c>
      <c r="I308" s="23">
        <f t="shared" si="14"/>
        <v>0.04725694444444445</v>
      </c>
      <c r="J308" s="60">
        <f>G308-INDEX($G$5:$G$456,MATCH(D308,$D$5:$D$456,0))</f>
        <v>0.023761574074074088</v>
      </c>
    </row>
    <row r="309" spans="1:10" s="27" customFormat="1" ht="12.75">
      <c r="A309" s="15">
        <v>305</v>
      </c>
      <c r="B309" s="16" t="s">
        <v>1214</v>
      </c>
      <c r="C309" s="16" t="s">
        <v>1215</v>
      </c>
      <c r="D309" s="17" t="s">
        <v>125</v>
      </c>
      <c r="E309" s="16" t="s">
        <v>354</v>
      </c>
      <c r="F309" s="17" t="s">
        <v>1216</v>
      </c>
      <c r="G309" s="17" t="s">
        <v>1217</v>
      </c>
      <c r="H309" s="22" t="str">
        <f t="shared" si="13"/>
        <v>5.30/km</v>
      </c>
      <c r="I309" s="23">
        <f t="shared" si="14"/>
        <v>0.04726851851851853</v>
      </c>
      <c r="J309" s="60">
        <f>G309-INDEX($G$5:$G$456,MATCH(D309,$D$5:$D$456,0))</f>
        <v>0.023506944444444455</v>
      </c>
    </row>
    <row r="310" spans="1:10" s="27" customFormat="1" ht="12.75">
      <c r="A310" s="15">
        <v>306</v>
      </c>
      <c r="B310" s="16" t="s">
        <v>227</v>
      </c>
      <c r="C310" s="16" t="s">
        <v>147</v>
      </c>
      <c r="D310" s="17" t="s">
        <v>54</v>
      </c>
      <c r="E310" s="16" t="s">
        <v>228</v>
      </c>
      <c r="F310" s="17" t="s">
        <v>1218</v>
      </c>
      <c r="G310" s="17" t="s">
        <v>1219</v>
      </c>
      <c r="H310" s="22" t="str">
        <f t="shared" si="13"/>
        <v>5.30/km</v>
      </c>
      <c r="I310" s="23">
        <f t="shared" si="14"/>
        <v>0.04732638888888889</v>
      </c>
      <c r="J310" s="60">
        <f>G310-INDEX($G$5:$G$456,MATCH(D310,$D$5:$D$456,0))</f>
        <v>0.014745370370370367</v>
      </c>
    </row>
    <row r="311" spans="1:10" s="27" customFormat="1" ht="12.75">
      <c r="A311" s="15">
        <v>307</v>
      </c>
      <c r="B311" s="16" t="s">
        <v>1220</v>
      </c>
      <c r="C311" s="16" t="s">
        <v>449</v>
      </c>
      <c r="D311" s="17" t="s">
        <v>25</v>
      </c>
      <c r="E311" s="16" t="s">
        <v>22</v>
      </c>
      <c r="F311" s="17" t="s">
        <v>1221</v>
      </c>
      <c r="G311" s="17" t="s">
        <v>1222</v>
      </c>
      <c r="H311" s="22" t="str">
        <f t="shared" si="13"/>
        <v>5.30/km</v>
      </c>
      <c r="I311" s="23">
        <f t="shared" si="14"/>
        <v>0.0473726851851852</v>
      </c>
      <c r="J311" s="60">
        <f>G311-INDEX($G$5:$G$456,MATCH(D311,$D$5:$D$456,0))</f>
        <v>0.03880787037037037</v>
      </c>
    </row>
    <row r="312" spans="1:10" s="27" customFormat="1" ht="12.75">
      <c r="A312" s="15">
        <v>308</v>
      </c>
      <c r="B312" s="16" t="s">
        <v>105</v>
      </c>
      <c r="C312" s="16" t="s">
        <v>118</v>
      </c>
      <c r="D312" s="17" t="s">
        <v>54</v>
      </c>
      <c r="E312" s="16" t="s">
        <v>43</v>
      </c>
      <c r="F312" s="17" t="s">
        <v>1223</v>
      </c>
      <c r="G312" s="17" t="s">
        <v>1224</v>
      </c>
      <c r="H312" s="22" t="str">
        <f t="shared" si="13"/>
        <v>5.31/km</v>
      </c>
      <c r="I312" s="23">
        <f t="shared" si="14"/>
        <v>0.047488425925925934</v>
      </c>
      <c r="J312" s="60">
        <f>G312-INDEX($G$5:$G$456,MATCH(D312,$D$5:$D$456,0))</f>
        <v>0.014907407407407411</v>
      </c>
    </row>
    <row r="313" spans="1:10" s="27" customFormat="1" ht="12.75">
      <c r="A313" s="15">
        <v>309</v>
      </c>
      <c r="B313" s="16" t="s">
        <v>200</v>
      </c>
      <c r="C313" s="16" t="s">
        <v>193</v>
      </c>
      <c r="D313" s="17" t="s">
        <v>25</v>
      </c>
      <c r="E313" s="16" t="s">
        <v>567</v>
      </c>
      <c r="F313" s="17" t="s">
        <v>1225</v>
      </c>
      <c r="G313" s="17" t="s">
        <v>1226</v>
      </c>
      <c r="H313" s="22" t="str">
        <f t="shared" si="13"/>
        <v>5.31/km</v>
      </c>
      <c r="I313" s="23">
        <f t="shared" si="14"/>
        <v>0.0475925925925926</v>
      </c>
      <c r="J313" s="60">
        <f>G313-INDEX($G$5:$G$456,MATCH(D313,$D$5:$D$456,0))</f>
        <v>0.03902777777777777</v>
      </c>
    </row>
    <row r="314" spans="1:10" s="27" customFormat="1" ht="12.75">
      <c r="A314" s="15">
        <v>310</v>
      </c>
      <c r="B314" s="16" t="s">
        <v>1227</v>
      </c>
      <c r="C314" s="16" t="s">
        <v>1228</v>
      </c>
      <c r="D314" s="17" t="s">
        <v>61</v>
      </c>
      <c r="E314" s="16" t="s">
        <v>50</v>
      </c>
      <c r="F314" s="17" t="s">
        <v>1229</v>
      </c>
      <c r="G314" s="17" t="s">
        <v>1230</v>
      </c>
      <c r="H314" s="22" t="str">
        <f t="shared" si="13"/>
        <v>5.31/km</v>
      </c>
      <c r="I314" s="23">
        <f t="shared" si="14"/>
        <v>0.047650462962962964</v>
      </c>
      <c r="J314" s="60">
        <f>G314-INDEX($G$5:$G$456,MATCH(D314,$D$5:$D$456,0))</f>
        <v>0.0275925925925926</v>
      </c>
    </row>
    <row r="315" spans="1:10" s="27" customFormat="1" ht="12.75">
      <c r="A315" s="15">
        <v>311</v>
      </c>
      <c r="B315" s="16" t="s">
        <v>1231</v>
      </c>
      <c r="C315" s="16" t="s">
        <v>33</v>
      </c>
      <c r="D315" s="17" t="s">
        <v>25</v>
      </c>
      <c r="E315" s="16" t="s">
        <v>188</v>
      </c>
      <c r="F315" s="17" t="s">
        <v>1232</v>
      </c>
      <c r="G315" s="17" t="s">
        <v>1233</v>
      </c>
      <c r="H315" s="22" t="str">
        <f t="shared" si="13"/>
        <v>5.31/km</v>
      </c>
      <c r="I315" s="23">
        <f t="shared" si="14"/>
        <v>0.04743055555555556</v>
      </c>
      <c r="J315" s="60">
        <f>G315-INDEX($G$5:$G$456,MATCH(D315,$D$5:$D$456,0))</f>
        <v>0.03886574074074073</v>
      </c>
    </row>
    <row r="316" spans="1:10" s="27" customFormat="1" ht="12.75">
      <c r="A316" s="15">
        <v>312</v>
      </c>
      <c r="B316" s="16" t="s">
        <v>1234</v>
      </c>
      <c r="C316" s="16" t="s">
        <v>1235</v>
      </c>
      <c r="D316" s="17" t="s">
        <v>61</v>
      </c>
      <c r="E316" s="16" t="s">
        <v>252</v>
      </c>
      <c r="F316" s="17" t="s">
        <v>1236</v>
      </c>
      <c r="G316" s="17" t="s">
        <v>1237</v>
      </c>
      <c r="H316" s="22" t="str">
        <f t="shared" si="13"/>
        <v>5.31/km</v>
      </c>
      <c r="I316" s="23">
        <f t="shared" si="14"/>
        <v>0.04770833333333334</v>
      </c>
      <c r="J316" s="60">
        <f>G316-INDEX($G$5:$G$456,MATCH(D316,$D$5:$D$456,0))</f>
        <v>0.027650462962962974</v>
      </c>
    </row>
    <row r="317" spans="1:10" s="27" customFormat="1" ht="12.75">
      <c r="A317" s="15">
        <v>313</v>
      </c>
      <c r="B317" s="16" t="s">
        <v>225</v>
      </c>
      <c r="C317" s="16" t="s">
        <v>69</v>
      </c>
      <c r="D317" s="17" t="s">
        <v>11</v>
      </c>
      <c r="E317" s="16" t="s">
        <v>567</v>
      </c>
      <c r="F317" s="17" t="s">
        <v>1238</v>
      </c>
      <c r="G317" s="17" t="s">
        <v>1239</v>
      </c>
      <c r="H317" s="22" t="str">
        <f t="shared" si="13"/>
        <v>5.32/km</v>
      </c>
      <c r="I317" s="23">
        <f t="shared" si="14"/>
        <v>0.04780092592592593</v>
      </c>
      <c r="J317" s="60">
        <f>G317-INDEX($G$5:$G$456,MATCH(D317,$D$5:$D$456,0))</f>
        <v>0.03481481481481481</v>
      </c>
    </row>
    <row r="318" spans="1:10" s="27" customFormat="1" ht="12.75">
      <c r="A318" s="15">
        <v>314</v>
      </c>
      <c r="B318" s="16" t="s">
        <v>123</v>
      </c>
      <c r="C318" s="16" t="s">
        <v>124</v>
      </c>
      <c r="D318" s="17" t="s">
        <v>125</v>
      </c>
      <c r="E318" s="16" t="s">
        <v>326</v>
      </c>
      <c r="F318" s="17" t="s">
        <v>1240</v>
      </c>
      <c r="G318" s="17" t="s">
        <v>1241</v>
      </c>
      <c r="H318" s="22" t="str">
        <f t="shared" si="13"/>
        <v>5.33/km</v>
      </c>
      <c r="I318" s="23">
        <f t="shared" si="14"/>
        <v>0.048263888888888884</v>
      </c>
      <c r="J318" s="60">
        <f>G318-INDEX($G$5:$G$456,MATCH(D318,$D$5:$D$456,0))</f>
        <v>0.02450231481481481</v>
      </c>
    </row>
    <row r="319" spans="1:10" s="27" customFormat="1" ht="12.75">
      <c r="A319" s="15">
        <v>315</v>
      </c>
      <c r="B319" s="16" t="s">
        <v>1242</v>
      </c>
      <c r="C319" s="16" t="s">
        <v>90</v>
      </c>
      <c r="D319" s="17" t="s">
        <v>35</v>
      </c>
      <c r="E319" s="16" t="s">
        <v>70</v>
      </c>
      <c r="F319" s="17" t="s">
        <v>1243</v>
      </c>
      <c r="G319" s="17" t="s">
        <v>1244</v>
      </c>
      <c r="H319" s="22" t="str">
        <f t="shared" si="13"/>
        <v>5.33/km</v>
      </c>
      <c r="I319" s="23">
        <f t="shared" si="14"/>
        <v>0.04824074074074075</v>
      </c>
      <c r="J319" s="60">
        <f>G319-INDEX($G$5:$G$456,MATCH(D319,$D$5:$D$456,0))</f>
        <v>0.029085648148148152</v>
      </c>
    </row>
    <row r="320" spans="1:10" s="27" customFormat="1" ht="12.75">
      <c r="A320" s="15">
        <v>316</v>
      </c>
      <c r="B320" s="16" t="s">
        <v>430</v>
      </c>
      <c r="C320" s="16" t="s">
        <v>1245</v>
      </c>
      <c r="D320" s="17" t="s">
        <v>61</v>
      </c>
      <c r="E320" s="16" t="s">
        <v>55</v>
      </c>
      <c r="F320" s="17" t="s">
        <v>1246</v>
      </c>
      <c r="G320" s="17" t="s">
        <v>1247</v>
      </c>
      <c r="H320" s="22" t="str">
        <f t="shared" si="13"/>
        <v>5.33/km</v>
      </c>
      <c r="I320" s="23">
        <f t="shared" si="14"/>
        <v>0.048287037037037045</v>
      </c>
      <c r="J320" s="60">
        <f>G320-INDEX($G$5:$G$456,MATCH(D320,$D$5:$D$456,0))</f>
        <v>0.02822916666666668</v>
      </c>
    </row>
    <row r="321" spans="1:10" s="27" customFormat="1" ht="12.75">
      <c r="A321" s="15">
        <v>317</v>
      </c>
      <c r="B321" s="16" t="s">
        <v>1248</v>
      </c>
      <c r="C321" s="16" t="s">
        <v>14</v>
      </c>
      <c r="D321" s="17" t="s">
        <v>25</v>
      </c>
      <c r="E321" s="16" t="s">
        <v>754</v>
      </c>
      <c r="F321" s="17" t="s">
        <v>1249</v>
      </c>
      <c r="G321" s="17" t="s">
        <v>226</v>
      </c>
      <c r="H321" s="22" t="str">
        <f t="shared" si="13"/>
        <v>5.33/km</v>
      </c>
      <c r="I321" s="23">
        <f t="shared" si="14"/>
        <v>0.048344907407407406</v>
      </c>
      <c r="J321" s="60">
        <f>G321-INDEX($G$5:$G$456,MATCH(D321,$D$5:$D$456,0))</f>
        <v>0.039780092592592575</v>
      </c>
    </row>
    <row r="322" spans="1:10" s="27" customFormat="1" ht="12.75">
      <c r="A322" s="15">
        <v>318</v>
      </c>
      <c r="B322" s="16" t="s">
        <v>1250</v>
      </c>
      <c r="C322" s="16" t="s">
        <v>147</v>
      </c>
      <c r="D322" s="17" t="s">
        <v>37</v>
      </c>
      <c r="E322" s="16" t="s">
        <v>726</v>
      </c>
      <c r="F322" s="17" t="s">
        <v>1251</v>
      </c>
      <c r="G322" s="17" t="s">
        <v>1252</v>
      </c>
      <c r="H322" s="22" t="str">
        <f t="shared" si="13"/>
        <v>5.33/km</v>
      </c>
      <c r="I322" s="23">
        <f t="shared" si="14"/>
        <v>0.04836805555555555</v>
      </c>
      <c r="J322" s="60">
        <f>G322-INDEX($G$5:$G$456,MATCH(D322,$D$5:$D$456,0))</f>
        <v>0.03878472222222222</v>
      </c>
    </row>
    <row r="323" spans="1:10" s="27" customFormat="1" ht="12.75">
      <c r="A323" s="15">
        <v>319</v>
      </c>
      <c r="B323" s="16" t="s">
        <v>1253</v>
      </c>
      <c r="C323" s="16" t="s">
        <v>44</v>
      </c>
      <c r="D323" s="17" t="s">
        <v>37</v>
      </c>
      <c r="E323" s="16" t="s">
        <v>22</v>
      </c>
      <c r="F323" s="17" t="s">
        <v>1254</v>
      </c>
      <c r="G323" s="17" t="s">
        <v>1255</v>
      </c>
      <c r="H323" s="22" t="str">
        <f t="shared" si="13"/>
        <v>5.34/km</v>
      </c>
      <c r="I323" s="23">
        <f t="shared" si="14"/>
        <v>0.048622685185185185</v>
      </c>
      <c r="J323" s="60">
        <f>G323-INDEX($G$5:$G$456,MATCH(D323,$D$5:$D$456,0))</f>
        <v>0.03903935185185185</v>
      </c>
    </row>
    <row r="324" spans="1:10" s="27" customFormat="1" ht="12.75">
      <c r="A324" s="15">
        <v>320</v>
      </c>
      <c r="B324" s="16" t="s">
        <v>1256</v>
      </c>
      <c r="C324" s="16" t="s">
        <v>58</v>
      </c>
      <c r="D324" s="17" t="s">
        <v>11</v>
      </c>
      <c r="E324" s="16" t="s">
        <v>22</v>
      </c>
      <c r="F324" s="17" t="s">
        <v>1257</v>
      </c>
      <c r="G324" s="17" t="s">
        <v>1258</v>
      </c>
      <c r="H324" s="22" t="str">
        <f t="shared" si="13"/>
        <v>5.34/km</v>
      </c>
      <c r="I324" s="23">
        <f t="shared" si="14"/>
        <v>0.04843750000000001</v>
      </c>
      <c r="J324" s="60">
        <f>G324-INDEX($G$5:$G$456,MATCH(D324,$D$5:$D$456,0))</f>
        <v>0.03545138888888889</v>
      </c>
    </row>
    <row r="325" spans="1:10" s="27" customFormat="1" ht="12.75">
      <c r="A325" s="15">
        <v>321</v>
      </c>
      <c r="B325" s="16" t="s">
        <v>1259</v>
      </c>
      <c r="C325" s="16" t="s">
        <v>1260</v>
      </c>
      <c r="D325" s="17" t="s">
        <v>37</v>
      </c>
      <c r="E325" s="16" t="s">
        <v>22</v>
      </c>
      <c r="F325" s="17" t="s">
        <v>1261</v>
      </c>
      <c r="G325" s="17" t="s">
        <v>1255</v>
      </c>
      <c r="H325" s="22" t="str">
        <f t="shared" si="13"/>
        <v>5.34/km</v>
      </c>
      <c r="I325" s="23">
        <f t="shared" si="14"/>
        <v>0.048622685185185185</v>
      </c>
      <c r="J325" s="60">
        <f>G325-INDEX($G$5:$G$456,MATCH(D325,$D$5:$D$456,0))</f>
        <v>0.03903935185185185</v>
      </c>
    </row>
    <row r="326" spans="1:10" s="27" customFormat="1" ht="12.75">
      <c r="A326" s="19">
        <v>322</v>
      </c>
      <c r="B326" s="20" t="s">
        <v>1262</v>
      </c>
      <c r="C326" s="20" t="s">
        <v>80</v>
      </c>
      <c r="D326" s="21" t="s">
        <v>25</v>
      </c>
      <c r="E326" s="20" t="s">
        <v>533</v>
      </c>
      <c r="F326" s="21" t="s">
        <v>1263</v>
      </c>
      <c r="G326" s="21" t="s">
        <v>1264</v>
      </c>
      <c r="H326" s="25" t="str">
        <f t="shared" si="13"/>
        <v>5.34/km</v>
      </c>
      <c r="I326" s="26">
        <f t="shared" si="14"/>
        <v>0.04875</v>
      </c>
      <c r="J326" s="61">
        <f>G326-INDEX($G$5:$G$456,MATCH(D326,$D$5:$D$456,0))</f>
        <v>0.04018518518518517</v>
      </c>
    </row>
    <row r="327" spans="1:10" s="27" customFormat="1" ht="12.75">
      <c r="A327" s="15">
        <v>323</v>
      </c>
      <c r="B327" s="16" t="s">
        <v>1265</v>
      </c>
      <c r="C327" s="16" t="s">
        <v>23</v>
      </c>
      <c r="D327" s="17" t="s">
        <v>32</v>
      </c>
      <c r="E327" s="16" t="s">
        <v>1266</v>
      </c>
      <c r="F327" s="17" t="s">
        <v>1267</v>
      </c>
      <c r="G327" s="17" t="s">
        <v>1268</v>
      </c>
      <c r="H327" s="22" t="str">
        <f t="shared" si="13"/>
        <v>5.34/km</v>
      </c>
      <c r="I327" s="23">
        <f t="shared" si="14"/>
        <v>0.04877314814814815</v>
      </c>
      <c r="J327" s="60">
        <f>G327-INDEX($G$5:$G$456,MATCH(D327,$D$5:$D$456,0))</f>
        <v>0.04877314814814815</v>
      </c>
    </row>
    <row r="328" spans="1:10" s="27" customFormat="1" ht="12.75">
      <c r="A328" s="15">
        <v>324</v>
      </c>
      <c r="B328" s="16" t="s">
        <v>1269</v>
      </c>
      <c r="C328" s="16" t="s">
        <v>147</v>
      </c>
      <c r="D328" s="17" t="s">
        <v>276</v>
      </c>
      <c r="E328" s="16" t="s">
        <v>803</v>
      </c>
      <c r="F328" s="17" t="s">
        <v>1270</v>
      </c>
      <c r="G328" s="17" t="s">
        <v>1271</v>
      </c>
      <c r="H328" s="22" t="str">
        <f t="shared" si="13"/>
        <v>5.34/km</v>
      </c>
      <c r="I328" s="23">
        <f t="shared" si="14"/>
        <v>0.048634259259259266</v>
      </c>
      <c r="J328" s="60">
        <f>G328-INDEX($G$5:$G$456,MATCH(D328,$D$5:$D$456,0))</f>
        <v>0</v>
      </c>
    </row>
    <row r="329" spans="1:10" s="27" customFormat="1" ht="12.75">
      <c r="A329" s="15">
        <v>325</v>
      </c>
      <c r="B329" s="16" t="s">
        <v>1272</v>
      </c>
      <c r="C329" s="16" t="s">
        <v>58</v>
      </c>
      <c r="D329" s="17" t="s">
        <v>25</v>
      </c>
      <c r="E329" s="16" t="s">
        <v>22</v>
      </c>
      <c r="F329" s="17" t="s">
        <v>1273</v>
      </c>
      <c r="G329" s="17" t="s">
        <v>1274</v>
      </c>
      <c r="H329" s="22" t="str">
        <f t="shared" si="13"/>
        <v>5.35/km</v>
      </c>
      <c r="I329" s="23">
        <f t="shared" si="14"/>
        <v>0.04885416666666667</v>
      </c>
      <c r="J329" s="60">
        <f>G329-INDEX($G$5:$G$456,MATCH(D329,$D$5:$D$456,0))</f>
        <v>0.04028935185185184</v>
      </c>
    </row>
    <row r="330" spans="1:10" s="27" customFormat="1" ht="12.75">
      <c r="A330" s="15">
        <v>326</v>
      </c>
      <c r="B330" s="16" t="s">
        <v>1275</v>
      </c>
      <c r="C330" s="16" t="s">
        <v>138</v>
      </c>
      <c r="D330" s="17" t="s">
        <v>35</v>
      </c>
      <c r="E330" s="16" t="s">
        <v>680</v>
      </c>
      <c r="F330" s="17" t="s">
        <v>1276</v>
      </c>
      <c r="G330" s="17" t="s">
        <v>1277</v>
      </c>
      <c r="H330" s="22" t="str">
        <f t="shared" si="13"/>
        <v>5.36/km</v>
      </c>
      <c r="I330" s="23">
        <f t="shared" si="14"/>
        <v>0.04920138888888889</v>
      </c>
      <c r="J330" s="60">
        <f>G330-INDEX($G$5:$G$456,MATCH(D330,$D$5:$D$456,0))</f>
        <v>0.030046296296296293</v>
      </c>
    </row>
    <row r="331" spans="1:10" s="27" customFormat="1" ht="12.75">
      <c r="A331" s="15">
        <v>327</v>
      </c>
      <c r="B331" s="16" t="s">
        <v>1278</v>
      </c>
      <c r="C331" s="16" t="s">
        <v>138</v>
      </c>
      <c r="D331" s="17" t="s">
        <v>157</v>
      </c>
      <c r="E331" s="16" t="s">
        <v>812</v>
      </c>
      <c r="F331" s="17" t="s">
        <v>1279</v>
      </c>
      <c r="G331" s="17" t="s">
        <v>1280</v>
      </c>
      <c r="H331" s="22" t="str">
        <f t="shared" si="13"/>
        <v>5.36/km</v>
      </c>
      <c r="I331" s="23">
        <f t="shared" si="14"/>
        <v>0.04923611111111112</v>
      </c>
      <c r="J331" s="60">
        <f>G331-INDEX($G$5:$G$456,MATCH(D331,$D$5:$D$456,0))</f>
        <v>0.018449074074074076</v>
      </c>
    </row>
    <row r="332" spans="1:10" s="27" customFormat="1" ht="12.75">
      <c r="A332" s="15">
        <v>328</v>
      </c>
      <c r="B332" s="16" t="s">
        <v>1281</v>
      </c>
      <c r="C332" s="16" t="s">
        <v>664</v>
      </c>
      <c r="D332" s="17" t="s">
        <v>25</v>
      </c>
      <c r="E332" s="16" t="s">
        <v>89</v>
      </c>
      <c r="F332" s="17" t="s">
        <v>1282</v>
      </c>
      <c r="G332" s="17" t="s">
        <v>1283</v>
      </c>
      <c r="H332" s="22" t="str">
        <f t="shared" si="13"/>
        <v>5.37/km</v>
      </c>
      <c r="I332" s="23">
        <f t="shared" si="14"/>
        <v>0.04950231481481482</v>
      </c>
      <c r="J332" s="60">
        <f>G332-INDEX($G$5:$G$456,MATCH(D332,$D$5:$D$456,0))</f>
        <v>0.04093749999999999</v>
      </c>
    </row>
    <row r="333" spans="1:10" s="27" customFormat="1" ht="12.75">
      <c r="A333" s="15">
        <v>329</v>
      </c>
      <c r="B333" s="16" t="s">
        <v>259</v>
      </c>
      <c r="C333" s="16" t="s">
        <v>74</v>
      </c>
      <c r="D333" s="17" t="s">
        <v>25</v>
      </c>
      <c r="E333" s="16" t="s">
        <v>22</v>
      </c>
      <c r="F333" s="17" t="s">
        <v>1284</v>
      </c>
      <c r="G333" s="17" t="s">
        <v>1285</v>
      </c>
      <c r="H333" s="22" t="str">
        <f t="shared" si="13"/>
        <v>5.36/km</v>
      </c>
      <c r="I333" s="23">
        <f t="shared" si="14"/>
        <v>0.04943287037037036</v>
      </c>
      <c r="J333" s="60">
        <f>G333-INDEX($G$5:$G$456,MATCH(D333,$D$5:$D$456,0))</f>
        <v>0.04086805555555553</v>
      </c>
    </row>
    <row r="334" spans="1:10" s="27" customFormat="1" ht="12.75">
      <c r="A334" s="15">
        <v>330</v>
      </c>
      <c r="B334" s="16" t="s">
        <v>1286</v>
      </c>
      <c r="C334" s="16" t="s">
        <v>1287</v>
      </c>
      <c r="D334" s="17" t="s">
        <v>157</v>
      </c>
      <c r="E334" s="16" t="s">
        <v>326</v>
      </c>
      <c r="F334" s="17" t="s">
        <v>1288</v>
      </c>
      <c r="G334" s="17" t="s">
        <v>1289</v>
      </c>
      <c r="H334" s="22" t="str">
        <f t="shared" si="13"/>
        <v>5.37/km</v>
      </c>
      <c r="I334" s="23">
        <f t="shared" si="14"/>
        <v>0.04959490740740741</v>
      </c>
      <c r="J334" s="60">
        <f>G334-INDEX($G$5:$G$456,MATCH(D334,$D$5:$D$456,0))</f>
        <v>0.018807870370370364</v>
      </c>
    </row>
    <row r="335" spans="1:10" s="27" customFormat="1" ht="12.75">
      <c r="A335" s="15">
        <v>331</v>
      </c>
      <c r="B335" s="16" t="s">
        <v>279</v>
      </c>
      <c r="C335" s="16" t="s">
        <v>280</v>
      </c>
      <c r="D335" s="17" t="s">
        <v>180</v>
      </c>
      <c r="E335" s="16" t="s">
        <v>567</v>
      </c>
      <c r="F335" s="17" t="s">
        <v>1290</v>
      </c>
      <c r="G335" s="17" t="s">
        <v>1291</v>
      </c>
      <c r="H335" s="22" t="str">
        <f t="shared" si="13"/>
        <v>5.37/km</v>
      </c>
      <c r="I335" s="23">
        <f t="shared" si="14"/>
        <v>0.049641203703703715</v>
      </c>
      <c r="J335" s="60">
        <f>G335-INDEX($G$5:$G$456,MATCH(D335,$D$5:$D$456,0))</f>
        <v>0.023784722222222235</v>
      </c>
    </row>
    <row r="336" spans="1:10" s="27" customFormat="1" ht="12.75">
      <c r="A336" s="15">
        <v>332</v>
      </c>
      <c r="B336" s="16" t="s">
        <v>1248</v>
      </c>
      <c r="C336" s="16" t="s">
        <v>293</v>
      </c>
      <c r="D336" s="17" t="s">
        <v>61</v>
      </c>
      <c r="E336" s="16" t="s">
        <v>1292</v>
      </c>
      <c r="F336" s="17" t="s">
        <v>1293</v>
      </c>
      <c r="G336" s="17" t="s">
        <v>231</v>
      </c>
      <c r="H336" s="22" t="str">
        <f t="shared" si="13"/>
        <v>5.37/km</v>
      </c>
      <c r="I336" s="23">
        <f t="shared" si="14"/>
        <v>0.049652777777777796</v>
      </c>
      <c r="J336" s="60">
        <f>G336-INDEX($G$5:$G$456,MATCH(D336,$D$5:$D$456,0))</f>
        <v>0.02959490740740743</v>
      </c>
    </row>
    <row r="337" spans="1:10" s="27" customFormat="1" ht="12.75">
      <c r="A337" s="15">
        <v>333</v>
      </c>
      <c r="B337" s="16" t="s">
        <v>48</v>
      </c>
      <c r="C337" s="16" t="s">
        <v>33</v>
      </c>
      <c r="D337" s="17" t="s">
        <v>37</v>
      </c>
      <c r="E337" s="16" t="s">
        <v>1294</v>
      </c>
      <c r="F337" s="17" t="s">
        <v>1295</v>
      </c>
      <c r="G337" s="17" t="s">
        <v>1296</v>
      </c>
      <c r="H337" s="22" t="str">
        <f t="shared" si="13"/>
        <v>5.39/km</v>
      </c>
      <c r="I337" s="23">
        <f t="shared" si="14"/>
        <v>0.05017361111111111</v>
      </c>
      <c r="J337" s="60">
        <f>G337-INDEX($G$5:$G$456,MATCH(D337,$D$5:$D$456,0))</f>
        <v>0.04059027777777778</v>
      </c>
    </row>
    <row r="338" spans="1:10" s="27" customFormat="1" ht="12.75">
      <c r="A338" s="15">
        <v>334</v>
      </c>
      <c r="B338" s="16" t="s">
        <v>1297</v>
      </c>
      <c r="C338" s="16" t="s">
        <v>33</v>
      </c>
      <c r="D338" s="17" t="s">
        <v>35</v>
      </c>
      <c r="E338" s="16" t="s">
        <v>19</v>
      </c>
      <c r="F338" s="17" t="s">
        <v>1298</v>
      </c>
      <c r="G338" s="17" t="s">
        <v>1299</v>
      </c>
      <c r="H338" s="22" t="str">
        <f t="shared" si="13"/>
        <v>5.38/km</v>
      </c>
      <c r="I338" s="23">
        <f t="shared" si="14"/>
        <v>0.050081018518518525</v>
      </c>
      <c r="J338" s="60">
        <f>G338-INDEX($G$5:$G$456,MATCH(D338,$D$5:$D$456,0))</f>
        <v>0.030925925925925926</v>
      </c>
    </row>
    <row r="339" spans="1:10" s="27" customFormat="1" ht="12.75">
      <c r="A339" s="15">
        <v>335</v>
      </c>
      <c r="B339" s="16" t="s">
        <v>224</v>
      </c>
      <c r="C339" s="16" t="s">
        <v>60</v>
      </c>
      <c r="D339" s="17" t="s">
        <v>180</v>
      </c>
      <c r="E339" s="16" t="s">
        <v>70</v>
      </c>
      <c r="F339" s="17" t="s">
        <v>1300</v>
      </c>
      <c r="G339" s="17" t="s">
        <v>1301</v>
      </c>
      <c r="H339" s="22" t="str">
        <f t="shared" si="13"/>
        <v>5.39/km</v>
      </c>
      <c r="I339" s="23">
        <f t="shared" si="14"/>
        <v>0.05046296296296296</v>
      </c>
      <c r="J339" s="60">
        <f>G339-INDEX($G$5:$G$456,MATCH(D339,$D$5:$D$456,0))</f>
        <v>0.02460648148148148</v>
      </c>
    </row>
    <row r="340" spans="1:10" s="27" customFormat="1" ht="12.75">
      <c r="A340" s="15">
        <v>336</v>
      </c>
      <c r="B340" s="16" t="s">
        <v>1302</v>
      </c>
      <c r="C340" s="16" t="s">
        <v>134</v>
      </c>
      <c r="D340" s="17" t="s">
        <v>35</v>
      </c>
      <c r="E340" s="16" t="s">
        <v>70</v>
      </c>
      <c r="F340" s="17" t="s">
        <v>1303</v>
      </c>
      <c r="G340" s="17" t="s">
        <v>1304</v>
      </c>
      <c r="H340" s="22" t="str">
        <f t="shared" si="13"/>
        <v>5.39/km</v>
      </c>
      <c r="I340" s="23">
        <f t="shared" si="14"/>
        <v>0.050416666666666665</v>
      </c>
      <c r="J340" s="60">
        <f>G340-INDEX($G$5:$G$456,MATCH(D340,$D$5:$D$456,0))</f>
        <v>0.03126157407407407</v>
      </c>
    </row>
    <row r="341" spans="1:10" s="27" customFormat="1" ht="12.75">
      <c r="A341" s="15">
        <v>337</v>
      </c>
      <c r="B341" s="16" t="s">
        <v>1305</v>
      </c>
      <c r="C341" s="16" t="s">
        <v>1306</v>
      </c>
      <c r="D341" s="17" t="s">
        <v>61</v>
      </c>
      <c r="E341" s="16" t="s">
        <v>22</v>
      </c>
      <c r="F341" s="17" t="s">
        <v>1307</v>
      </c>
      <c r="G341" s="17" t="s">
        <v>1308</v>
      </c>
      <c r="H341" s="22" t="str">
        <f t="shared" si="13"/>
        <v>5.40/km</v>
      </c>
      <c r="I341" s="23">
        <f t="shared" si="14"/>
        <v>0.05059027777777779</v>
      </c>
      <c r="J341" s="60">
        <f>G341-INDEX($G$5:$G$456,MATCH(D341,$D$5:$D$456,0))</f>
        <v>0.030532407407407425</v>
      </c>
    </row>
    <row r="342" spans="1:10" s="27" customFormat="1" ht="12.75">
      <c r="A342" s="15">
        <v>338</v>
      </c>
      <c r="B342" s="16" t="s">
        <v>1309</v>
      </c>
      <c r="C342" s="16" t="s">
        <v>49</v>
      </c>
      <c r="D342" s="17" t="s">
        <v>157</v>
      </c>
      <c r="E342" s="16" t="s">
        <v>629</v>
      </c>
      <c r="F342" s="17" t="s">
        <v>1310</v>
      </c>
      <c r="G342" s="17" t="s">
        <v>239</v>
      </c>
      <c r="H342" s="22" t="str">
        <f t="shared" si="13"/>
        <v>5.40/km</v>
      </c>
      <c r="I342" s="23">
        <f t="shared" si="14"/>
        <v>0.05074074074074074</v>
      </c>
      <c r="J342" s="60">
        <f>G342-INDEX($G$5:$G$456,MATCH(D342,$D$5:$D$456,0))</f>
        <v>0.019953703703703696</v>
      </c>
    </row>
    <row r="343" spans="1:10" s="27" customFormat="1" ht="12.75">
      <c r="A343" s="15">
        <v>339</v>
      </c>
      <c r="B343" s="16" t="s">
        <v>269</v>
      </c>
      <c r="C343" s="16" t="s">
        <v>174</v>
      </c>
      <c r="D343" s="17" t="s">
        <v>157</v>
      </c>
      <c r="E343" s="16" t="s">
        <v>270</v>
      </c>
      <c r="F343" s="17" t="s">
        <v>1311</v>
      </c>
      <c r="G343" s="17" t="s">
        <v>239</v>
      </c>
      <c r="H343" s="22" t="str">
        <f t="shared" si="13"/>
        <v>5.40/km</v>
      </c>
      <c r="I343" s="23">
        <f t="shared" si="14"/>
        <v>0.05074074074074074</v>
      </c>
      <c r="J343" s="60">
        <f>G343-INDEX($G$5:$G$456,MATCH(D343,$D$5:$D$456,0))</f>
        <v>0.019953703703703696</v>
      </c>
    </row>
    <row r="344" spans="1:10" s="27" customFormat="1" ht="12.75">
      <c r="A344" s="15">
        <v>340</v>
      </c>
      <c r="B344" s="16" t="s">
        <v>127</v>
      </c>
      <c r="C344" s="16" t="s">
        <v>1312</v>
      </c>
      <c r="D344" s="17" t="s">
        <v>180</v>
      </c>
      <c r="E344" s="16" t="s">
        <v>721</v>
      </c>
      <c r="F344" s="17" t="s">
        <v>1313</v>
      </c>
      <c r="G344" s="17" t="s">
        <v>1314</v>
      </c>
      <c r="H344" s="22" t="str">
        <f t="shared" si="13"/>
        <v>5.40/km</v>
      </c>
      <c r="I344" s="23">
        <f t="shared" si="14"/>
        <v>0.05068287037037038</v>
      </c>
      <c r="J344" s="60">
        <f>G344-INDEX($G$5:$G$456,MATCH(D344,$D$5:$D$456,0))</f>
        <v>0.024826388888888898</v>
      </c>
    </row>
    <row r="345" spans="1:10" s="27" customFormat="1" ht="12.75">
      <c r="A345" s="15">
        <v>341</v>
      </c>
      <c r="B345" s="16" t="s">
        <v>1315</v>
      </c>
      <c r="C345" s="16" t="s">
        <v>1101</v>
      </c>
      <c r="D345" s="17" t="s">
        <v>208</v>
      </c>
      <c r="E345" s="16" t="s">
        <v>472</v>
      </c>
      <c r="F345" s="17" t="s">
        <v>1316</v>
      </c>
      <c r="G345" s="17" t="s">
        <v>1317</v>
      </c>
      <c r="H345" s="22" t="str">
        <f t="shared" si="13"/>
        <v>5.42/km</v>
      </c>
      <c r="I345" s="23">
        <f t="shared" si="14"/>
        <v>0.05130787037037038</v>
      </c>
      <c r="J345" s="60">
        <f>G345-INDEX($G$5:$G$456,MATCH(D345,$D$5:$D$456,0))</f>
        <v>0.01168981481481482</v>
      </c>
    </row>
    <row r="346" spans="1:10" s="27" customFormat="1" ht="12.75">
      <c r="A346" s="15">
        <v>342</v>
      </c>
      <c r="B346" s="16" t="s">
        <v>285</v>
      </c>
      <c r="C346" s="16" t="s">
        <v>215</v>
      </c>
      <c r="D346" s="17" t="s">
        <v>11</v>
      </c>
      <c r="E346" s="16" t="s">
        <v>29</v>
      </c>
      <c r="F346" s="17" t="s">
        <v>1318</v>
      </c>
      <c r="G346" s="17" t="s">
        <v>1319</v>
      </c>
      <c r="H346" s="22" t="str">
        <f t="shared" si="13"/>
        <v>5.42/km</v>
      </c>
      <c r="I346" s="23">
        <f t="shared" si="14"/>
        <v>0.0514236111111111</v>
      </c>
      <c r="J346" s="60">
        <f>G346-INDEX($G$5:$G$456,MATCH(D346,$D$5:$D$456,0))</f>
        <v>0.038437499999999986</v>
      </c>
    </row>
    <row r="347" spans="1:10" s="27" customFormat="1" ht="12.75">
      <c r="A347" s="15">
        <v>343</v>
      </c>
      <c r="B347" s="16" t="s">
        <v>1195</v>
      </c>
      <c r="C347" s="16" t="s">
        <v>76</v>
      </c>
      <c r="D347" s="17" t="s">
        <v>11</v>
      </c>
      <c r="E347" s="16" t="s">
        <v>319</v>
      </c>
      <c r="F347" s="17" t="s">
        <v>1320</v>
      </c>
      <c r="G347" s="17" t="s">
        <v>1321</v>
      </c>
      <c r="H347" s="22" t="str">
        <f t="shared" si="13"/>
        <v>5.43/km</v>
      </c>
      <c r="I347" s="23">
        <f t="shared" si="14"/>
        <v>0.05162037037037037</v>
      </c>
      <c r="J347" s="60">
        <f>G347-INDEX($G$5:$G$456,MATCH(D347,$D$5:$D$456,0))</f>
        <v>0.03863425925925926</v>
      </c>
    </row>
    <row r="348" spans="1:10" s="27" customFormat="1" ht="12.75">
      <c r="A348" s="19">
        <v>344</v>
      </c>
      <c r="B348" s="20" t="s">
        <v>1322</v>
      </c>
      <c r="C348" s="20" t="s">
        <v>67</v>
      </c>
      <c r="D348" s="21" t="s">
        <v>37</v>
      </c>
      <c r="E348" s="20" t="s">
        <v>533</v>
      </c>
      <c r="F348" s="21" t="s">
        <v>1323</v>
      </c>
      <c r="G348" s="21" t="s">
        <v>1324</v>
      </c>
      <c r="H348" s="25" t="str">
        <f t="shared" si="13"/>
        <v>5.43/km</v>
      </c>
      <c r="I348" s="26">
        <f t="shared" si="14"/>
        <v>0.0515625</v>
      </c>
      <c r="J348" s="61">
        <f>G348-INDEX($G$5:$G$456,MATCH(D348,$D$5:$D$456,0))</f>
        <v>0.041979166666666665</v>
      </c>
    </row>
    <row r="349" spans="1:10" s="27" customFormat="1" ht="12.75">
      <c r="A349" s="15">
        <v>345</v>
      </c>
      <c r="B349" s="16" t="s">
        <v>1325</v>
      </c>
      <c r="C349" s="16" t="s">
        <v>134</v>
      </c>
      <c r="D349" s="17" t="s">
        <v>143</v>
      </c>
      <c r="E349" s="16" t="s">
        <v>1326</v>
      </c>
      <c r="F349" s="17" t="s">
        <v>1327</v>
      </c>
      <c r="G349" s="17" t="s">
        <v>1328</v>
      </c>
      <c r="H349" s="22" t="str">
        <f t="shared" si="13"/>
        <v>5.43/km</v>
      </c>
      <c r="I349" s="23">
        <f t="shared" si="14"/>
        <v>0.05173611111111112</v>
      </c>
      <c r="J349" s="60">
        <f>G349-INDEX($G$5:$G$456,MATCH(D349,$D$5:$D$456,0))</f>
        <v>0.02824074074074076</v>
      </c>
    </row>
    <row r="350" spans="1:10" s="27" customFormat="1" ht="12.75">
      <c r="A350" s="15">
        <v>346</v>
      </c>
      <c r="B350" s="16" t="s">
        <v>1329</v>
      </c>
      <c r="C350" s="16" t="s">
        <v>1330</v>
      </c>
      <c r="D350" s="17" t="s">
        <v>129</v>
      </c>
      <c r="E350" s="16" t="s">
        <v>64</v>
      </c>
      <c r="F350" s="17" t="s">
        <v>1331</v>
      </c>
      <c r="G350" s="17" t="s">
        <v>1332</v>
      </c>
      <c r="H350" s="22" t="str">
        <f t="shared" si="13"/>
        <v>5.43/km</v>
      </c>
      <c r="I350" s="23">
        <f t="shared" si="14"/>
        <v>0.05167824074074073</v>
      </c>
      <c r="J350" s="60">
        <f>G350-INDEX($G$5:$G$456,MATCH(D350,$D$5:$D$456,0))</f>
        <v>0.02107638888888888</v>
      </c>
    </row>
    <row r="351" spans="1:10" s="27" customFormat="1" ht="12.75">
      <c r="A351" s="15">
        <v>347</v>
      </c>
      <c r="B351" s="16" t="s">
        <v>1333</v>
      </c>
      <c r="C351" s="16" t="s">
        <v>99</v>
      </c>
      <c r="D351" s="17" t="s">
        <v>25</v>
      </c>
      <c r="E351" s="16" t="s">
        <v>572</v>
      </c>
      <c r="F351" s="17" t="s">
        <v>1334</v>
      </c>
      <c r="G351" s="17" t="s">
        <v>1335</v>
      </c>
      <c r="H351" s="22" t="str">
        <f t="shared" si="13"/>
        <v>5.44/km</v>
      </c>
      <c r="I351" s="23">
        <f t="shared" si="14"/>
        <v>0.0519212962962963</v>
      </c>
      <c r="J351" s="60">
        <f>G351-INDEX($G$5:$G$456,MATCH(D351,$D$5:$D$456,0))</f>
        <v>0.04335648148148147</v>
      </c>
    </row>
    <row r="352" spans="1:10" s="27" customFormat="1" ht="12.75">
      <c r="A352" s="15">
        <v>348</v>
      </c>
      <c r="B352" s="16" t="s">
        <v>1336</v>
      </c>
      <c r="C352" s="16" t="s">
        <v>529</v>
      </c>
      <c r="D352" s="17" t="s">
        <v>129</v>
      </c>
      <c r="E352" s="16" t="s">
        <v>18</v>
      </c>
      <c r="F352" s="17" t="s">
        <v>1337</v>
      </c>
      <c r="G352" s="17" t="s">
        <v>1338</v>
      </c>
      <c r="H352" s="22" t="str">
        <f t="shared" si="13"/>
        <v>5.44/km</v>
      </c>
      <c r="I352" s="23">
        <f t="shared" si="14"/>
        <v>0.052233796296296306</v>
      </c>
      <c r="J352" s="60">
        <f>G352-INDEX($G$5:$G$456,MATCH(D352,$D$5:$D$456,0))</f>
        <v>0.021631944444444454</v>
      </c>
    </row>
    <row r="353" spans="1:10" s="27" customFormat="1" ht="12.75">
      <c r="A353" s="15">
        <v>349</v>
      </c>
      <c r="B353" s="16" t="s">
        <v>186</v>
      </c>
      <c r="C353" s="16" t="s">
        <v>204</v>
      </c>
      <c r="D353" s="17" t="s">
        <v>129</v>
      </c>
      <c r="E353" s="16" t="s">
        <v>22</v>
      </c>
      <c r="F353" s="17" t="s">
        <v>1339</v>
      </c>
      <c r="G353" s="17" t="s">
        <v>1340</v>
      </c>
      <c r="H353" s="22" t="str">
        <f t="shared" si="13"/>
        <v>5.44/km</v>
      </c>
      <c r="I353" s="23">
        <f t="shared" si="14"/>
        <v>0.052245370370370386</v>
      </c>
      <c r="J353" s="60">
        <f>G353-INDEX($G$5:$G$456,MATCH(D353,$D$5:$D$456,0))</f>
        <v>0.021643518518518534</v>
      </c>
    </row>
    <row r="354" spans="1:10" s="27" customFormat="1" ht="12.75">
      <c r="A354" s="15">
        <v>350</v>
      </c>
      <c r="B354" s="16" t="s">
        <v>278</v>
      </c>
      <c r="C354" s="16" t="s">
        <v>134</v>
      </c>
      <c r="D354" s="17" t="s">
        <v>11</v>
      </c>
      <c r="E354" s="16" t="s">
        <v>115</v>
      </c>
      <c r="F354" s="17" t="s">
        <v>1341</v>
      </c>
      <c r="G354" s="17" t="s">
        <v>1342</v>
      </c>
      <c r="H354" s="22" t="str">
        <f t="shared" si="13"/>
        <v>5.45/km</v>
      </c>
      <c r="I354" s="23">
        <f t="shared" si="14"/>
        <v>0.05244212962962963</v>
      </c>
      <c r="J354" s="60">
        <f>G354-INDEX($G$5:$G$456,MATCH(D354,$D$5:$D$456,0))</f>
        <v>0.039456018518518515</v>
      </c>
    </row>
    <row r="355" spans="1:10" s="27" customFormat="1" ht="12.75">
      <c r="A355" s="15">
        <v>351</v>
      </c>
      <c r="B355" s="16" t="s">
        <v>1343</v>
      </c>
      <c r="C355" s="16" t="s">
        <v>1344</v>
      </c>
      <c r="D355" s="17" t="s">
        <v>17</v>
      </c>
      <c r="E355" s="16" t="s">
        <v>545</v>
      </c>
      <c r="F355" s="17" t="s">
        <v>1345</v>
      </c>
      <c r="G355" s="17" t="s">
        <v>1346</v>
      </c>
      <c r="H355" s="22" t="str">
        <f t="shared" si="13"/>
        <v>5.45/km</v>
      </c>
      <c r="I355" s="23">
        <f t="shared" si="14"/>
        <v>0.052372685185185175</v>
      </c>
      <c r="J355" s="60">
        <f>G355-INDEX($G$5:$G$456,MATCH(D355,$D$5:$D$456,0))</f>
        <v>0.03707175925925925</v>
      </c>
    </row>
    <row r="356" spans="1:10" s="27" customFormat="1" ht="12.75">
      <c r="A356" s="15">
        <v>352</v>
      </c>
      <c r="B356" s="16" t="s">
        <v>1347</v>
      </c>
      <c r="C356" s="16" t="s">
        <v>1348</v>
      </c>
      <c r="D356" s="17" t="s">
        <v>32</v>
      </c>
      <c r="E356" s="16" t="s">
        <v>82</v>
      </c>
      <c r="F356" s="17" t="s">
        <v>1349</v>
      </c>
      <c r="G356" s="17" t="s">
        <v>1346</v>
      </c>
      <c r="H356" s="22" t="str">
        <f t="shared" si="13"/>
        <v>5.45/km</v>
      </c>
      <c r="I356" s="23">
        <f t="shared" si="14"/>
        <v>0.052372685185185175</v>
      </c>
      <c r="J356" s="60">
        <f>G356-INDEX($G$5:$G$456,MATCH(D356,$D$5:$D$456,0))</f>
        <v>0.052372685185185175</v>
      </c>
    </row>
    <row r="357" spans="1:10" s="27" customFormat="1" ht="12.75">
      <c r="A357" s="15">
        <v>353</v>
      </c>
      <c r="B357" s="16" t="s">
        <v>1350</v>
      </c>
      <c r="C357" s="16" t="s">
        <v>44</v>
      </c>
      <c r="D357" s="17" t="s">
        <v>25</v>
      </c>
      <c r="E357" s="16" t="s">
        <v>22</v>
      </c>
      <c r="F357" s="17" t="s">
        <v>1351</v>
      </c>
      <c r="G357" s="17" t="s">
        <v>1352</v>
      </c>
      <c r="H357" s="22" t="str">
        <f aca="true" t="shared" si="15" ref="H357:H420">TEXT(INT((HOUR(G357)*3600+MINUTE(G357)*60+SECOND(G357))/$J$3/60),"0")&amp;"."&amp;TEXT(MOD((HOUR(G357)*3600+MINUTE(G357)*60+SECOND(G357))/$J$3,60),"00")&amp;"/km"</f>
        <v>5.45/km</v>
      </c>
      <c r="I357" s="23">
        <f aca="true" t="shared" si="16" ref="I357:I420">G357-$G$5</f>
        <v>0.05236111111111111</v>
      </c>
      <c r="J357" s="60">
        <f>G357-INDEX($G$5:$G$456,MATCH(D357,$D$5:$D$456,0))</f>
        <v>0.04379629629629628</v>
      </c>
    </row>
    <row r="358" spans="1:10" s="27" customFormat="1" ht="12.75">
      <c r="A358" s="15">
        <v>354</v>
      </c>
      <c r="B358" s="16" t="s">
        <v>1353</v>
      </c>
      <c r="C358" s="16" t="s">
        <v>99</v>
      </c>
      <c r="D358" s="17" t="s">
        <v>11</v>
      </c>
      <c r="E358" s="16" t="s">
        <v>22</v>
      </c>
      <c r="F358" s="17" t="s">
        <v>1354</v>
      </c>
      <c r="G358" s="17" t="s">
        <v>1355</v>
      </c>
      <c r="H358" s="22" t="str">
        <f t="shared" si="15"/>
        <v>5.45/km</v>
      </c>
      <c r="I358" s="23">
        <f t="shared" si="16"/>
        <v>0.05247685185185186</v>
      </c>
      <c r="J358" s="60">
        <f>G358-INDEX($G$5:$G$456,MATCH(D358,$D$5:$D$456,0))</f>
        <v>0.03949074074074074</v>
      </c>
    </row>
    <row r="359" spans="1:10" s="27" customFormat="1" ht="12.75">
      <c r="A359" s="15">
        <v>355</v>
      </c>
      <c r="B359" s="16" t="s">
        <v>265</v>
      </c>
      <c r="C359" s="16" t="s">
        <v>21</v>
      </c>
      <c r="D359" s="17" t="s">
        <v>11</v>
      </c>
      <c r="E359" s="16" t="s">
        <v>472</v>
      </c>
      <c r="F359" s="17" t="s">
        <v>1356</v>
      </c>
      <c r="G359" s="17" t="s">
        <v>1357</v>
      </c>
      <c r="H359" s="22" t="str">
        <f t="shared" si="15"/>
        <v>5.46/km</v>
      </c>
      <c r="I359" s="23">
        <f t="shared" si="16"/>
        <v>0.052662037037037035</v>
      </c>
      <c r="J359" s="60">
        <f>G359-INDEX($G$5:$G$456,MATCH(D359,$D$5:$D$456,0))</f>
        <v>0.03967592592592592</v>
      </c>
    </row>
    <row r="360" spans="1:10" s="27" customFormat="1" ht="12.75">
      <c r="A360" s="15">
        <v>356</v>
      </c>
      <c r="B360" s="16" t="s">
        <v>1358</v>
      </c>
      <c r="C360" s="16" t="s">
        <v>23</v>
      </c>
      <c r="D360" s="17" t="s">
        <v>35</v>
      </c>
      <c r="E360" s="16" t="s">
        <v>1359</v>
      </c>
      <c r="F360" s="17" t="s">
        <v>1360</v>
      </c>
      <c r="G360" s="17" t="s">
        <v>1361</v>
      </c>
      <c r="H360" s="22" t="str">
        <f t="shared" si="15"/>
        <v>5.46/km</v>
      </c>
      <c r="I360" s="23">
        <f t="shared" si="16"/>
        <v>0.05289351851851852</v>
      </c>
      <c r="J360" s="60">
        <f>G360-INDEX($G$5:$G$456,MATCH(D360,$D$5:$D$456,0))</f>
        <v>0.03373842592592592</v>
      </c>
    </row>
    <row r="361" spans="1:10" s="27" customFormat="1" ht="12.75">
      <c r="A361" s="15">
        <v>357</v>
      </c>
      <c r="B361" s="16" t="s">
        <v>1362</v>
      </c>
      <c r="C361" s="16" t="s">
        <v>99</v>
      </c>
      <c r="D361" s="17" t="s">
        <v>11</v>
      </c>
      <c r="E361" s="16" t="s">
        <v>567</v>
      </c>
      <c r="F361" s="17" t="s">
        <v>1363</v>
      </c>
      <c r="G361" s="17" t="s">
        <v>1364</v>
      </c>
      <c r="H361" s="22" t="str">
        <f t="shared" si="15"/>
        <v>5.46/km</v>
      </c>
      <c r="I361" s="23">
        <f t="shared" si="16"/>
        <v>0.05283564814814816</v>
      </c>
      <c r="J361" s="60">
        <f>G361-INDEX($G$5:$G$456,MATCH(D361,$D$5:$D$456,0))</f>
        <v>0.039849537037037044</v>
      </c>
    </row>
    <row r="362" spans="1:10" s="27" customFormat="1" ht="12.75">
      <c r="A362" s="15">
        <v>358</v>
      </c>
      <c r="B362" s="16" t="s">
        <v>1365</v>
      </c>
      <c r="C362" s="16" t="s">
        <v>1057</v>
      </c>
      <c r="D362" s="17" t="s">
        <v>35</v>
      </c>
      <c r="E362" s="16" t="s">
        <v>478</v>
      </c>
      <c r="F362" s="17" t="s">
        <v>1366</v>
      </c>
      <c r="G362" s="17" t="s">
        <v>1367</v>
      </c>
      <c r="H362" s="22" t="str">
        <f t="shared" si="15"/>
        <v>5.48/km</v>
      </c>
      <c r="I362" s="23">
        <f t="shared" si="16"/>
        <v>0.053391203703703705</v>
      </c>
      <c r="J362" s="60">
        <f>G362-INDEX($G$5:$G$456,MATCH(D362,$D$5:$D$456,0))</f>
        <v>0.034236111111111106</v>
      </c>
    </row>
    <row r="363" spans="1:10" s="27" customFormat="1" ht="12.75">
      <c r="A363" s="15">
        <v>359</v>
      </c>
      <c r="B363" s="16" t="s">
        <v>1368</v>
      </c>
      <c r="C363" s="16" t="s">
        <v>1215</v>
      </c>
      <c r="D363" s="17" t="s">
        <v>151</v>
      </c>
      <c r="E363" s="16" t="s">
        <v>1369</v>
      </c>
      <c r="F363" s="17" t="s">
        <v>1370</v>
      </c>
      <c r="G363" s="17" t="s">
        <v>1371</v>
      </c>
      <c r="H363" s="22" t="str">
        <f t="shared" si="15"/>
        <v>5.49/km</v>
      </c>
      <c r="I363" s="23">
        <f t="shared" si="16"/>
        <v>0.0536689814814815</v>
      </c>
      <c r="J363" s="60">
        <f>G363-INDEX($G$5:$G$456,MATCH(D363,$D$5:$D$456,0))</f>
        <v>0.026678240740740752</v>
      </c>
    </row>
    <row r="364" spans="1:10" s="27" customFormat="1" ht="12.75">
      <c r="A364" s="15">
        <v>360</v>
      </c>
      <c r="B364" s="16" t="s">
        <v>1372</v>
      </c>
      <c r="C364" s="16" t="s">
        <v>67</v>
      </c>
      <c r="D364" s="17" t="s">
        <v>143</v>
      </c>
      <c r="E364" s="16" t="s">
        <v>1373</v>
      </c>
      <c r="F364" s="17" t="s">
        <v>1374</v>
      </c>
      <c r="G364" s="17" t="s">
        <v>1375</v>
      </c>
      <c r="H364" s="22" t="str">
        <f t="shared" si="15"/>
        <v>5.48/km</v>
      </c>
      <c r="I364" s="23">
        <f t="shared" si="16"/>
        <v>0.05359953703703704</v>
      </c>
      <c r="J364" s="60">
        <f>G364-INDEX($G$5:$G$456,MATCH(D364,$D$5:$D$456,0))</f>
        <v>0.030104166666666682</v>
      </c>
    </row>
    <row r="365" spans="1:10" s="27" customFormat="1" ht="12.75">
      <c r="A365" s="15">
        <v>361</v>
      </c>
      <c r="B365" s="16" t="s">
        <v>1376</v>
      </c>
      <c r="C365" s="16" t="s">
        <v>1377</v>
      </c>
      <c r="D365" s="17" t="s">
        <v>32</v>
      </c>
      <c r="E365" s="16" t="s">
        <v>680</v>
      </c>
      <c r="F365" s="17" t="s">
        <v>1378</v>
      </c>
      <c r="G365" s="17" t="s">
        <v>1375</v>
      </c>
      <c r="H365" s="22" t="str">
        <f t="shared" si="15"/>
        <v>5.48/km</v>
      </c>
      <c r="I365" s="23">
        <f t="shared" si="16"/>
        <v>0.05359953703703704</v>
      </c>
      <c r="J365" s="60">
        <f>G365-INDEX($G$5:$G$456,MATCH(D365,$D$5:$D$456,0))</f>
        <v>0.05359953703703704</v>
      </c>
    </row>
    <row r="366" spans="1:10" s="27" customFormat="1" ht="12.75">
      <c r="A366" s="15">
        <v>362</v>
      </c>
      <c r="B366" s="16" t="s">
        <v>1379</v>
      </c>
      <c r="C366" s="16" t="s">
        <v>1380</v>
      </c>
      <c r="D366" s="17" t="s">
        <v>11</v>
      </c>
      <c r="E366" s="16" t="s">
        <v>1373</v>
      </c>
      <c r="F366" s="17" t="s">
        <v>1381</v>
      </c>
      <c r="G366" s="17" t="s">
        <v>1382</v>
      </c>
      <c r="H366" s="22" t="str">
        <f t="shared" si="15"/>
        <v>5.48/km</v>
      </c>
      <c r="I366" s="23">
        <f t="shared" si="16"/>
        <v>0.05362268518518519</v>
      </c>
      <c r="J366" s="60">
        <f>G366-INDEX($G$5:$G$456,MATCH(D366,$D$5:$D$456,0))</f>
        <v>0.040636574074074075</v>
      </c>
    </row>
    <row r="367" spans="1:10" s="27" customFormat="1" ht="12.75">
      <c r="A367" s="15">
        <v>363</v>
      </c>
      <c r="B367" s="16" t="s">
        <v>1383</v>
      </c>
      <c r="C367" s="16" t="s">
        <v>271</v>
      </c>
      <c r="D367" s="17" t="s">
        <v>37</v>
      </c>
      <c r="E367" s="16" t="s">
        <v>70</v>
      </c>
      <c r="F367" s="17" t="s">
        <v>1384</v>
      </c>
      <c r="G367" s="17" t="s">
        <v>246</v>
      </c>
      <c r="H367" s="22" t="str">
        <f t="shared" si="15"/>
        <v>5.49/km</v>
      </c>
      <c r="I367" s="23">
        <f t="shared" si="16"/>
        <v>0.05398148148148149</v>
      </c>
      <c r="J367" s="60">
        <f>G367-INDEX($G$5:$G$456,MATCH(D367,$D$5:$D$456,0))</f>
        <v>0.04439814814814816</v>
      </c>
    </row>
    <row r="368" spans="1:10" s="27" customFormat="1" ht="12.75">
      <c r="A368" s="15">
        <v>364</v>
      </c>
      <c r="B368" s="16" t="s">
        <v>1385</v>
      </c>
      <c r="C368" s="16" t="s">
        <v>1386</v>
      </c>
      <c r="D368" s="17" t="s">
        <v>35</v>
      </c>
      <c r="E368" s="16" t="s">
        <v>1369</v>
      </c>
      <c r="F368" s="17" t="s">
        <v>1387</v>
      </c>
      <c r="G368" s="17" t="s">
        <v>249</v>
      </c>
      <c r="H368" s="22" t="str">
        <f t="shared" si="15"/>
        <v>5.50/km</v>
      </c>
      <c r="I368" s="23">
        <f t="shared" si="16"/>
        <v>0.05405092592592592</v>
      </c>
      <c r="J368" s="60">
        <f>G368-INDEX($G$5:$G$456,MATCH(D368,$D$5:$D$456,0))</f>
        <v>0.03489583333333332</v>
      </c>
    </row>
    <row r="369" spans="1:10" s="27" customFormat="1" ht="12.75">
      <c r="A369" s="15">
        <v>365</v>
      </c>
      <c r="B369" s="16" t="s">
        <v>1388</v>
      </c>
      <c r="C369" s="16" t="s">
        <v>628</v>
      </c>
      <c r="D369" s="17" t="s">
        <v>208</v>
      </c>
      <c r="E369" s="16" t="s">
        <v>721</v>
      </c>
      <c r="F369" s="17" t="s">
        <v>1389</v>
      </c>
      <c r="G369" s="17" t="s">
        <v>1390</v>
      </c>
      <c r="H369" s="22" t="str">
        <f t="shared" si="15"/>
        <v>5.49/km</v>
      </c>
      <c r="I369" s="23">
        <f t="shared" si="16"/>
        <v>0.053854166666666675</v>
      </c>
      <c r="J369" s="60">
        <f>G369-INDEX($G$5:$G$456,MATCH(D369,$D$5:$D$456,0))</f>
        <v>0.014236111111111116</v>
      </c>
    </row>
    <row r="370" spans="1:10" s="27" customFormat="1" ht="12.75">
      <c r="A370" s="15">
        <v>366</v>
      </c>
      <c r="B370" s="16" t="s">
        <v>1391</v>
      </c>
      <c r="C370" s="16" t="s">
        <v>14</v>
      </c>
      <c r="D370" s="17" t="s">
        <v>25</v>
      </c>
      <c r="E370" s="16" t="s">
        <v>24</v>
      </c>
      <c r="F370" s="17" t="s">
        <v>1392</v>
      </c>
      <c r="G370" s="17" t="s">
        <v>1393</v>
      </c>
      <c r="H370" s="22" t="str">
        <f t="shared" si="15"/>
        <v>5.50/km</v>
      </c>
      <c r="I370" s="23">
        <f t="shared" si="16"/>
        <v>0.0541550925925926</v>
      </c>
      <c r="J370" s="60">
        <f>G370-INDEX($G$5:$G$456,MATCH(D370,$D$5:$D$456,0))</f>
        <v>0.04559027777777777</v>
      </c>
    </row>
    <row r="371" spans="1:10" s="27" customFormat="1" ht="12.75">
      <c r="A371" s="19">
        <v>367</v>
      </c>
      <c r="B371" s="20" t="s">
        <v>1394</v>
      </c>
      <c r="C371" s="20" t="s">
        <v>14</v>
      </c>
      <c r="D371" s="21" t="s">
        <v>37</v>
      </c>
      <c r="E371" s="20" t="s">
        <v>533</v>
      </c>
      <c r="F371" s="21" t="s">
        <v>1395</v>
      </c>
      <c r="G371" s="21" t="s">
        <v>251</v>
      </c>
      <c r="H371" s="25" t="str">
        <f t="shared" si="15"/>
        <v>5.50/km</v>
      </c>
      <c r="I371" s="26">
        <f t="shared" si="16"/>
        <v>0.054293981481481485</v>
      </c>
      <c r="J371" s="61">
        <f>G371-INDEX($G$5:$G$456,MATCH(D371,$D$5:$D$456,0))</f>
        <v>0.04471064814814815</v>
      </c>
    </row>
    <row r="372" spans="1:10" s="27" customFormat="1" ht="12.75">
      <c r="A372" s="15">
        <v>368</v>
      </c>
      <c r="B372" s="16" t="s">
        <v>1396</v>
      </c>
      <c r="C372" s="16" t="s">
        <v>867</v>
      </c>
      <c r="D372" s="17" t="s">
        <v>151</v>
      </c>
      <c r="E372" s="16" t="s">
        <v>410</v>
      </c>
      <c r="F372" s="17" t="s">
        <v>1397</v>
      </c>
      <c r="G372" s="17" t="s">
        <v>1398</v>
      </c>
      <c r="H372" s="22" t="str">
        <f t="shared" si="15"/>
        <v>5.50/km</v>
      </c>
      <c r="I372" s="23">
        <f t="shared" si="16"/>
        <v>0.05421296296296296</v>
      </c>
      <c r="J372" s="60">
        <f>G372-INDEX($G$5:$G$456,MATCH(D372,$D$5:$D$456,0))</f>
        <v>0.027222222222222217</v>
      </c>
    </row>
    <row r="373" spans="1:10" s="27" customFormat="1" ht="12.75">
      <c r="A373" s="15">
        <v>369</v>
      </c>
      <c r="B373" s="16" t="s">
        <v>1399</v>
      </c>
      <c r="C373" s="16" t="s">
        <v>204</v>
      </c>
      <c r="D373" s="17" t="s">
        <v>125</v>
      </c>
      <c r="E373" s="16" t="s">
        <v>931</v>
      </c>
      <c r="F373" s="17" t="s">
        <v>1400</v>
      </c>
      <c r="G373" s="17" t="s">
        <v>1401</v>
      </c>
      <c r="H373" s="22" t="str">
        <f t="shared" si="15"/>
        <v>5.50/km</v>
      </c>
      <c r="I373" s="23">
        <f t="shared" si="16"/>
        <v>0.05422453703703704</v>
      </c>
      <c r="J373" s="60">
        <f>G373-INDEX($G$5:$G$456,MATCH(D373,$D$5:$D$456,0))</f>
        <v>0.03046296296296297</v>
      </c>
    </row>
    <row r="374" spans="1:10" s="27" customFormat="1" ht="12.75">
      <c r="A374" s="15">
        <v>370</v>
      </c>
      <c r="B374" s="16" t="s">
        <v>1402</v>
      </c>
      <c r="C374" s="16" t="s">
        <v>56</v>
      </c>
      <c r="D374" s="17" t="s">
        <v>35</v>
      </c>
      <c r="E374" s="16" t="s">
        <v>64</v>
      </c>
      <c r="F374" s="17" t="s">
        <v>1403</v>
      </c>
      <c r="G374" s="17" t="s">
        <v>1404</v>
      </c>
      <c r="H374" s="22" t="str">
        <f t="shared" si="15"/>
        <v>5.51/km</v>
      </c>
      <c r="I374" s="23">
        <f t="shared" si="16"/>
        <v>0.05434027777777778</v>
      </c>
      <c r="J374" s="60">
        <f>G374-INDEX($G$5:$G$456,MATCH(D374,$D$5:$D$456,0))</f>
        <v>0.03518518518518518</v>
      </c>
    </row>
    <row r="375" spans="1:10" s="27" customFormat="1" ht="12.75">
      <c r="A375" s="15">
        <v>371</v>
      </c>
      <c r="B375" s="16" t="s">
        <v>274</v>
      </c>
      <c r="C375" s="16" t="s">
        <v>138</v>
      </c>
      <c r="D375" s="17" t="s">
        <v>25</v>
      </c>
      <c r="E375" s="16" t="s">
        <v>22</v>
      </c>
      <c r="F375" s="17" t="s">
        <v>1405</v>
      </c>
      <c r="G375" s="17" t="s">
        <v>1404</v>
      </c>
      <c r="H375" s="22" t="str">
        <f t="shared" si="15"/>
        <v>5.51/km</v>
      </c>
      <c r="I375" s="23">
        <f t="shared" si="16"/>
        <v>0.05434027777777778</v>
      </c>
      <c r="J375" s="60">
        <f>G375-INDEX($G$5:$G$456,MATCH(D375,$D$5:$D$456,0))</f>
        <v>0.04577546296296295</v>
      </c>
    </row>
    <row r="376" spans="1:10" s="27" customFormat="1" ht="12.75">
      <c r="A376" s="15">
        <v>372</v>
      </c>
      <c r="B376" s="16" t="s">
        <v>1406</v>
      </c>
      <c r="C376" s="16" t="s">
        <v>1407</v>
      </c>
      <c r="D376" s="17" t="s">
        <v>35</v>
      </c>
      <c r="E376" s="16" t="s">
        <v>478</v>
      </c>
      <c r="F376" s="17" t="s">
        <v>1408</v>
      </c>
      <c r="G376" s="17" t="s">
        <v>1409</v>
      </c>
      <c r="H376" s="22" t="str">
        <f t="shared" si="15"/>
        <v>5.51/km</v>
      </c>
      <c r="I376" s="23">
        <f t="shared" si="16"/>
        <v>0.05436342592592594</v>
      </c>
      <c r="J376" s="60">
        <f>G376-INDEX($G$5:$G$456,MATCH(D376,$D$5:$D$456,0))</f>
        <v>0.03520833333333334</v>
      </c>
    </row>
    <row r="377" spans="1:10" s="27" customFormat="1" ht="12.75">
      <c r="A377" s="15">
        <v>373</v>
      </c>
      <c r="B377" s="16" t="s">
        <v>1410</v>
      </c>
      <c r="C377" s="16" t="s">
        <v>1411</v>
      </c>
      <c r="D377" s="17" t="s">
        <v>35</v>
      </c>
      <c r="E377" s="16" t="s">
        <v>726</v>
      </c>
      <c r="F377" s="17" t="s">
        <v>1412</v>
      </c>
      <c r="G377" s="17" t="s">
        <v>1413</v>
      </c>
      <c r="H377" s="22" t="str">
        <f t="shared" si="15"/>
        <v>5.51/km</v>
      </c>
      <c r="I377" s="23">
        <f t="shared" si="16"/>
        <v>0.05460648148148149</v>
      </c>
      <c r="J377" s="60">
        <f>G377-INDEX($G$5:$G$456,MATCH(D377,$D$5:$D$456,0))</f>
        <v>0.03545138888888889</v>
      </c>
    </row>
    <row r="378" spans="1:10" s="27" customFormat="1" ht="12.75">
      <c r="A378" s="15">
        <v>374</v>
      </c>
      <c r="B378" s="16" t="s">
        <v>1414</v>
      </c>
      <c r="C378" s="16" t="s">
        <v>146</v>
      </c>
      <c r="D378" s="17" t="s">
        <v>25</v>
      </c>
      <c r="E378" s="16" t="s">
        <v>1173</v>
      </c>
      <c r="F378" s="17" t="s">
        <v>1415</v>
      </c>
      <c r="G378" s="17" t="s">
        <v>1416</v>
      </c>
      <c r="H378" s="22" t="str">
        <f t="shared" si="15"/>
        <v>5.53/km</v>
      </c>
      <c r="I378" s="23">
        <f t="shared" si="16"/>
        <v>0.05503472222222222</v>
      </c>
      <c r="J378" s="60">
        <f>G378-INDEX($G$5:$G$456,MATCH(D378,$D$5:$D$456,0))</f>
        <v>0.04646990740740739</v>
      </c>
    </row>
    <row r="379" spans="1:10" s="27" customFormat="1" ht="12.75">
      <c r="A379" s="19">
        <v>375</v>
      </c>
      <c r="B379" s="20" t="s">
        <v>1417</v>
      </c>
      <c r="C379" s="20" t="s">
        <v>44</v>
      </c>
      <c r="D379" s="21" t="s">
        <v>35</v>
      </c>
      <c r="E379" s="20" t="s">
        <v>533</v>
      </c>
      <c r="F379" s="21" t="s">
        <v>1418</v>
      </c>
      <c r="G379" s="21" t="s">
        <v>1416</v>
      </c>
      <c r="H379" s="25" t="str">
        <f t="shared" si="15"/>
        <v>5.53/km</v>
      </c>
      <c r="I379" s="26">
        <f t="shared" si="16"/>
        <v>0.05503472222222222</v>
      </c>
      <c r="J379" s="61">
        <f>G379-INDEX($G$5:$G$456,MATCH(D379,$D$5:$D$456,0))</f>
        <v>0.03587962962962962</v>
      </c>
    </row>
    <row r="380" spans="1:10" s="27" customFormat="1" ht="12.75">
      <c r="A380" s="15">
        <v>376</v>
      </c>
      <c r="B380" s="16" t="s">
        <v>220</v>
      </c>
      <c r="C380" s="16" t="s">
        <v>221</v>
      </c>
      <c r="D380" s="17" t="s">
        <v>61</v>
      </c>
      <c r="E380" s="16" t="s">
        <v>29</v>
      </c>
      <c r="F380" s="17" t="s">
        <v>1419</v>
      </c>
      <c r="G380" s="17" t="s">
        <v>1420</v>
      </c>
      <c r="H380" s="22" t="str">
        <f t="shared" si="15"/>
        <v>5.54/km</v>
      </c>
      <c r="I380" s="23">
        <f t="shared" si="16"/>
        <v>0.05541666666666667</v>
      </c>
      <c r="J380" s="60">
        <f>G380-INDEX($G$5:$G$456,MATCH(D380,$D$5:$D$456,0))</f>
        <v>0.035358796296296305</v>
      </c>
    </row>
    <row r="381" spans="1:10" s="27" customFormat="1" ht="12.75">
      <c r="A381" s="15">
        <v>377</v>
      </c>
      <c r="B381" s="16" t="s">
        <v>1421</v>
      </c>
      <c r="C381" s="16" t="s">
        <v>1422</v>
      </c>
      <c r="D381" s="17" t="s">
        <v>37</v>
      </c>
      <c r="E381" s="16" t="s">
        <v>252</v>
      </c>
      <c r="F381" s="17" t="s">
        <v>1423</v>
      </c>
      <c r="G381" s="17" t="s">
        <v>1424</v>
      </c>
      <c r="H381" s="22" t="str">
        <f t="shared" si="15"/>
        <v>5.53/km</v>
      </c>
      <c r="I381" s="23">
        <f t="shared" si="16"/>
        <v>0.055312500000000014</v>
      </c>
      <c r="J381" s="60">
        <f>G381-INDEX($G$5:$G$456,MATCH(D381,$D$5:$D$456,0))</f>
        <v>0.04572916666666668</v>
      </c>
    </row>
    <row r="382" spans="1:10" s="27" customFormat="1" ht="12.75">
      <c r="A382" s="15">
        <v>378</v>
      </c>
      <c r="B382" s="16" t="s">
        <v>1425</v>
      </c>
      <c r="C382" s="16" t="s">
        <v>1426</v>
      </c>
      <c r="D382" s="17" t="s">
        <v>25</v>
      </c>
      <c r="E382" s="16" t="s">
        <v>22</v>
      </c>
      <c r="F382" s="17" t="s">
        <v>1427</v>
      </c>
      <c r="G382" s="17" t="s">
        <v>1428</v>
      </c>
      <c r="H382" s="22" t="str">
        <f t="shared" si="15"/>
        <v>5.53/km</v>
      </c>
      <c r="I382" s="23">
        <f t="shared" si="16"/>
        <v>0.05520833333333333</v>
      </c>
      <c r="J382" s="60">
        <f>G382-INDEX($G$5:$G$456,MATCH(D382,$D$5:$D$456,0))</f>
        <v>0.0466435185185185</v>
      </c>
    </row>
    <row r="383" spans="1:10" s="27" customFormat="1" ht="12.75">
      <c r="A383" s="15">
        <v>379</v>
      </c>
      <c r="B383" s="16" t="s">
        <v>1429</v>
      </c>
      <c r="C383" s="16" t="s">
        <v>496</v>
      </c>
      <c r="D383" s="17" t="s">
        <v>180</v>
      </c>
      <c r="E383" s="16" t="s">
        <v>1430</v>
      </c>
      <c r="F383" s="17" t="s">
        <v>1431</v>
      </c>
      <c r="G383" s="17" t="s">
        <v>1432</v>
      </c>
      <c r="H383" s="22" t="str">
        <f t="shared" si="15"/>
        <v>5.53/km</v>
      </c>
      <c r="I383" s="23">
        <f t="shared" si="16"/>
        <v>0.05528935185185185</v>
      </c>
      <c r="J383" s="60">
        <f>G383-INDEX($G$5:$G$456,MATCH(D383,$D$5:$D$456,0))</f>
        <v>0.029432870370370373</v>
      </c>
    </row>
    <row r="384" spans="1:10" s="27" customFormat="1" ht="12.75">
      <c r="A384" s="15">
        <v>380</v>
      </c>
      <c r="B384" s="16" t="s">
        <v>1275</v>
      </c>
      <c r="C384" s="16" t="s">
        <v>42</v>
      </c>
      <c r="D384" s="17" t="s">
        <v>11</v>
      </c>
      <c r="E384" s="16" t="s">
        <v>680</v>
      </c>
      <c r="F384" s="17" t="s">
        <v>1433</v>
      </c>
      <c r="G384" s="17" t="s">
        <v>1434</v>
      </c>
      <c r="H384" s="22" t="str">
        <f t="shared" si="15"/>
        <v>5.53/km</v>
      </c>
      <c r="I384" s="23">
        <f t="shared" si="16"/>
        <v>0.055370370370370375</v>
      </c>
      <c r="J384" s="60">
        <f>G384-INDEX($G$5:$G$456,MATCH(D384,$D$5:$D$456,0))</f>
        <v>0.04238425925925926</v>
      </c>
    </row>
    <row r="385" spans="1:10" s="27" customFormat="1" ht="12.75">
      <c r="A385" s="15">
        <v>381</v>
      </c>
      <c r="B385" s="16" t="s">
        <v>1435</v>
      </c>
      <c r="C385" s="16" t="s">
        <v>44</v>
      </c>
      <c r="D385" s="17" t="s">
        <v>11</v>
      </c>
      <c r="E385" s="16" t="s">
        <v>22</v>
      </c>
      <c r="F385" s="17" t="s">
        <v>1436</v>
      </c>
      <c r="G385" s="17" t="s">
        <v>1437</v>
      </c>
      <c r="H385" s="22" t="str">
        <f t="shared" si="15"/>
        <v>5.55/km</v>
      </c>
      <c r="I385" s="23">
        <f t="shared" si="16"/>
        <v>0.05572916666666666</v>
      </c>
      <c r="J385" s="60">
        <f>G385-INDEX($G$5:$G$456,MATCH(D385,$D$5:$D$456,0))</f>
        <v>0.04274305555555555</v>
      </c>
    </row>
    <row r="386" spans="1:10" s="27" customFormat="1" ht="12.75">
      <c r="A386" s="15">
        <v>382</v>
      </c>
      <c r="B386" s="16" t="s">
        <v>1438</v>
      </c>
      <c r="C386" s="16" t="s">
        <v>134</v>
      </c>
      <c r="D386" s="17" t="s">
        <v>25</v>
      </c>
      <c r="E386" s="16" t="s">
        <v>567</v>
      </c>
      <c r="F386" s="17" t="s">
        <v>1439</v>
      </c>
      <c r="G386" s="17" t="s">
        <v>1440</v>
      </c>
      <c r="H386" s="22" t="str">
        <f t="shared" si="15"/>
        <v>5.55/km</v>
      </c>
      <c r="I386" s="23">
        <f t="shared" si="16"/>
        <v>0.0558101851851852</v>
      </c>
      <c r="J386" s="60">
        <f>G386-INDEX($G$5:$G$456,MATCH(D386,$D$5:$D$456,0))</f>
        <v>0.04724537037037037</v>
      </c>
    </row>
    <row r="387" spans="1:10" s="27" customFormat="1" ht="12.75">
      <c r="A387" s="15">
        <v>383</v>
      </c>
      <c r="B387" s="16" t="s">
        <v>264</v>
      </c>
      <c r="C387" s="16" t="s">
        <v>218</v>
      </c>
      <c r="D387" s="17" t="s">
        <v>25</v>
      </c>
      <c r="E387" s="16" t="s">
        <v>22</v>
      </c>
      <c r="F387" s="17" t="s">
        <v>1441</v>
      </c>
      <c r="G387" s="17" t="s">
        <v>1442</v>
      </c>
      <c r="H387" s="22" t="str">
        <f t="shared" si="15"/>
        <v>5.56/km</v>
      </c>
      <c r="I387" s="23">
        <f t="shared" si="16"/>
        <v>0.05626157407407409</v>
      </c>
      <c r="J387" s="60">
        <f>G387-INDEX($G$5:$G$456,MATCH(D387,$D$5:$D$456,0))</f>
        <v>0.04769675925925926</v>
      </c>
    </row>
    <row r="388" spans="1:10" s="27" customFormat="1" ht="12.75">
      <c r="A388" s="15">
        <v>384</v>
      </c>
      <c r="B388" s="16" t="s">
        <v>263</v>
      </c>
      <c r="C388" s="16" t="s">
        <v>221</v>
      </c>
      <c r="D388" s="17" t="s">
        <v>180</v>
      </c>
      <c r="E388" s="16" t="s">
        <v>22</v>
      </c>
      <c r="F388" s="17" t="s">
        <v>1443</v>
      </c>
      <c r="G388" s="17" t="s">
        <v>1444</v>
      </c>
      <c r="H388" s="22" t="str">
        <f t="shared" si="15"/>
        <v>5.56/km</v>
      </c>
      <c r="I388" s="23">
        <f t="shared" si="16"/>
        <v>0.056273148148148155</v>
      </c>
      <c r="J388" s="60">
        <f>G388-INDEX($G$5:$G$456,MATCH(D388,$D$5:$D$456,0))</f>
        <v>0.030416666666666675</v>
      </c>
    </row>
    <row r="389" spans="1:10" s="27" customFormat="1" ht="12.75">
      <c r="A389" s="15">
        <v>385</v>
      </c>
      <c r="B389" s="16" t="s">
        <v>1445</v>
      </c>
      <c r="C389" s="16" t="s">
        <v>1446</v>
      </c>
      <c r="D389" s="17" t="s">
        <v>151</v>
      </c>
      <c r="E389" s="16" t="s">
        <v>64</v>
      </c>
      <c r="F389" s="17" t="s">
        <v>1447</v>
      </c>
      <c r="G389" s="17" t="s">
        <v>1448</v>
      </c>
      <c r="H389" s="22" t="str">
        <f t="shared" si="15"/>
        <v>5.57/km</v>
      </c>
      <c r="I389" s="23">
        <f t="shared" si="16"/>
        <v>0.05649305555555556</v>
      </c>
      <c r="J389" s="60">
        <f>G389-INDEX($G$5:$G$456,MATCH(D389,$D$5:$D$456,0))</f>
        <v>0.029502314814814815</v>
      </c>
    </row>
    <row r="390" spans="1:10" s="27" customFormat="1" ht="12.75">
      <c r="A390" s="15">
        <v>386</v>
      </c>
      <c r="B390" s="16" t="s">
        <v>286</v>
      </c>
      <c r="C390" s="16" t="s">
        <v>287</v>
      </c>
      <c r="D390" s="17" t="s">
        <v>180</v>
      </c>
      <c r="E390" s="16" t="s">
        <v>29</v>
      </c>
      <c r="F390" s="17" t="s">
        <v>1449</v>
      </c>
      <c r="G390" s="17" t="s">
        <v>1450</v>
      </c>
      <c r="H390" s="22" t="str">
        <f t="shared" si="15"/>
        <v>5.58/km</v>
      </c>
      <c r="I390" s="23">
        <f t="shared" si="16"/>
        <v>0.056886574074074076</v>
      </c>
      <c r="J390" s="60">
        <f>G390-INDEX($G$5:$G$456,MATCH(D390,$D$5:$D$456,0))</f>
        <v>0.031030092592592595</v>
      </c>
    </row>
    <row r="391" spans="1:10" s="27" customFormat="1" ht="12.75">
      <c r="A391" s="19">
        <v>387</v>
      </c>
      <c r="B391" s="20" t="s">
        <v>1451</v>
      </c>
      <c r="C391" s="20" t="s">
        <v>272</v>
      </c>
      <c r="D391" s="21" t="s">
        <v>61</v>
      </c>
      <c r="E391" s="20" t="s">
        <v>533</v>
      </c>
      <c r="F391" s="21" t="s">
        <v>1452</v>
      </c>
      <c r="G391" s="21" t="s">
        <v>1453</v>
      </c>
      <c r="H391" s="25" t="str">
        <f t="shared" si="15"/>
        <v>5.59/km</v>
      </c>
      <c r="I391" s="26">
        <f t="shared" si="16"/>
        <v>0.05711805555555555</v>
      </c>
      <c r="J391" s="61">
        <f>G391-INDEX($G$5:$G$456,MATCH(D391,$D$5:$D$456,0))</f>
        <v>0.03706018518518518</v>
      </c>
    </row>
    <row r="392" spans="1:10" s="27" customFormat="1" ht="12.75">
      <c r="A392" s="15">
        <v>388</v>
      </c>
      <c r="B392" s="16" t="s">
        <v>183</v>
      </c>
      <c r="C392" s="16" t="s">
        <v>16</v>
      </c>
      <c r="D392" s="17" t="s">
        <v>35</v>
      </c>
      <c r="E392" s="16" t="s">
        <v>184</v>
      </c>
      <c r="F392" s="17" t="s">
        <v>1454</v>
      </c>
      <c r="G392" s="17" t="s">
        <v>1455</v>
      </c>
      <c r="H392" s="22" t="str">
        <f t="shared" si="15"/>
        <v>5.60/km</v>
      </c>
      <c r="I392" s="23">
        <f t="shared" si="16"/>
        <v>0.05747685185185185</v>
      </c>
      <c r="J392" s="60">
        <f>G392-INDEX($G$5:$G$456,MATCH(D392,$D$5:$D$456,0))</f>
        <v>0.03832175925925925</v>
      </c>
    </row>
    <row r="393" spans="1:10" s="27" customFormat="1" ht="12.75">
      <c r="A393" s="15">
        <v>389</v>
      </c>
      <c r="B393" s="16" t="s">
        <v>261</v>
      </c>
      <c r="C393" s="16" t="s">
        <v>137</v>
      </c>
      <c r="D393" s="17" t="s">
        <v>37</v>
      </c>
      <c r="E393" s="16" t="s">
        <v>184</v>
      </c>
      <c r="F393" s="17" t="s">
        <v>1456</v>
      </c>
      <c r="G393" s="17" t="s">
        <v>1457</v>
      </c>
      <c r="H393" s="22" t="str">
        <f t="shared" si="15"/>
        <v>5.60/km</v>
      </c>
      <c r="I393" s="23">
        <f t="shared" si="16"/>
        <v>0.05748842592592593</v>
      </c>
      <c r="J393" s="60">
        <f>G393-INDEX($G$5:$G$456,MATCH(D393,$D$5:$D$456,0))</f>
        <v>0.047905092592592596</v>
      </c>
    </row>
    <row r="394" spans="1:10" s="27" customFormat="1" ht="12.75">
      <c r="A394" s="15">
        <v>390</v>
      </c>
      <c r="B394" s="16" t="s">
        <v>1458</v>
      </c>
      <c r="C394" s="16" t="s">
        <v>1459</v>
      </c>
      <c r="D394" s="17" t="s">
        <v>54</v>
      </c>
      <c r="E394" s="16" t="s">
        <v>721</v>
      </c>
      <c r="F394" s="17" t="s">
        <v>1460</v>
      </c>
      <c r="G394" s="17" t="s">
        <v>1461</v>
      </c>
      <c r="H394" s="22" t="str">
        <f t="shared" si="15"/>
        <v>6.01/km</v>
      </c>
      <c r="I394" s="23">
        <f t="shared" si="16"/>
        <v>0.057916666666666686</v>
      </c>
      <c r="J394" s="60">
        <f>G394-INDEX($G$5:$G$456,MATCH(D394,$D$5:$D$456,0))</f>
        <v>0.025335648148148163</v>
      </c>
    </row>
    <row r="395" spans="1:10" s="27" customFormat="1" ht="12.75">
      <c r="A395" s="15">
        <v>391</v>
      </c>
      <c r="B395" s="16" t="s">
        <v>1462</v>
      </c>
      <c r="C395" s="16" t="s">
        <v>33</v>
      </c>
      <c r="D395" s="17" t="s">
        <v>11</v>
      </c>
      <c r="E395" s="16" t="s">
        <v>228</v>
      </c>
      <c r="F395" s="17" t="s">
        <v>1463</v>
      </c>
      <c r="G395" s="17" t="s">
        <v>1464</v>
      </c>
      <c r="H395" s="22" t="str">
        <f t="shared" si="15"/>
        <v>6.01/km</v>
      </c>
      <c r="I395" s="23">
        <f t="shared" si="16"/>
        <v>0.05782407407407407</v>
      </c>
      <c r="J395" s="60">
        <f>G395-INDEX($G$5:$G$456,MATCH(D395,$D$5:$D$456,0))</f>
        <v>0.044837962962962954</v>
      </c>
    </row>
    <row r="396" spans="1:10" s="27" customFormat="1" ht="12.75">
      <c r="A396" s="15">
        <v>392</v>
      </c>
      <c r="B396" s="16" t="s">
        <v>1465</v>
      </c>
      <c r="C396" s="16" t="s">
        <v>167</v>
      </c>
      <c r="D396" s="17" t="s">
        <v>37</v>
      </c>
      <c r="E396" s="16" t="s">
        <v>545</v>
      </c>
      <c r="F396" s="17" t="s">
        <v>1466</v>
      </c>
      <c r="G396" s="17" t="s">
        <v>1467</v>
      </c>
      <c r="H396" s="22" t="str">
        <f t="shared" si="15"/>
        <v>6.01/km</v>
      </c>
      <c r="I396" s="23">
        <f t="shared" si="16"/>
        <v>0.057835648148148136</v>
      </c>
      <c r="J396" s="60">
        <f>G396-INDEX($G$5:$G$456,MATCH(D396,$D$5:$D$456,0))</f>
        <v>0.0482523148148148</v>
      </c>
    </row>
    <row r="397" spans="1:10" s="27" customFormat="1" ht="12.75">
      <c r="A397" s="15">
        <v>393</v>
      </c>
      <c r="B397" s="16" t="s">
        <v>1056</v>
      </c>
      <c r="C397" s="16" t="s">
        <v>618</v>
      </c>
      <c r="D397" s="17" t="s">
        <v>25</v>
      </c>
      <c r="E397" s="16" t="s">
        <v>576</v>
      </c>
      <c r="F397" s="17" t="s">
        <v>1468</v>
      </c>
      <c r="G397" s="17" t="s">
        <v>1469</v>
      </c>
      <c r="H397" s="22" t="str">
        <f t="shared" si="15"/>
        <v>6.02/km</v>
      </c>
      <c r="I397" s="23">
        <f t="shared" si="16"/>
        <v>0.05827546296296297</v>
      </c>
      <c r="J397" s="60">
        <f>G397-INDEX($G$5:$G$456,MATCH(D397,$D$5:$D$456,0))</f>
        <v>0.04971064814814814</v>
      </c>
    </row>
    <row r="398" spans="1:10" s="27" customFormat="1" ht="12.75">
      <c r="A398" s="15">
        <v>394</v>
      </c>
      <c r="B398" s="16" t="s">
        <v>1470</v>
      </c>
      <c r="C398" s="16" t="s">
        <v>193</v>
      </c>
      <c r="D398" s="17" t="s">
        <v>25</v>
      </c>
      <c r="E398" s="16" t="s">
        <v>316</v>
      </c>
      <c r="F398" s="17" t="s">
        <v>1471</v>
      </c>
      <c r="G398" s="17" t="s">
        <v>1472</v>
      </c>
      <c r="H398" s="22" t="str">
        <f t="shared" si="15"/>
        <v>6.01/km</v>
      </c>
      <c r="I398" s="23">
        <f t="shared" si="16"/>
        <v>0.05813657407407409</v>
      </c>
      <c r="J398" s="60">
        <f>G398-INDEX($G$5:$G$456,MATCH(D398,$D$5:$D$456,0))</f>
        <v>0.04957175925925926</v>
      </c>
    </row>
    <row r="399" spans="1:10" s="27" customFormat="1" ht="12.75">
      <c r="A399" s="15">
        <v>395</v>
      </c>
      <c r="B399" s="16" t="s">
        <v>282</v>
      </c>
      <c r="C399" s="16" t="s">
        <v>260</v>
      </c>
      <c r="D399" s="17" t="s">
        <v>61</v>
      </c>
      <c r="E399" s="16" t="s">
        <v>219</v>
      </c>
      <c r="F399" s="17" t="s">
        <v>1473</v>
      </c>
      <c r="G399" s="17" t="s">
        <v>1474</v>
      </c>
      <c r="H399" s="22" t="str">
        <f t="shared" si="15"/>
        <v>6.01/km</v>
      </c>
      <c r="I399" s="23">
        <f t="shared" si="16"/>
        <v>0.05805555555555554</v>
      </c>
      <c r="J399" s="60">
        <f>G399-INDEX($G$5:$G$456,MATCH(D399,$D$5:$D$456,0))</f>
        <v>0.037997685185185176</v>
      </c>
    </row>
    <row r="400" spans="1:10" s="27" customFormat="1" ht="12.75">
      <c r="A400" s="15">
        <v>396</v>
      </c>
      <c r="B400" s="16" t="s">
        <v>1475</v>
      </c>
      <c r="C400" s="16" t="s">
        <v>206</v>
      </c>
      <c r="D400" s="17" t="s">
        <v>157</v>
      </c>
      <c r="E400" s="16" t="s">
        <v>228</v>
      </c>
      <c r="F400" s="17" t="s">
        <v>1476</v>
      </c>
      <c r="G400" s="17" t="s">
        <v>1477</v>
      </c>
      <c r="H400" s="22" t="str">
        <f t="shared" si="15"/>
        <v>6.05/km</v>
      </c>
      <c r="I400" s="23">
        <f t="shared" si="16"/>
        <v>0.05924768518518518</v>
      </c>
      <c r="J400" s="60">
        <f>G400-INDEX($G$5:$G$456,MATCH(D400,$D$5:$D$456,0))</f>
        <v>0.028460648148148138</v>
      </c>
    </row>
    <row r="401" spans="1:10" s="27" customFormat="1" ht="12.75">
      <c r="A401" s="15">
        <v>397</v>
      </c>
      <c r="B401" s="16" t="s">
        <v>1478</v>
      </c>
      <c r="C401" s="16" t="s">
        <v>16</v>
      </c>
      <c r="D401" s="17" t="s">
        <v>54</v>
      </c>
      <c r="E401" s="16" t="s">
        <v>252</v>
      </c>
      <c r="F401" s="17" t="s">
        <v>1479</v>
      </c>
      <c r="G401" s="17" t="s">
        <v>1480</v>
      </c>
      <c r="H401" s="22" t="str">
        <f t="shared" si="15"/>
        <v>6.05/km</v>
      </c>
      <c r="I401" s="23">
        <f t="shared" si="16"/>
        <v>0.059386574074074064</v>
      </c>
      <c r="J401" s="60">
        <f>G401-INDEX($G$5:$G$456,MATCH(D401,$D$5:$D$456,0))</f>
        <v>0.02680555555555554</v>
      </c>
    </row>
    <row r="402" spans="1:10" s="27" customFormat="1" ht="12.75">
      <c r="A402" s="15">
        <v>398</v>
      </c>
      <c r="B402" s="16" t="s">
        <v>237</v>
      </c>
      <c r="C402" s="16" t="s">
        <v>238</v>
      </c>
      <c r="D402" s="17" t="s">
        <v>143</v>
      </c>
      <c r="E402" s="16" t="s">
        <v>567</v>
      </c>
      <c r="F402" s="17" t="s">
        <v>1481</v>
      </c>
      <c r="G402" s="17" t="s">
        <v>1482</v>
      </c>
      <c r="H402" s="22" t="str">
        <f t="shared" si="15"/>
        <v>6.05/km</v>
      </c>
      <c r="I402" s="23">
        <f t="shared" si="16"/>
        <v>0.05949074074074075</v>
      </c>
      <c r="J402" s="60">
        <f>G402-INDEX($G$5:$G$456,MATCH(D402,$D$5:$D$456,0))</f>
        <v>0.035995370370370386</v>
      </c>
    </row>
    <row r="403" spans="1:10" s="27" customFormat="1" ht="12.75">
      <c r="A403" s="15">
        <v>399</v>
      </c>
      <c r="B403" s="16" t="s">
        <v>1483</v>
      </c>
      <c r="C403" s="16" t="s">
        <v>1484</v>
      </c>
      <c r="D403" s="17" t="s">
        <v>35</v>
      </c>
      <c r="E403" s="16" t="s">
        <v>70</v>
      </c>
      <c r="F403" s="17" t="s">
        <v>1485</v>
      </c>
      <c r="G403" s="17" t="s">
        <v>273</v>
      </c>
      <c r="H403" s="22" t="str">
        <f t="shared" si="15"/>
        <v>6.05/km</v>
      </c>
      <c r="I403" s="23">
        <f t="shared" si="16"/>
        <v>0.05944444444444445</v>
      </c>
      <c r="J403" s="60">
        <f>G403-INDEX($G$5:$G$456,MATCH(D403,$D$5:$D$456,0))</f>
        <v>0.040289351851851854</v>
      </c>
    </row>
    <row r="404" spans="1:10" s="27" customFormat="1" ht="12.75">
      <c r="A404" s="15">
        <v>400</v>
      </c>
      <c r="B404" s="16" t="s">
        <v>267</v>
      </c>
      <c r="C404" s="16" t="s">
        <v>230</v>
      </c>
      <c r="D404" s="17" t="s">
        <v>54</v>
      </c>
      <c r="E404" s="16" t="s">
        <v>567</v>
      </c>
      <c r="F404" s="17" t="s">
        <v>1486</v>
      </c>
      <c r="G404" s="17" t="s">
        <v>1487</v>
      </c>
      <c r="H404" s="22" t="str">
        <f t="shared" si="15"/>
        <v>6.06/km</v>
      </c>
      <c r="I404" s="23">
        <f t="shared" si="16"/>
        <v>0.059641203703703696</v>
      </c>
      <c r="J404" s="60">
        <f>G404-INDEX($G$5:$G$456,MATCH(D404,$D$5:$D$456,0))</f>
        <v>0.027060185185185173</v>
      </c>
    </row>
    <row r="405" spans="1:10" s="27" customFormat="1" ht="12.75">
      <c r="A405" s="15">
        <v>401</v>
      </c>
      <c r="B405" s="16" t="s">
        <v>1488</v>
      </c>
      <c r="C405" s="16" t="s">
        <v>78</v>
      </c>
      <c r="D405" s="17" t="s">
        <v>157</v>
      </c>
      <c r="E405" s="16" t="s">
        <v>82</v>
      </c>
      <c r="F405" s="17" t="s">
        <v>1489</v>
      </c>
      <c r="G405" s="17" t="s">
        <v>1490</v>
      </c>
      <c r="H405" s="22" t="str">
        <f t="shared" si="15"/>
        <v>6.07/km</v>
      </c>
      <c r="I405" s="23">
        <f t="shared" si="16"/>
        <v>0.060081018518518506</v>
      </c>
      <c r="J405" s="60">
        <f>G405-INDEX($G$5:$G$456,MATCH(D405,$D$5:$D$456,0))</f>
        <v>0.029293981481481463</v>
      </c>
    </row>
    <row r="406" spans="1:10" s="27" customFormat="1" ht="12.75">
      <c r="A406" s="15">
        <v>402</v>
      </c>
      <c r="B406" s="16" t="s">
        <v>1491</v>
      </c>
      <c r="C406" s="16" t="s">
        <v>80</v>
      </c>
      <c r="D406" s="17" t="s">
        <v>54</v>
      </c>
      <c r="E406" s="16" t="s">
        <v>1492</v>
      </c>
      <c r="F406" s="17" t="s">
        <v>1493</v>
      </c>
      <c r="G406" s="17" t="s">
        <v>1494</v>
      </c>
      <c r="H406" s="22" t="str">
        <f t="shared" si="15"/>
        <v>6.07/km</v>
      </c>
      <c r="I406" s="23">
        <f t="shared" si="16"/>
        <v>0.06017361111111112</v>
      </c>
      <c r="J406" s="60">
        <f>G406-INDEX($G$5:$G$456,MATCH(D406,$D$5:$D$456,0))</f>
        <v>0.0275925925925926</v>
      </c>
    </row>
    <row r="407" spans="1:10" s="27" customFormat="1" ht="12.75">
      <c r="A407" s="15">
        <v>403</v>
      </c>
      <c r="B407" s="16" t="s">
        <v>1495</v>
      </c>
      <c r="C407" s="16" t="s">
        <v>1496</v>
      </c>
      <c r="D407" s="17" t="s">
        <v>35</v>
      </c>
      <c r="E407" s="16" t="s">
        <v>82</v>
      </c>
      <c r="F407" s="17" t="s">
        <v>1497</v>
      </c>
      <c r="G407" s="17" t="s">
        <v>1498</v>
      </c>
      <c r="H407" s="22" t="str">
        <f t="shared" si="15"/>
        <v>6.07/km</v>
      </c>
      <c r="I407" s="23">
        <f t="shared" si="16"/>
        <v>0.060162037037037056</v>
      </c>
      <c r="J407" s="60">
        <f>G407-INDEX($G$5:$G$456,MATCH(D407,$D$5:$D$456,0))</f>
        <v>0.04100694444444446</v>
      </c>
    </row>
    <row r="408" spans="1:10" s="27" customFormat="1" ht="12.75">
      <c r="A408" s="15">
        <v>404</v>
      </c>
      <c r="B408" s="16" t="s">
        <v>1499</v>
      </c>
      <c r="C408" s="16" t="s">
        <v>293</v>
      </c>
      <c r="D408" s="17" t="s">
        <v>283</v>
      </c>
      <c r="E408" s="16" t="s">
        <v>576</v>
      </c>
      <c r="F408" s="17" t="s">
        <v>1500</v>
      </c>
      <c r="G408" s="17" t="s">
        <v>1501</v>
      </c>
      <c r="H408" s="22" t="str">
        <f t="shared" si="15"/>
        <v>6.09/km</v>
      </c>
      <c r="I408" s="23">
        <f t="shared" si="16"/>
        <v>0.06063657407407409</v>
      </c>
      <c r="J408" s="60">
        <f>G408-INDEX($G$5:$G$456,MATCH(D408,$D$5:$D$456,0))</f>
        <v>0</v>
      </c>
    </row>
    <row r="409" spans="1:10" s="27" customFormat="1" ht="12.75">
      <c r="A409" s="15">
        <v>405</v>
      </c>
      <c r="B409" s="16" t="s">
        <v>235</v>
      </c>
      <c r="C409" s="16" t="s">
        <v>236</v>
      </c>
      <c r="D409" s="17" t="s">
        <v>143</v>
      </c>
      <c r="E409" s="16" t="s">
        <v>219</v>
      </c>
      <c r="F409" s="17" t="s">
        <v>1502</v>
      </c>
      <c r="G409" s="17" t="s">
        <v>1503</v>
      </c>
      <c r="H409" s="22" t="str">
        <f t="shared" si="15"/>
        <v>6.11/km</v>
      </c>
      <c r="I409" s="23">
        <f t="shared" si="16"/>
        <v>0.061331018518518535</v>
      </c>
      <c r="J409" s="60">
        <f>G409-INDEX($G$5:$G$456,MATCH(D409,$D$5:$D$456,0))</f>
        <v>0.037835648148148174</v>
      </c>
    </row>
    <row r="410" spans="1:10" s="27" customFormat="1" ht="12.75">
      <c r="A410" s="15">
        <v>406</v>
      </c>
      <c r="B410" s="16" t="s">
        <v>1504</v>
      </c>
      <c r="C410" s="16" t="s">
        <v>1505</v>
      </c>
      <c r="D410" s="17" t="s">
        <v>17</v>
      </c>
      <c r="E410" s="16" t="s">
        <v>1506</v>
      </c>
      <c r="F410" s="17" t="s">
        <v>1507</v>
      </c>
      <c r="G410" s="17" t="s">
        <v>1508</v>
      </c>
      <c r="H410" s="22" t="str">
        <f t="shared" si="15"/>
        <v>6.11/km</v>
      </c>
      <c r="I410" s="23">
        <f t="shared" si="16"/>
        <v>0.061446759259259257</v>
      </c>
      <c r="J410" s="60">
        <f>G410-INDEX($G$5:$G$456,MATCH(D410,$D$5:$D$456,0))</f>
        <v>0.04614583333333333</v>
      </c>
    </row>
    <row r="411" spans="1:10" s="27" customFormat="1" ht="12.75">
      <c r="A411" s="15">
        <v>407</v>
      </c>
      <c r="B411" s="16" t="s">
        <v>183</v>
      </c>
      <c r="C411" s="16" t="s">
        <v>284</v>
      </c>
      <c r="D411" s="17" t="s">
        <v>151</v>
      </c>
      <c r="E411" s="16" t="s">
        <v>22</v>
      </c>
      <c r="F411" s="17" t="s">
        <v>1509</v>
      </c>
      <c r="G411" s="17" t="s">
        <v>1510</v>
      </c>
      <c r="H411" s="22" t="str">
        <f t="shared" si="15"/>
        <v>6.12/km</v>
      </c>
      <c r="I411" s="23">
        <f t="shared" si="16"/>
        <v>0.06166666666666666</v>
      </c>
      <c r="J411" s="60">
        <f>G411-INDEX($G$5:$G$456,MATCH(D411,$D$5:$D$456,0))</f>
        <v>0.034675925925925916</v>
      </c>
    </row>
    <row r="412" spans="1:10" s="27" customFormat="1" ht="12.75">
      <c r="A412" s="15">
        <v>408</v>
      </c>
      <c r="B412" s="16" t="s">
        <v>1511</v>
      </c>
      <c r="C412" s="16" t="s">
        <v>58</v>
      </c>
      <c r="D412" s="17" t="s">
        <v>17</v>
      </c>
      <c r="E412" s="16" t="s">
        <v>726</v>
      </c>
      <c r="F412" s="17" t="s">
        <v>1512</v>
      </c>
      <c r="G412" s="17" t="s">
        <v>1513</v>
      </c>
      <c r="H412" s="22" t="str">
        <f t="shared" si="15"/>
        <v>6.13/km</v>
      </c>
      <c r="I412" s="23">
        <f t="shared" si="16"/>
        <v>0.06212962962962963</v>
      </c>
      <c r="J412" s="60">
        <f>G412-INDEX($G$5:$G$456,MATCH(D412,$D$5:$D$456,0))</f>
        <v>0.046828703703703706</v>
      </c>
    </row>
    <row r="413" spans="1:10" s="27" customFormat="1" ht="12.75">
      <c r="A413" s="15">
        <v>409</v>
      </c>
      <c r="B413" s="16" t="s">
        <v>1514</v>
      </c>
      <c r="C413" s="16" t="s">
        <v>1515</v>
      </c>
      <c r="D413" s="17" t="s">
        <v>208</v>
      </c>
      <c r="E413" s="16" t="s">
        <v>252</v>
      </c>
      <c r="F413" s="17" t="s">
        <v>1516</v>
      </c>
      <c r="G413" s="17" t="s">
        <v>1517</v>
      </c>
      <c r="H413" s="22" t="str">
        <f t="shared" si="15"/>
        <v>6.12/km</v>
      </c>
      <c r="I413" s="23">
        <f t="shared" si="16"/>
        <v>0.061875</v>
      </c>
      <c r="J413" s="60">
        <f>G413-INDEX($G$5:$G$456,MATCH(D413,$D$5:$D$456,0))</f>
        <v>0.02225694444444444</v>
      </c>
    </row>
    <row r="414" spans="1:10" s="27" customFormat="1" ht="12.75">
      <c r="A414" s="15">
        <v>410</v>
      </c>
      <c r="B414" s="16" t="s">
        <v>142</v>
      </c>
      <c r="C414" s="16" t="s">
        <v>250</v>
      </c>
      <c r="D414" s="17" t="s">
        <v>143</v>
      </c>
      <c r="E414" s="16" t="s">
        <v>18</v>
      </c>
      <c r="F414" s="17" t="s">
        <v>1518</v>
      </c>
      <c r="G414" s="17" t="s">
        <v>1519</v>
      </c>
      <c r="H414" s="22" t="str">
        <f t="shared" si="15"/>
        <v>6.12/km</v>
      </c>
      <c r="I414" s="23">
        <f t="shared" si="16"/>
        <v>0.06195601851851852</v>
      </c>
      <c r="J414" s="60">
        <f>G414-INDEX($G$5:$G$456,MATCH(D414,$D$5:$D$456,0))</f>
        <v>0.03846064814814816</v>
      </c>
    </row>
    <row r="415" spans="1:10" s="27" customFormat="1" ht="12.75">
      <c r="A415" s="15">
        <v>411</v>
      </c>
      <c r="B415" s="16" t="s">
        <v>1520</v>
      </c>
      <c r="C415" s="16" t="s">
        <v>290</v>
      </c>
      <c r="D415" s="17" t="s">
        <v>25</v>
      </c>
      <c r="E415" s="16" t="s">
        <v>567</v>
      </c>
      <c r="F415" s="17" t="s">
        <v>1521</v>
      </c>
      <c r="G415" s="17" t="s">
        <v>1522</v>
      </c>
      <c r="H415" s="22" t="str">
        <f t="shared" si="15"/>
        <v>6.14/km</v>
      </c>
      <c r="I415" s="23">
        <f t="shared" si="16"/>
        <v>0.06251157407407408</v>
      </c>
      <c r="J415" s="60">
        <f>G415-INDEX($G$5:$G$456,MATCH(D415,$D$5:$D$456,0))</f>
        <v>0.05394675925925925</v>
      </c>
    </row>
    <row r="416" spans="1:10" s="27" customFormat="1" ht="12.75">
      <c r="A416" s="15">
        <v>412</v>
      </c>
      <c r="B416" s="16" t="s">
        <v>1523</v>
      </c>
      <c r="C416" s="16" t="s">
        <v>1524</v>
      </c>
      <c r="D416" s="17" t="s">
        <v>157</v>
      </c>
      <c r="E416" s="16" t="s">
        <v>629</v>
      </c>
      <c r="F416" s="17" t="s">
        <v>1525</v>
      </c>
      <c r="G416" s="17" t="s">
        <v>1526</v>
      </c>
      <c r="H416" s="22" t="str">
        <f t="shared" si="15"/>
        <v>6.15/km</v>
      </c>
      <c r="I416" s="23">
        <f t="shared" si="16"/>
        <v>0.06291666666666666</v>
      </c>
      <c r="J416" s="60">
        <f>G416-INDEX($G$5:$G$456,MATCH(D416,$D$5:$D$456,0))</f>
        <v>0.03212962962962962</v>
      </c>
    </row>
    <row r="417" spans="1:10" s="27" customFormat="1" ht="12.75">
      <c r="A417" s="15">
        <v>413</v>
      </c>
      <c r="B417" s="16" t="s">
        <v>1527</v>
      </c>
      <c r="C417" s="16" t="s">
        <v>705</v>
      </c>
      <c r="D417" s="17" t="s">
        <v>61</v>
      </c>
      <c r="E417" s="16" t="s">
        <v>29</v>
      </c>
      <c r="F417" s="17" t="s">
        <v>1528</v>
      </c>
      <c r="G417" s="17" t="s">
        <v>1529</v>
      </c>
      <c r="H417" s="22" t="str">
        <f t="shared" si="15"/>
        <v>6.15/km</v>
      </c>
      <c r="I417" s="23">
        <f t="shared" si="16"/>
        <v>0.06296296296296296</v>
      </c>
      <c r="J417" s="60">
        <f>G417-INDEX($G$5:$G$456,MATCH(D417,$D$5:$D$456,0))</f>
        <v>0.04290509259259259</v>
      </c>
    </row>
    <row r="418" spans="1:10" s="27" customFormat="1" ht="12.75">
      <c r="A418" s="15">
        <v>414</v>
      </c>
      <c r="B418" s="16" t="s">
        <v>1530</v>
      </c>
      <c r="C418" s="16" t="s">
        <v>1531</v>
      </c>
      <c r="D418" s="17" t="s">
        <v>208</v>
      </c>
      <c r="E418" s="16" t="s">
        <v>959</v>
      </c>
      <c r="F418" s="17" t="s">
        <v>1532</v>
      </c>
      <c r="G418" s="17" t="s">
        <v>1533</v>
      </c>
      <c r="H418" s="22" t="str">
        <f t="shared" si="15"/>
        <v>6.16/km</v>
      </c>
      <c r="I418" s="23">
        <f t="shared" si="16"/>
        <v>0.06326388888888888</v>
      </c>
      <c r="J418" s="60">
        <f>G418-INDEX($G$5:$G$456,MATCH(D418,$D$5:$D$456,0))</f>
        <v>0.023645833333333324</v>
      </c>
    </row>
    <row r="419" spans="1:10" s="27" customFormat="1" ht="12.75">
      <c r="A419" s="15">
        <v>415</v>
      </c>
      <c r="B419" s="16" t="s">
        <v>1534</v>
      </c>
      <c r="C419" s="16" t="s">
        <v>1535</v>
      </c>
      <c r="D419" s="17" t="s">
        <v>61</v>
      </c>
      <c r="E419" s="16" t="s">
        <v>1211</v>
      </c>
      <c r="F419" s="17" t="s">
        <v>1536</v>
      </c>
      <c r="G419" s="17" t="s">
        <v>1537</v>
      </c>
      <c r="H419" s="22" t="str">
        <f t="shared" si="15"/>
        <v>6.17/km</v>
      </c>
      <c r="I419" s="23">
        <f t="shared" si="16"/>
        <v>0.0635763888888889</v>
      </c>
      <c r="J419" s="60">
        <f>G419-INDEX($G$5:$G$456,MATCH(D419,$D$5:$D$456,0))</f>
        <v>0.04351851851851854</v>
      </c>
    </row>
    <row r="420" spans="1:10" s="27" customFormat="1" ht="12.75">
      <c r="A420" s="15">
        <v>416</v>
      </c>
      <c r="B420" s="16" t="s">
        <v>1538</v>
      </c>
      <c r="C420" s="16" t="s">
        <v>1539</v>
      </c>
      <c r="D420" s="17" t="s">
        <v>180</v>
      </c>
      <c r="E420" s="16" t="s">
        <v>64</v>
      </c>
      <c r="F420" s="17" t="s">
        <v>1540</v>
      </c>
      <c r="G420" s="17" t="s">
        <v>1541</v>
      </c>
      <c r="H420" s="22" t="str">
        <f t="shared" si="15"/>
        <v>6.17/km</v>
      </c>
      <c r="I420" s="23">
        <f t="shared" si="16"/>
        <v>0.06351851851851852</v>
      </c>
      <c r="J420" s="60">
        <f>G420-INDEX($G$5:$G$456,MATCH(D420,$D$5:$D$456,0))</f>
        <v>0.037662037037037036</v>
      </c>
    </row>
    <row r="421" spans="1:10" s="27" customFormat="1" ht="12.75">
      <c r="A421" s="15">
        <v>417</v>
      </c>
      <c r="B421" s="16" t="s">
        <v>214</v>
      </c>
      <c r="C421" s="16" t="s">
        <v>215</v>
      </c>
      <c r="D421" s="17" t="s">
        <v>11</v>
      </c>
      <c r="E421" s="16" t="s">
        <v>326</v>
      </c>
      <c r="F421" s="17" t="s">
        <v>1542</v>
      </c>
      <c r="G421" s="17" t="s">
        <v>1543</v>
      </c>
      <c r="H421" s="22" t="str">
        <f aca="true" t="shared" si="17" ref="H421:H456">TEXT(INT((HOUR(G421)*3600+MINUTE(G421)*60+SECOND(G421))/$J$3/60),"0")&amp;"."&amp;TEXT(MOD((HOUR(G421)*3600+MINUTE(G421)*60+SECOND(G421))/$J$3,60),"00")&amp;"/km"</f>
        <v>6.18/km</v>
      </c>
      <c r="I421" s="23">
        <f aca="true" t="shared" si="18" ref="I421:I456">G421-$G$5</f>
        <v>0.06400462962962962</v>
      </c>
      <c r="J421" s="60">
        <f>G421-INDEX($G$5:$G$456,MATCH(D421,$D$5:$D$456,0))</f>
        <v>0.051018518518518505</v>
      </c>
    </row>
    <row r="422" spans="1:10" s="27" customFormat="1" ht="12.75">
      <c r="A422" s="15">
        <v>418</v>
      </c>
      <c r="B422" s="16" t="s">
        <v>1544</v>
      </c>
      <c r="C422" s="16" t="s">
        <v>23</v>
      </c>
      <c r="D422" s="17" t="s">
        <v>11</v>
      </c>
      <c r="E422" s="16" t="s">
        <v>64</v>
      </c>
      <c r="F422" s="17" t="s">
        <v>1545</v>
      </c>
      <c r="G422" s="17" t="s">
        <v>1546</v>
      </c>
      <c r="H422" s="22" t="str">
        <f t="shared" si="17"/>
        <v>6.21/km</v>
      </c>
      <c r="I422" s="23">
        <f t="shared" si="18"/>
        <v>0.06497685185185186</v>
      </c>
      <c r="J422" s="60">
        <f>G422-INDEX($G$5:$G$456,MATCH(D422,$D$5:$D$456,0))</f>
        <v>0.05199074074074074</v>
      </c>
    </row>
    <row r="423" spans="1:10" s="27" customFormat="1" ht="12.75">
      <c r="A423" s="15">
        <v>419</v>
      </c>
      <c r="B423" s="16" t="s">
        <v>1547</v>
      </c>
      <c r="C423" s="16" t="s">
        <v>295</v>
      </c>
      <c r="D423" s="17" t="s">
        <v>37</v>
      </c>
      <c r="E423" s="16" t="s">
        <v>64</v>
      </c>
      <c r="F423" s="17" t="s">
        <v>1545</v>
      </c>
      <c r="G423" s="17" t="s">
        <v>1548</v>
      </c>
      <c r="H423" s="22" t="str">
        <f t="shared" si="17"/>
        <v>6.21/km</v>
      </c>
      <c r="I423" s="23">
        <f t="shared" si="18"/>
        <v>0.06500000000000002</v>
      </c>
      <c r="J423" s="60">
        <f>G423-INDEX($G$5:$G$456,MATCH(D423,$D$5:$D$456,0))</f>
        <v>0.055416666666666684</v>
      </c>
    </row>
    <row r="424" spans="1:10" s="27" customFormat="1" ht="12.75">
      <c r="A424" s="15">
        <v>420</v>
      </c>
      <c r="B424" s="16" t="s">
        <v>1549</v>
      </c>
      <c r="C424" s="16" t="s">
        <v>167</v>
      </c>
      <c r="D424" s="17" t="s">
        <v>25</v>
      </c>
      <c r="E424" s="16" t="s">
        <v>1173</v>
      </c>
      <c r="F424" s="17" t="s">
        <v>1550</v>
      </c>
      <c r="G424" s="17" t="s">
        <v>1551</v>
      </c>
      <c r="H424" s="22" t="str">
        <f t="shared" si="17"/>
        <v>6.22/km</v>
      </c>
      <c r="I424" s="23">
        <f t="shared" si="18"/>
        <v>0.0654050925925926</v>
      </c>
      <c r="J424" s="60">
        <f>G424-INDEX($G$5:$G$456,MATCH(D424,$D$5:$D$456,0))</f>
        <v>0.05684027777777777</v>
      </c>
    </row>
    <row r="425" spans="1:10" s="27" customFormat="1" ht="12.75">
      <c r="A425" s="15">
        <v>421</v>
      </c>
      <c r="B425" s="16" t="s">
        <v>1552</v>
      </c>
      <c r="C425" s="16" t="s">
        <v>147</v>
      </c>
      <c r="D425" s="17" t="s">
        <v>35</v>
      </c>
      <c r="E425" s="16" t="s">
        <v>567</v>
      </c>
      <c r="F425" s="17" t="s">
        <v>1553</v>
      </c>
      <c r="G425" s="17" t="s">
        <v>1554</v>
      </c>
      <c r="H425" s="22" t="str">
        <f t="shared" si="17"/>
        <v>6.24/km</v>
      </c>
      <c r="I425" s="23">
        <f t="shared" si="18"/>
        <v>0.06596064814814816</v>
      </c>
      <c r="J425" s="60">
        <f>G425-INDEX($G$5:$G$456,MATCH(D425,$D$5:$D$456,0))</f>
        <v>0.04680555555555556</v>
      </c>
    </row>
    <row r="426" spans="1:10" s="27" customFormat="1" ht="12.75">
      <c r="A426" s="15">
        <v>422</v>
      </c>
      <c r="B426" s="16" t="s">
        <v>1555</v>
      </c>
      <c r="C426" s="16" t="s">
        <v>277</v>
      </c>
      <c r="D426" s="17" t="s">
        <v>1556</v>
      </c>
      <c r="E426" s="16" t="s">
        <v>567</v>
      </c>
      <c r="F426" s="17" t="s">
        <v>1557</v>
      </c>
      <c r="G426" s="17" t="s">
        <v>1558</v>
      </c>
      <c r="H426" s="22" t="str">
        <f t="shared" si="17"/>
        <v>6.24/km</v>
      </c>
      <c r="I426" s="23">
        <f t="shared" si="18"/>
        <v>0.06599537037037036</v>
      </c>
      <c r="J426" s="60">
        <f>G426-INDEX($G$5:$G$456,MATCH(D426,$D$5:$D$456,0))</f>
        <v>0</v>
      </c>
    </row>
    <row r="427" spans="1:10" s="27" customFormat="1" ht="12.75">
      <c r="A427" s="15">
        <v>423</v>
      </c>
      <c r="B427" s="16" t="s">
        <v>1559</v>
      </c>
      <c r="C427" s="16" t="s">
        <v>80</v>
      </c>
      <c r="D427" s="17" t="s">
        <v>11</v>
      </c>
      <c r="E427" s="16" t="s">
        <v>82</v>
      </c>
      <c r="F427" s="17" t="s">
        <v>1560</v>
      </c>
      <c r="G427" s="17" t="s">
        <v>1561</v>
      </c>
      <c r="H427" s="22" t="str">
        <f t="shared" si="17"/>
        <v>6.25/km</v>
      </c>
      <c r="I427" s="23">
        <f t="shared" si="18"/>
        <v>0.06626157407407408</v>
      </c>
      <c r="J427" s="60">
        <f>G427-INDEX($G$5:$G$456,MATCH(D427,$D$5:$D$456,0))</f>
        <v>0.05327546296296297</v>
      </c>
    </row>
    <row r="428" spans="1:10" s="27" customFormat="1" ht="12.75">
      <c r="A428" s="15">
        <v>424</v>
      </c>
      <c r="B428" s="16" t="s">
        <v>965</v>
      </c>
      <c r="C428" s="16" t="s">
        <v>174</v>
      </c>
      <c r="D428" s="17" t="s">
        <v>35</v>
      </c>
      <c r="E428" s="16" t="s">
        <v>219</v>
      </c>
      <c r="F428" s="17" t="s">
        <v>1562</v>
      </c>
      <c r="G428" s="17" t="s">
        <v>1563</v>
      </c>
      <c r="H428" s="22" t="str">
        <f t="shared" si="17"/>
        <v>6.24/km</v>
      </c>
      <c r="I428" s="23">
        <f t="shared" si="18"/>
        <v>0.06606481481481481</v>
      </c>
      <c r="J428" s="60">
        <f>G428-INDEX($G$5:$G$456,MATCH(D428,$D$5:$D$456,0))</f>
        <v>0.046909722222222214</v>
      </c>
    </row>
    <row r="429" spans="1:10" s="27" customFormat="1" ht="12.75">
      <c r="A429" s="15">
        <v>425</v>
      </c>
      <c r="B429" s="16" t="s">
        <v>291</v>
      </c>
      <c r="C429" s="16" t="s">
        <v>292</v>
      </c>
      <c r="D429" s="17" t="s">
        <v>61</v>
      </c>
      <c r="E429" s="16" t="s">
        <v>567</v>
      </c>
      <c r="F429" s="17" t="s">
        <v>1564</v>
      </c>
      <c r="G429" s="17" t="s">
        <v>1565</v>
      </c>
      <c r="H429" s="22" t="str">
        <f t="shared" si="17"/>
        <v>6.26/km</v>
      </c>
      <c r="I429" s="23">
        <f t="shared" si="18"/>
        <v>0.06668981481481483</v>
      </c>
      <c r="J429" s="60">
        <f>G429-INDEX($G$5:$G$456,MATCH(D429,$D$5:$D$456,0))</f>
        <v>0.04663194444444446</v>
      </c>
    </row>
    <row r="430" spans="1:10" s="27" customFormat="1" ht="12.75">
      <c r="A430" s="15">
        <v>426</v>
      </c>
      <c r="B430" s="16" t="s">
        <v>256</v>
      </c>
      <c r="C430" s="16" t="s">
        <v>298</v>
      </c>
      <c r="D430" s="17" t="s">
        <v>151</v>
      </c>
      <c r="E430" s="16" t="s">
        <v>567</v>
      </c>
      <c r="F430" s="17" t="s">
        <v>1566</v>
      </c>
      <c r="G430" s="17" t="s">
        <v>1567</v>
      </c>
      <c r="H430" s="22" t="str">
        <f t="shared" si="17"/>
        <v>6.27/km</v>
      </c>
      <c r="I430" s="23">
        <f t="shared" si="18"/>
        <v>0.06694444444444443</v>
      </c>
      <c r="J430" s="60">
        <f>G430-INDEX($G$5:$G$456,MATCH(D430,$D$5:$D$456,0))</f>
        <v>0.039953703703703686</v>
      </c>
    </row>
    <row r="431" spans="1:10" s="27" customFormat="1" ht="12.75">
      <c r="A431" s="15">
        <v>427</v>
      </c>
      <c r="B431" s="16" t="s">
        <v>256</v>
      </c>
      <c r="C431" s="16" t="s">
        <v>257</v>
      </c>
      <c r="D431" s="17" t="s">
        <v>37</v>
      </c>
      <c r="E431" s="16" t="s">
        <v>567</v>
      </c>
      <c r="F431" s="17" t="s">
        <v>1568</v>
      </c>
      <c r="G431" s="17" t="s">
        <v>1567</v>
      </c>
      <c r="H431" s="22" t="str">
        <f t="shared" si="17"/>
        <v>6.27/km</v>
      </c>
      <c r="I431" s="23">
        <f t="shared" si="18"/>
        <v>0.06694444444444443</v>
      </c>
      <c r="J431" s="60">
        <f>G431-INDEX($G$5:$G$456,MATCH(D431,$D$5:$D$456,0))</f>
        <v>0.0573611111111111</v>
      </c>
    </row>
    <row r="432" spans="1:10" s="27" customFormat="1" ht="12.75">
      <c r="A432" s="15">
        <v>428</v>
      </c>
      <c r="B432" s="16" t="s">
        <v>1569</v>
      </c>
      <c r="C432" s="16" t="s">
        <v>134</v>
      </c>
      <c r="D432" s="17" t="s">
        <v>32</v>
      </c>
      <c r="E432" s="16" t="s">
        <v>319</v>
      </c>
      <c r="F432" s="17" t="s">
        <v>1570</v>
      </c>
      <c r="G432" s="17" t="s">
        <v>1571</v>
      </c>
      <c r="H432" s="22" t="str">
        <f t="shared" si="17"/>
        <v>6.29/km</v>
      </c>
      <c r="I432" s="23">
        <f t="shared" si="18"/>
        <v>0.06761574074074074</v>
      </c>
      <c r="J432" s="60">
        <f>G432-INDEX($G$5:$G$456,MATCH(D432,$D$5:$D$456,0))</f>
        <v>0.06761574074074074</v>
      </c>
    </row>
    <row r="433" spans="1:10" s="27" customFormat="1" ht="12.75">
      <c r="A433" s="19">
        <v>429</v>
      </c>
      <c r="B433" s="20" t="s">
        <v>1572</v>
      </c>
      <c r="C433" s="20" t="s">
        <v>175</v>
      </c>
      <c r="D433" s="21" t="s">
        <v>61</v>
      </c>
      <c r="E433" s="20" t="s">
        <v>533</v>
      </c>
      <c r="F433" s="21" t="s">
        <v>1573</v>
      </c>
      <c r="G433" s="21" t="s">
        <v>1574</v>
      </c>
      <c r="H433" s="25" t="str">
        <f t="shared" si="17"/>
        <v>6.28/km</v>
      </c>
      <c r="I433" s="26">
        <f t="shared" si="18"/>
        <v>0.06738425925925927</v>
      </c>
      <c r="J433" s="61">
        <f>G433-INDEX($G$5:$G$456,MATCH(D433,$D$5:$D$456,0))</f>
        <v>0.047326388888888904</v>
      </c>
    </row>
    <row r="434" spans="1:10" s="27" customFormat="1" ht="12.75">
      <c r="A434" s="15">
        <v>430</v>
      </c>
      <c r="B434" s="16" t="s">
        <v>1575</v>
      </c>
      <c r="C434" s="16" t="s">
        <v>110</v>
      </c>
      <c r="D434" s="17" t="s">
        <v>35</v>
      </c>
      <c r="E434" s="16" t="s">
        <v>64</v>
      </c>
      <c r="F434" s="17" t="s">
        <v>1576</v>
      </c>
      <c r="G434" s="17" t="s">
        <v>1577</v>
      </c>
      <c r="H434" s="22" t="str">
        <f t="shared" si="17"/>
        <v>6.31/km</v>
      </c>
      <c r="I434" s="23">
        <f t="shared" si="18"/>
        <v>0.06840277777777777</v>
      </c>
      <c r="J434" s="60">
        <f>G434-INDEX($G$5:$G$456,MATCH(D434,$D$5:$D$456,0))</f>
        <v>0.04924768518518517</v>
      </c>
    </row>
    <row r="435" spans="1:10" s="27" customFormat="1" ht="12.75">
      <c r="A435" s="19">
        <v>431</v>
      </c>
      <c r="B435" s="20" t="s">
        <v>1578</v>
      </c>
      <c r="C435" s="20" t="s">
        <v>23</v>
      </c>
      <c r="D435" s="21" t="s">
        <v>25</v>
      </c>
      <c r="E435" s="20" t="s">
        <v>533</v>
      </c>
      <c r="F435" s="21" t="s">
        <v>1579</v>
      </c>
      <c r="G435" s="21" t="s">
        <v>1580</v>
      </c>
      <c r="H435" s="25" t="str">
        <f t="shared" si="17"/>
        <v>6.33/km</v>
      </c>
      <c r="I435" s="26">
        <f t="shared" si="18"/>
        <v>0.06894675925925926</v>
      </c>
      <c r="J435" s="61">
        <f>G435-INDEX($G$5:$G$456,MATCH(D435,$D$5:$D$456,0))</f>
        <v>0.06038194444444443</v>
      </c>
    </row>
    <row r="436" spans="1:10" s="27" customFormat="1" ht="12.75">
      <c r="A436" s="15">
        <v>432</v>
      </c>
      <c r="B436" s="16" t="s">
        <v>1581</v>
      </c>
      <c r="C436" s="16" t="s">
        <v>1582</v>
      </c>
      <c r="D436" s="17" t="s">
        <v>208</v>
      </c>
      <c r="E436" s="16" t="s">
        <v>22</v>
      </c>
      <c r="F436" s="17" t="s">
        <v>1583</v>
      </c>
      <c r="G436" s="17" t="s">
        <v>1584</v>
      </c>
      <c r="H436" s="22" t="str">
        <f t="shared" si="17"/>
        <v>6.40/km</v>
      </c>
      <c r="I436" s="23">
        <f t="shared" si="18"/>
        <v>0.07150462962962963</v>
      </c>
      <c r="J436" s="60">
        <f>G436-INDEX($G$5:$G$456,MATCH(D436,$D$5:$D$456,0))</f>
        <v>0.03188657407407407</v>
      </c>
    </row>
    <row r="437" spans="1:10" s="27" customFormat="1" ht="12.75">
      <c r="A437" s="15">
        <v>433</v>
      </c>
      <c r="B437" s="16" t="s">
        <v>1585</v>
      </c>
      <c r="C437" s="16" t="s">
        <v>167</v>
      </c>
      <c r="D437" s="17" t="s">
        <v>25</v>
      </c>
      <c r="E437" s="16" t="s">
        <v>64</v>
      </c>
      <c r="F437" s="17" t="s">
        <v>1586</v>
      </c>
      <c r="G437" s="17" t="s">
        <v>1587</v>
      </c>
      <c r="H437" s="22" t="str">
        <f t="shared" si="17"/>
        <v>6.41/km</v>
      </c>
      <c r="I437" s="23">
        <f t="shared" si="18"/>
        <v>0.07177083333333335</v>
      </c>
      <c r="J437" s="60">
        <f>G437-INDEX($G$5:$G$456,MATCH(D437,$D$5:$D$456,0))</f>
        <v>0.06320601851851852</v>
      </c>
    </row>
    <row r="438" spans="1:10" s="27" customFormat="1" ht="12.75">
      <c r="A438" s="15">
        <v>434</v>
      </c>
      <c r="B438" s="16" t="s">
        <v>1544</v>
      </c>
      <c r="C438" s="16" t="s">
        <v>92</v>
      </c>
      <c r="D438" s="17" t="s">
        <v>54</v>
      </c>
      <c r="E438" s="16" t="s">
        <v>43</v>
      </c>
      <c r="F438" s="17" t="s">
        <v>1588</v>
      </c>
      <c r="G438" s="17" t="s">
        <v>1589</v>
      </c>
      <c r="H438" s="22" t="str">
        <f t="shared" si="17"/>
        <v>6.49/km</v>
      </c>
      <c r="I438" s="23">
        <f t="shared" si="18"/>
        <v>0.07471064814814816</v>
      </c>
      <c r="J438" s="60">
        <f>G438-INDEX($G$5:$G$456,MATCH(D438,$D$5:$D$456,0))</f>
        <v>0.04212962962962964</v>
      </c>
    </row>
    <row r="439" spans="1:10" s="27" customFormat="1" ht="12.75">
      <c r="A439" s="15">
        <v>435</v>
      </c>
      <c r="B439" s="16" t="s">
        <v>1590</v>
      </c>
      <c r="C439" s="16" t="s">
        <v>1591</v>
      </c>
      <c r="D439" s="17" t="s">
        <v>37</v>
      </c>
      <c r="E439" s="16" t="s">
        <v>567</v>
      </c>
      <c r="F439" s="17" t="s">
        <v>1592</v>
      </c>
      <c r="G439" s="17" t="s">
        <v>1593</v>
      </c>
      <c r="H439" s="22" t="str">
        <f t="shared" si="17"/>
        <v>6.50/km</v>
      </c>
      <c r="I439" s="23">
        <f t="shared" si="18"/>
        <v>0.07504629629629629</v>
      </c>
      <c r="J439" s="60">
        <f>G439-INDEX($G$5:$G$456,MATCH(D439,$D$5:$D$456,0))</f>
        <v>0.06546296296296296</v>
      </c>
    </row>
    <row r="440" spans="1:10" s="27" customFormat="1" ht="12.75">
      <c r="A440" s="15">
        <v>436</v>
      </c>
      <c r="B440" s="16" t="s">
        <v>1594</v>
      </c>
      <c r="C440" s="16" t="s">
        <v>1595</v>
      </c>
      <c r="D440" s="17" t="s">
        <v>129</v>
      </c>
      <c r="E440" s="16" t="s">
        <v>567</v>
      </c>
      <c r="F440" s="17" t="s">
        <v>1596</v>
      </c>
      <c r="G440" s="17" t="s">
        <v>1593</v>
      </c>
      <c r="H440" s="22" t="str">
        <f t="shared" si="17"/>
        <v>6.50/km</v>
      </c>
      <c r="I440" s="23">
        <f t="shared" si="18"/>
        <v>0.07504629629629629</v>
      </c>
      <c r="J440" s="60">
        <f>G440-INDEX($G$5:$G$456,MATCH(D440,$D$5:$D$456,0))</f>
        <v>0.04444444444444444</v>
      </c>
    </row>
    <row r="441" spans="1:10" s="27" customFormat="1" ht="12.75">
      <c r="A441" s="15">
        <v>437</v>
      </c>
      <c r="B441" s="16" t="s">
        <v>281</v>
      </c>
      <c r="C441" s="16" t="s">
        <v>257</v>
      </c>
      <c r="D441" s="17" t="s">
        <v>32</v>
      </c>
      <c r="E441" s="16" t="s">
        <v>1294</v>
      </c>
      <c r="F441" s="17" t="s">
        <v>1597</v>
      </c>
      <c r="G441" s="17" t="s">
        <v>1598</v>
      </c>
      <c r="H441" s="22" t="str">
        <f t="shared" si="17"/>
        <v>6.50/km</v>
      </c>
      <c r="I441" s="23">
        <f t="shared" si="18"/>
        <v>0.07513888888888888</v>
      </c>
      <c r="J441" s="60">
        <f>G441-INDEX($G$5:$G$456,MATCH(D441,$D$5:$D$456,0))</f>
        <v>0.07513888888888888</v>
      </c>
    </row>
    <row r="442" spans="1:10" s="27" customFormat="1" ht="12.75">
      <c r="A442" s="15">
        <v>438</v>
      </c>
      <c r="B442" s="16" t="s">
        <v>266</v>
      </c>
      <c r="C442" s="16" t="s">
        <v>23</v>
      </c>
      <c r="D442" s="17" t="s">
        <v>25</v>
      </c>
      <c r="E442" s="16" t="s">
        <v>1294</v>
      </c>
      <c r="F442" s="17" t="s">
        <v>1599</v>
      </c>
      <c r="G442" s="17" t="s">
        <v>1598</v>
      </c>
      <c r="H442" s="22" t="str">
        <f t="shared" si="17"/>
        <v>6.50/km</v>
      </c>
      <c r="I442" s="23">
        <f t="shared" si="18"/>
        <v>0.07513888888888888</v>
      </c>
      <c r="J442" s="60">
        <f>G442-INDEX($G$5:$G$456,MATCH(D442,$D$5:$D$456,0))</f>
        <v>0.06657407407407405</v>
      </c>
    </row>
    <row r="443" spans="1:10" s="27" customFormat="1" ht="12.75">
      <c r="A443" s="15">
        <v>439</v>
      </c>
      <c r="B443" s="16" t="s">
        <v>1600</v>
      </c>
      <c r="C443" s="16" t="s">
        <v>191</v>
      </c>
      <c r="D443" s="17" t="s">
        <v>283</v>
      </c>
      <c r="E443" s="16" t="s">
        <v>64</v>
      </c>
      <c r="F443" s="17" t="s">
        <v>1601</v>
      </c>
      <c r="G443" s="17" t="s">
        <v>1602</v>
      </c>
      <c r="H443" s="22" t="str">
        <f t="shared" si="17"/>
        <v>6.51/km</v>
      </c>
      <c r="I443" s="23">
        <f t="shared" si="18"/>
        <v>0.0754513888888889</v>
      </c>
      <c r="J443" s="60">
        <f>G443-INDEX($G$5:$G$456,MATCH(D443,$D$5:$D$456,0))</f>
        <v>0.014814814814814808</v>
      </c>
    </row>
    <row r="444" spans="1:10" s="27" customFormat="1" ht="12.75">
      <c r="A444" s="15">
        <v>440</v>
      </c>
      <c r="B444" s="16" t="s">
        <v>1603</v>
      </c>
      <c r="C444" s="16" t="s">
        <v>63</v>
      </c>
      <c r="D444" s="17" t="s">
        <v>37</v>
      </c>
      <c r="E444" s="16" t="s">
        <v>1604</v>
      </c>
      <c r="F444" s="17" t="s">
        <v>1605</v>
      </c>
      <c r="G444" s="17" t="s">
        <v>1606</v>
      </c>
      <c r="H444" s="22" t="str">
        <f t="shared" si="17"/>
        <v>6.52/km</v>
      </c>
      <c r="I444" s="23">
        <f t="shared" si="18"/>
        <v>0.07582175925925926</v>
      </c>
      <c r="J444" s="60">
        <f>G444-INDEX($G$5:$G$456,MATCH(D444,$D$5:$D$456,0))</f>
        <v>0.06623842592592592</v>
      </c>
    </row>
    <row r="445" spans="1:10" s="27" customFormat="1" ht="12.75">
      <c r="A445" s="15">
        <v>441</v>
      </c>
      <c r="B445" s="16" t="s">
        <v>1607</v>
      </c>
      <c r="C445" s="16" t="s">
        <v>185</v>
      </c>
      <c r="D445" s="17" t="s">
        <v>25</v>
      </c>
      <c r="E445" s="16" t="s">
        <v>64</v>
      </c>
      <c r="F445" s="17" t="s">
        <v>1608</v>
      </c>
      <c r="G445" s="17" t="s">
        <v>1609</v>
      </c>
      <c r="H445" s="22" t="str">
        <f t="shared" si="17"/>
        <v>6.53/km</v>
      </c>
      <c r="I445" s="23">
        <f t="shared" si="18"/>
        <v>0.07600694444444446</v>
      </c>
      <c r="J445" s="60">
        <f>G445-INDEX($G$5:$G$456,MATCH(D445,$D$5:$D$456,0))</f>
        <v>0.06744212962962963</v>
      </c>
    </row>
    <row r="446" spans="1:10" s="27" customFormat="1" ht="12.75">
      <c r="A446" s="15">
        <v>442</v>
      </c>
      <c r="B446" s="16" t="s">
        <v>1610</v>
      </c>
      <c r="C446" s="16" t="s">
        <v>146</v>
      </c>
      <c r="D446" s="17" t="s">
        <v>35</v>
      </c>
      <c r="E446" s="16" t="s">
        <v>326</v>
      </c>
      <c r="F446" s="17" t="s">
        <v>1611</v>
      </c>
      <c r="G446" s="17" t="s">
        <v>1612</v>
      </c>
      <c r="H446" s="22" t="str">
        <f t="shared" si="17"/>
        <v>6.56/km</v>
      </c>
      <c r="I446" s="23">
        <f t="shared" si="18"/>
        <v>0.07694444444444444</v>
      </c>
      <c r="J446" s="60">
        <f>G446-INDEX($G$5:$G$456,MATCH(D446,$D$5:$D$456,0))</f>
        <v>0.05778935185185184</v>
      </c>
    </row>
    <row r="447" spans="1:10" s="27" customFormat="1" ht="12.75">
      <c r="A447" s="15">
        <v>443</v>
      </c>
      <c r="B447" s="16" t="s">
        <v>1613</v>
      </c>
      <c r="C447" s="16" t="s">
        <v>1614</v>
      </c>
      <c r="D447" s="17" t="s">
        <v>283</v>
      </c>
      <c r="E447" s="16" t="s">
        <v>1492</v>
      </c>
      <c r="F447" s="17" t="s">
        <v>1615</v>
      </c>
      <c r="G447" s="17" t="s">
        <v>294</v>
      </c>
      <c r="H447" s="22" t="str">
        <f t="shared" si="17"/>
        <v>6.56/km</v>
      </c>
      <c r="I447" s="23">
        <f t="shared" si="18"/>
        <v>0.07706018518518519</v>
      </c>
      <c r="J447" s="60">
        <f>G447-INDEX($G$5:$G$456,MATCH(D447,$D$5:$D$456,0))</f>
        <v>0.016423611111111097</v>
      </c>
    </row>
    <row r="448" spans="1:10" s="27" customFormat="1" ht="12.75">
      <c r="A448" s="15">
        <v>444</v>
      </c>
      <c r="B448" s="16" t="s">
        <v>1616</v>
      </c>
      <c r="C448" s="16" t="s">
        <v>431</v>
      </c>
      <c r="D448" s="17" t="s">
        <v>143</v>
      </c>
      <c r="E448" s="16" t="s">
        <v>252</v>
      </c>
      <c r="F448" s="17" t="s">
        <v>1617</v>
      </c>
      <c r="G448" s="17" t="s">
        <v>1618</v>
      </c>
      <c r="H448" s="22" t="str">
        <f t="shared" si="17"/>
        <v>6.56/km</v>
      </c>
      <c r="I448" s="23">
        <f t="shared" si="18"/>
        <v>0.0772337962962963</v>
      </c>
      <c r="J448" s="60">
        <f>G448-INDEX($G$5:$G$456,MATCH(D448,$D$5:$D$456,0))</f>
        <v>0.05373842592592594</v>
      </c>
    </row>
    <row r="449" spans="1:10" s="27" customFormat="1" ht="12.75">
      <c r="A449" s="19">
        <v>445</v>
      </c>
      <c r="B449" s="20" t="s">
        <v>1619</v>
      </c>
      <c r="C449" s="20" t="s">
        <v>664</v>
      </c>
      <c r="D449" s="21" t="s">
        <v>35</v>
      </c>
      <c r="E449" s="20" t="s">
        <v>533</v>
      </c>
      <c r="F449" s="21" t="s">
        <v>1620</v>
      </c>
      <c r="G449" s="21" t="s">
        <v>1621</v>
      </c>
      <c r="H449" s="25" t="str">
        <f t="shared" si="17"/>
        <v>6.58/km</v>
      </c>
      <c r="I449" s="26">
        <f t="shared" si="18"/>
        <v>0.07782407407407409</v>
      </c>
      <c r="J449" s="61">
        <f>G449-INDEX($G$5:$G$456,MATCH(D449,$D$5:$D$456,0))</f>
        <v>0.05866898148148149</v>
      </c>
    </row>
    <row r="450" spans="1:10" s="27" customFormat="1" ht="12.75">
      <c r="A450" s="15">
        <v>446</v>
      </c>
      <c r="B450" s="16" t="s">
        <v>1622</v>
      </c>
      <c r="C450" s="16" t="s">
        <v>1623</v>
      </c>
      <c r="D450" s="17" t="s">
        <v>208</v>
      </c>
      <c r="E450" s="16" t="s">
        <v>1492</v>
      </c>
      <c r="F450" s="17" t="s">
        <v>1624</v>
      </c>
      <c r="G450" s="17" t="s">
        <v>1625</v>
      </c>
      <c r="H450" s="22" t="str">
        <f t="shared" si="17"/>
        <v>6.60/km</v>
      </c>
      <c r="I450" s="23">
        <f t="shared" si="18"/>
        <v>0.07835648148148149</v>
      </c>
      <c r="J450" s="60">
        <f>G450-INDEX($G$5:$G$456,MATCH(D450,$D$5:$D$456,0))</f>
        <v>0.038738425925925926</v>
      </c>
    </row>
    <row r="451" spans="1:10" s="27" customFormat="1" ht="12.75">
      <c r="A451" s="15">
        <v>447</v>
      </c>
      <c r="B451" s="16" t="s">
        <v>1626</v>
      </c>
      <c r="C451" s="16" t="s">
        <v>1627</v>
      </c>
      <c r="D451" s="17" t="s">
        <v>283</v>
      </c>
      <c r="E451" s="16" t="s">
        <v>1085</v>
      </c>
      <c r="F451" s="17" t="s">
        <v>1628</v>
      </c>
      <c r="G451" s="17" t="s">
        <v>1629</v>
      </c>
      <c r="H451" s="22" t="str">
        <f t="shared" si="17"/>
        <v>7.04/km</v>
      </c>
      <c r="I451" s="23">
        <f t="shared" si="18"/>
        <v>0.07988425925925925</v>
      </c>
      <c r="J451" s="60">
        <f>G451-INDEX($G$5:$G$456,MATCH(D451,$D$5:$D$456,0))</f>
        <v>0.01924768518518516</v>
      </c>
    </row>
    <row r="452" spans="1:10" s="27" customFormat="1" ht="12.75">
      <c r="A452" s="15">
        <v>448</v>
      </c>
      <c r="B452" s="16" t="s">
        <v>1630</v>
      </c>
      <c r="C452" s="16" t="s">
        <v>102</v>
      </c>
      <c r="D452" s="17" t="s">
        <v>35</v>
      </c>
      <c r="E452" s="16" t="s">
        <v>567</v>
      </c>
      <c r="F452" s="17" t="s">
        <v>1631</v>
      </c>
      <c r="G452" s="17" t="s">
        <v>1632</v>
      </c>
      <c r="H452" s="22" t="str">
        <f t="shared" si="17"/>
        <v>7.08/km</v>
      </c>
      <c r="I452" s="23">
        <f t="shared" si="18"/>
        <v>0.08135416666666669</v>
      </c>
      <c r="J452" s="60">
        <f>G452-INDEX($G$5:$G$456,MATCH(D452,$D$5:$D$456,0))</f>
        <v>0.06219907407407409</v>
      </c>
    </row>
    <row r="453" spans="1:10" s="27" customFormat="1" ht="12.75">
      <c r="A453" s="15">
        <v>449</v>
      </c>
      <c r="B453" s="16" t="s">
        <v>275</v>
      </c>
      <c r="C453" s="16" t="s">
        <v>165</v>
      </c>
      <c r="D453" s="17" t="s">
        <v>276</v>
      </c>
      <c r="E453" s="16" t="s">
        <v>567</v>
      </c>
      <c r="F453" s="17" t="s">
        <v>1633</v>
      </c>
      <c r="G453" s="17" t="s">
        <v>1632</v>
      </c>
      <c r="H453" s="22" t="str">
        <f t="shared" si="17"/>
        <v>7.08/km</v>
      </c>
      <c r="I453" s="23">
        <f t="shared" si="18"/>
        <v>0.08135416666666669</v>
      </c>
      <c r="J453" s="60">
        <f>G453-INDEX($G$5:$G$456,MATCH(D453,$D$5:$D$456,0))</f>
        <v>0.03271990740740742</v>
      </c>
    </row>
    <row r="454" spans="1:10" s="27" customFormat="1" ht="12.75">
      <c r="A454" s="15">
        <v>450</v>
      </c>
      <c r="B454" s="16" t="s">
        <v>1634</v>
      </c>
      <c r="C454" s="16" t="s">
        <v>80</v>
      </c>
      <c r="D454" s="17" t="s">
        <v>25</v>
      </c>
      <c r="E454" s="16" t="s">
        <v>70</v>
      </c>
      <c r="F454" s="17" t="s">
        <v>1635</v>
      </c>
      <c r="G454" s="17" t="s">
        <v>1636</v>
      </c>
      <c r="H454" s="22" t="str">
        <f t="shared" si="17"/>
        <v>7.12/km</v>
      </c>
      <c r="I454" s="23">
        <f t="shared" si="18"/>
        <v>0.0825462962962963</v>
      </c>
      <c r="J454" s="60">
        <f>G454-INDEX($G$5:$G$456,MATCH(D454,$D$5:$D$456,0))</f>
        <v>0.07398148148148147</v>
      </c>
    </row>
    <row r="455" spans="1:10" s="27" customFormat="1" ht="12.75">
      <c r="A455" s="15">
        <v>451</v>
      </c>
      <c r="B455" s="16" t="s">
        <v>1637</v>
      </c>
      <c r="C455" s="16" t="s">
        <v>268</v>
      </c>
      <c r="D455" s="17" t="s">
        <v>129</v>
      </c>
      <c r="E455" s="16" t="s">
        <v>22</v>
      </c>
      <c r="F455" s="17" t="s">
        <v>1638</v>
      </c>
      <c r="G455" s="17" t="s">
        <v>1639</v>
      </c>
      <c r="H455" s="22" t="str">
        <f t="shared" si="17"/>
        <v>7.13/km</v>
      </c>
      <c r="I455" s="23">
        <f t="shared" si="18"/>
        <v>0.08282407407407406</v>
      </c>
      <c r="J455" s="60">
        <f>G455-INDEX($G$5:$G$456,MATCH(D455,$D$5:$D$456,0))</f>
        <v>0.05222222222222221</v>
      </c>
    </row>
    <row r="456" spans="1:10" s="27" customFormat="1" ht="12.75">
      <c r="A456" s="19">
        <v>452</v>
      </c>
      <c r="B456" s="20" t="s">
        <v>1640</v>
      </c>
      <c r="C456" s="20" t="s">
        <v>1641</v>
      </c>
      <c r="D456" s="21" t="s">
        <v>129</v>
      </c>
      <c r="E456" s="20" t="s">
        <v>533</v>
      </c>
      <c r="F456" s="21" t="s">
        <v>1642</v>
      </c>
      <c r="G456" s="21" t="s">
        <v>1643</v>
      </c>
      <c r="H456" s="25" t="str">
        <f t="shared" si="17"/>
        <v>7.13/km</v>
      </c>
      <c r="I456" s="26">
        <f t="shared" si="18"/>
        <v>0.08283564814814816</v>
      </c>
      <c r="J456" s="61">
        <f>G456-INDEX($G$5:$G$456,MATCH(D456,$D$5:$D$456,0))</f>
        <v>0.052233796296296306</v>
      </c>
    </row>
    <row r="457" spans="1:10" ht="12.75">
      <c r="A457" s="50">
        <v>453</v>
      </c>
      <c r="B457" s="16" t="s">
        <v>289</v>
      </c>
      <c r="C457" s="16" t="s">
        <v>290</v>
      </c>
      <c r="D457" s="17" t="s">
        <v>143</v>
      </c>
      <c r="E457" s="16" t="s">
        <v>567</v>
      </c>
      <c r="F457" s="17" t="s">
        <v>1644</v>
      </c>
      <c r="G457" s="17" t="s">
        <v>1645</v>
      </c>
      <c r="H457" s="22" t="str">
        <f>TEXT(INT((HOUR(G457)*3600+MINUTE(G457)*60+SECOND(G457))/$J$3/60),"0")&amp;"."&amp;TEXT(MOD((HOUR(G457)*3600+MINUTE(G457)*60+SECOND(G457))/$J$3,60),"00")&amp;"/km"</f>
        <v>7.21/km</v>
      </c>
      <c r="I457" s="23">
        <f>G457-$G$5</f>
        <v>0.08567129629629629</v>
      </c>
      <c r="J457" s="60">
        <f>G457-INDEX($G$5:$G$456,MATCH(D457,$D$5:$D$456,0))</f>
        <v>0.062175925925925926</v>
      </c>
    </row>
    <row r="458" spans="1:10" ht="12.75">
      <c r="A458" s="19">
        <v>454</v>
      </c>
      <c r="B458" s="52" t="s">
        <v>1665</v>
      </c>
      <c r="C458" s="52" t="s">
        <v>288</v>
      </c>
      <c r="D458" s="19" t="s">
        <v>1556</v>
      </c>
      <c r="E458" s="52" t="s">
        <v>533</v>
      </c>
      <c r="F458" s="19" t="s">
        <v>1666</v>
      </c>
      <c r="G458" s="19" t="s">
        <v>1667</v>
      </c>
      <c r="H458" s="19" t="str">
        <f>TEXT(INT((HOUR(G458)*3600+MINUTE(G458)*60+SECOND(G458))/$J$3/60),"0")&amp;"."&amp;TEXT(MOD((HOUR(G458)*3600+MINUTE(G458)*60+SECOND(G458))/$J$3,60),"00")&amp;"/km"</f>
        <v>9.23/km</v>
      </c>
      <c r="I458" s="19">
        <f>G458-$G$5</f>
        <v>0.12818287037037035</v>
      </c>
      <c r="J458" s="62">
        <f>G458-INDEX($G$5:$G$456,MATCH(D458,$D$5:$D$456,0))</f>
        <v>0.06218750000000001</v>
      </c>
    </row>
    <row r="459" spans="1:10" ht="12.75">
      <c r="A459" s="53">
        <v>455</v>
      </c>
      <c r="B459" s="54" t="s">
        <v>1668</v>
      </c>
      <c r="C459" s="54" t="s">
        <v>529</v>
      </c>
      <c r="D459" s="55" t="s">
        <v>208</v>
      </c>
      <c r="E459" s="54" t="s">
        <v>567</v>
      </c>
      <c r="F459" s="55" t="s">
        <v>1669</v>
      </c>
      <c r="G459" s="55" t="s">
        <v>1667</v>
      </c>
      <c r="H459" s="56" t="str">
        <f>TEXT(INT((HOUR(G459)*3600+MINUTE(G459)*60+SECOND(G459))/$J$3/60),"0")&amp;"."&amp;TEXT(MOD((HOUR(G459)*3600+MINUTE(G459)*60+SECOND(G459))/$J$3,60),"00")&amp;"/km"</f>
        <v>9.23/km</v>
      </c>
      <c r="I459" s="57">
        <f>G459-$G$5</f>
        <v>0.12818287037037035</v>
      </c>
      <c r="J459" s="63">
        <f>G459-INDEX($G$5:$G$456,MATCH(D459,$D$5:$D$456,0))</f>
        <v>0.0885648148148148</v>
      </c>
    </row>
  </sheetData>
  <sheetProtection/>
  <autoFilter ref="A4:J45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6" ht="45" customHeight="1">
      <c r="A1" s="44" t="str">
        <f>Individuale!A1</f>
        <v>Mare – Lago delle Terre Pontine</v>
      </c>
      <c r="B1" s="45"/>
      <c r="C1" s="45"/>
      <c r="D1" s="45"/>
      <c r="E1" s="45"/>
      <c r="F1" s="45"/>
    </row>
    <row r="2" spans="1:6" ht="24" customHeight="1">
      <c r="A2" s="46" t="str">
        <f>Individuale!A2</f>
        <v>2° Edizione</v>
      </c>
      <c r="B2" s="47"/>
      <c r="C2" s="47"/>
      <c r="D2" s="47"/>
      <c r="E2" s="47"/>
      <c r="F2" s="47"/>
    </row>
    <row r="3" spans="1:6" ht="24" customHeight="1">
      <c r="A3" s="48" t="str">
        <f>Individuale!A3</f>
        <v>Latina (LT) Italia - Domenica 23/10/2016</v>
      </c>
      <c r="B3" s="49"/>
      <c r="C3" s="49"/>
      <c r="D3" s="49"/>
      <c r="E3" s="49"/>
      <c r="F3" s="49"/>
    </row>
    <row r="4" spans="1:6" ht="37.5" customHeight="1">
      <c r="A4" s="4" t="s">
        <v>1</v>
      </c>
      <c r="B4" s="7" t="s">
        <v>5</v>
      </c>
      <c r="C4" s="6" t="s">
        <v>1646</v>
      </c>
      <c r="D4" s="6" t="s">
        <v>1647</v>
      </c>
      <c r="E4" s="6" t="s">
        <v>1648</v>
      </c>
      <c r="F4" s="6" t="s">
        <v>1649</v>
      </c>
    </row>
    <row r="5" spans="1:6" ht="15" customHeight="1">
      <c r="A5" s="40">
        <v>0</v>
      </c>
      <c r="B5" s="28" t="s">
        <v>22</v>
      </c>
      <c r="C5" s="29">
        <v>51</v>
      </c>
      <c r="D5" s="30">
        <v>70</v>
      </c>
      <c r="E5" s="30">
        <v>121</v>
      </c>
      <c r="F5" s="31">
        <v>172</v>
      </c>
    </row>
    <row r="6" spans="1:6" ht="15" customHeight="1">
      <c r="A6" s="40">
        <v>1</v>
      </c>
      <c r="B6" s="28" t="s">
        <v>567</v>
      </c>
      <c r="C6" s="29">
        <v>29</v>
      </c>
      <c r="D6" s="30">
        <v>14</v>
      </c>
      <c r="E6" s="30">
        <v>43</v>
      </c>
      <c r="F6" s="31">
        <v>72</v>
      </c>
    </row>
    <row r="7" spans="1:6" ht="15" customHeight="1">
      <c r="A7" s="40">
        <v>2</v>
      </c>
      <c r="B7" s="28" t="s">
        <v>576</v>
      </c>
      <c r="C7" s="29">
        <v>7</v>
      </c>
      <c r="D7" s="30">
        <v>49</v>
      </c>
      <c r="E7" s="30">
        <v>56</v>
      </c>
      <c r="F7" s="31">
        <v>63</v>
      </c>
    </row>
    <row r="8" spans="1:6" ht="15" customHeight="1">
      <c r="A8" s="32">
        <v>3</v>
      </c>
      <c r="B8" s="33" t="s">
        <v>533</v>
      </c>
      <c r="C8" s="32">
        <v>25</v>
      </c>
      <c r="D8" s="34">
        <v>9</v>
      </c>
      <c r="E8" s="34">
        <v>34</v>
      </c>
      <c r="F8" s="35">
        <v>59</v>
      </c>
    </row>
    <row r="9" spans="1:6" ht="15" customHeight="1">
      <c r="A9" s="40">
        <v>4</v>
      </c>
      <c r="B9" s="28" t="s">
        <v>64</v>
      </c>
      <c r="C9" s="29">
        <v>19</v>
      </c>
      <c r="D9" s="30">
        <v>16</v>
      </c>
      <c r="E9" s="30">
        <v>35</v>
      </c>
      <c r="F9" s="31">
        <v>54</v>
      </c>
    </row>
    <row r="10" spans="1:6" ht="15" customHeight="1">
      <c r="A10" s="40">
        <v>5</v>
      </c>
      <c r="B10" s="28" t="s">
        <v>19</v>
      </c>
      <c r="C10" s="29">
        <v>11</v>
      </c>
      <c r="D10" s="30">
        <v>17</v>
      </c>
      <c r="E10" s="30">
        <v>28</v>
      </c>
      <c r="F10" s="31">
        <v>39</v>
      </c>
    </row>
    <row r="11" spans="1:6" ht="15" customHeight="1">
      <c r="A11" s="40">
        <v>6</v>
      </c>
      <c r="B11" s="28" t="s">
        <v>82</v>
      </c>
      <c r="C11" s="29">
        <v>16</v>
      </c>
      <c r="D11" s="30">
        <v>6</v>
      </c>
      <c r="E11" s="30">
        <v>22</v>
      </c>
      <c r="F11" s="31">
        <v>38</v>
      </c>
    </row>
    <row r="12" spans="1:6" ht="15" customHeight="1">
      <c r="A12" s="40">
        <v>7</v>
      </c>
      <c r="B12" s="28" t="s">
        <v>326</v>
      </c>
      <c r="C12" s="29">
        <v>13</v>
      </c>
      <c r="D12" s="30">
        <v>9</v>
      </c>
      <c r="E12" s="30">
        <v>22</v>
      </c>
      <c r="F12" s="31">
        <v>35</v>
      </c>
    </row>
    <row r="13" spans="1:6" ht="15" customHeight="1">
      <c r="A13" s="40">
        <v>8</v>
      </c>
      <c r="B13" s="28" t="s">
        <v>70</v>
      </c>
      <c r="C13" s="29">
        <v>17</v>
      </c>
      <c r="D13" s="30">
        <v>0</v>
      </c>
      <c r="E13" s="30">
        <v>17</v>
      </c>
      <c r="F13" s="31">
        <v>34</v>
      </c>
    </row>
    <row r="14" spans="1:6" ht="15" customHeight="1">
      <c r="A14" s="40">
        <v>9</v>
      </c>
      <c r="B14" s="28" t="s">
        <v>319</v>
      </c>
      <c r="C14" s="29">
        <v>9</v>
      </c>
      <c r="D14" s="30">
        <v>14</v>
      </c>
      <c r="E14" s="30">
        <v>23</v>
      </c>
      <c r="F14" s="31">
        <v>32</v>
      </c>
    </row>
    <row r="15" spans="1:6" ht="15" customHeight="1">
      <c r="A15" s="40">
        <v>10</v>
      </c>
      <c r="B15" s="28" t="s">
        <v>29</v>
      </c>
      <c r="C15" s="29">
        <v>7</v>
      </c>
      <c r="D15" s="30">
        <v>12</v>
      </c>
      <c r="E15" s="30">
        <v>19</v>
      </c>
      <c r="F15" s="31">
        <v>26</v>
      </c>
    </row>
    <row r="16" spans="1:6" ht="15" customHeight="1">
      <c r="A16" s="40">
        <v>11</v>
      </c>
      <c r="B16" s="28" t="s">
        <v>89</v>
      </c>
      <c r="C16" s="29">
        <v>8</v>
      </c>
      <c r="D16" s="30">
        <v>9</v>
      </c>
      <c r="E16" s="30">
        <v>17</v>
      </c>
      <c r="F16" s="31">
        <v>25</v>
      </c>
    </row>
    <row r="17" spans="1:6" ht="15" customHeight="1">
      <c r="A17" s="40">
        <v>12</v>
      </c>
      <c r="B17" s="28" t="s">
        <v>803</v>
      </c>
      <c r="C17" s="29">
        <v>6</v>
      </c>
      <c r="D17" s="30">
        <v>12</v>
      </c>
      <c r="E17" s="30">
        <v>18</v>
      </c>
      <c r="F17" s="31">
        <v>24</v>
      </c>
    </row>
    <row r="18" spans="1:6" ht="15" customHeight="1">
      <c r="A18" s="40">
        <v>13</v>
      </c>
      <c r="B18" s="28" t="s">
        <v>85</v>
      </c>
      <c r="C18" s="29">
        <v>1</v>
      </c>
      <c r="D18" s="30">
        <v>21</v>
      </c>
      <c r="E18" s="30">
        <v>22</v>
      </c>
      <c r="F18" s="31">
        <v>23</v>
      </c>
    </row>
    <row r="19" spans="1:6" ht="15" customHeight="1">
      <c r="A19" s="40">
        <v>14</v>
      </c>
      <c r="B19" s="28" t="s">
        <v>252</v>
      </c>
      <c r="C19" s="29">
        <v>9</v>
      </c>
      <c r="D19" s="30">
        <v>4</v>
      </c>
      <c r="E19" s="30">
        <v>13</v>
      </c>
      <c r="F19" s="31">
        <v>22</v>
      </c>
    </row>
    <row r="20" spans="1:6" ht="15" customHeight="1">
      <c r="A20" s="40">
        <v>15</v>
      </c>
      <c r="B20" s="28" t="s">
        <v>799</v>
      </c>
      <c r="C20" s="29">
        <v>4</v>
      </c>
      <c r="D20" s="30">
        <v>13</v>
      </c>
      <c r="E20" s="30">
        <v>17</v>
      </c>
      <c r="F20" s="31">
        <v>21</v>
      </c>
    </row>
    <row r="21" spans="1:6" ht="15" customHeight="1">
      <c r="A21" s="40">
        <v>16</v>
      </c>
      <c r="B21" s="28" t="s">
        <v>39</v>
      </c>
      <c r="C21" s="29">
        <v>8</v>
      </c>
      <c r="D21" s="30">
        <v>4</v>
      </c>
      <c r="E21" s="30">
        <v>12</v>
      </c>
      <c r="F21" s="31">
        <v>20</v>
      </c>
    </row>
    <row r="22" spans="1:6" ht="15" customHeight="1">
      <c r="A22" s="40">
        <v>17</v>
      </c>
      <c r="B22" s="28" t="s">
        <v>721</v>
      </c>
      <c r="C22" s="29">
        <v>8</v>
      </c>
      <c r="D22" s="30">
        <v>4</v>
      </c>
      <c r="E22" s="30">
        <v>12</v>
      </c>
      <c r="F22" s="31">
        <v>20</v>
      </c>
    </row>
    <row r="23" spans="1:6" ht="15" customHeight="1">
      <c r="A23" s="40">
        <v>18</v>
      </c>
      <c r="B23" s="28" t="s">
        <v>545</v>
      </c>
      <c r="C23" s="29">
        <v>6</v>
      </c>
      <c r="D23" s="30">
        <v>8</v>
      </c>
      <c r="E23" s="30">
        <v>14</v>
      </c>
      <c r="F23" s="31">
        <v>20</v>
      </c>
    </row>
    <row r="24" spans="1:6" ht="15" customHeight="1">
      <c r="A24" s="40">
        <v>19</v>
      </c>
      <c r="B24" s="28" t="s">
        <v>726</v>
      </c>
      <c r="C24" s="29">
        <v>6</v>
      </c>
      <c r="D24" s="30">
        <v>5</v>
      </c>
      <c r="E24" s="30">
        <v>11</v>
      </c>
      <c r="F24" s="31">
        <v>17</v>
      </c>
    </row>
    <row r="25" spans="1:6" ht="15" customHeight="1">
      <c r="A25" s="40">
        <v>20</v>
      </c>
      <c r="B25" s="28" t="s">
        <v>472</v>
      </c>
      <c r="C25" s="29">
        <v>6</v>
      </c>
      <c r="D25" s="30">
        <v>5</v>
      </c>
      <c r="E25" s="30">
        <v>11</v>
      </c>
      <c r="F25" s="31">
        <v>17</v>
      </c>
    </row>
    <row r="26" spans="1:6" ht="15" customHeight="1">
      <c r="A26" s="40">
        <v>21</v>
      </c>
      <c r="B26" s="28" t="s">
        <v>629</v>
      </c>
      <c r="C26" s="29">
        <v>7</v>
      </c>
      <c r="D26" s="30">
        <v>2</v>
      </c>
      <c r="E26" s="30">
        <v>9</v>
      </c>
      <c r="F26" s="31">
        <v>16</v>
      </c>
    </row>
    <row r="27" spans="1:6" ht="15" customHeight="1">
      <c r="A27" s="40">
        <v>22</v>
      </c>
      <c r="B27" s="28" t="s">
        <v>140</v>
      </c>
      <c r="C27" s="29">
        <v>4</v>
      </c>
      <c r="D27" s="30">
        <v>8</v>
      </c>
      <c r="E27" s="30">
        <v>12</v>
      </c>
      <c r="F27" s="31">
        <v>16</v>
      </c>
    </row>
    <row r="28" spans="1:6" ht="15" customHeight="1">
      <c r="A28" s="40">
        <v>23</v>
      </c>
      <c r="B28" s="28" t="s">
        <v>354</v>
      </c>
      <c r="C28" s="29">
        <v>6</v>
      </c>
      <c r="D28" s="30">
        <v>3</v>
      </c>
      <c r="E28" s="30">
        <v>9</v>
      </c>
      <c r="F28" s="31">
        <v>15</v>
      </c>
    </row>
    <row r="29" spans="1:6" ht="15" customHeight="1">
      <c r="A29" s="40">
        <v>24</v>
      </c>
      <c r="B29" s="28" t="s">
        <v>34</v>
      </c>
      <c r="C29" s="29">
        <v>5</v>
      </c>
      <c r="D29" s="30">
        <v>2</v>
      </c>
      <c r="E29" s="30">
        <v>7</v>
      </c>
      <c r="F29" s="31">
        <v>12</v>
      </c>
    </row>
    <row r="30" spans="1:6" ht="15" customHeight="1">
      <c r="A30" s="40">
        <v>25</v>
      </c>
      <c r="B30" s="28" t="s">
        <v>26</v>
      </c>
      <c r="C30" s="29">
        <v>4</v>
      </c>
      <c r="D30" s="30">
        <v>4</v>
      </c>
      <c r="E30" s="30">
        <v>8</v>
      </c>
      <c r="F30" s="31">
        <v>12</v>
      </c>
    </row>
    <row r="31" spans="1:6" ht="15" customHeight="1">
      <c r="A31" s="40">
        <v>26</v>
      </c>
      <c r="B31" s="28" t="s">
        <v>754</v>
      </c>
      <c r="C31" s="29">
        <v>4</v>
      </c>
      <c r="D31" s="30">
        <v>3</v>
      </c>
      <c r="E31" s="30">
        <v>7</v>
      </c>
      <c r="F31" s="31">
        <v>11</v>
      </c>
    </row>
    <row r="32" spans="1:6" ht="15" customHeight="1">
      <c r="A32" s="40">
        <v>27</v>
      </c>
      <c r="B32" s="28" t="s">
        <v>228</v>
      </c>
      <c r="C32" s="29">
        <v>3</v>
      </c>
      <c r="D32" s="30">
        <v>4</v>
      </c>
      <c r="E32" s="30">
        <v>7</v>
      </c>
      <c r="F32" s="31">
        <v>10</v>
      </c>
    </row>
    <row r="33" spans="1:6" ht="15" customHeight="1">
      <c r="A33" s="40">
        <v>28</v>
      </c>
      <c r="B33" s="28" t="s">
        <v>383</v>
      </c>
      <c r="C33" s="29">
        <v>5</v>
      </c>
      <c r="D33" s="30">
        <v>0</v>
      </c>
      <c r="E33" s="30">
        <v>5</v>
      </c>
      <c r="F33" s="31">
        <v>10</v>
      </c>
    </row>
    <row r="34" spans="1:6" ht="15" customHeight="1">
      <c r="A34" s="40">
        <v>29</v>
      </c>
      <c r="B34" s="28" t="s">
        <v>572</v>
      </c>
      <c r="C34" s="29">
        <v>5</v>
      </c>
      <c r="D34" s="30">
        <v>0</v>
      </c>
      <c r="E34" s="30">
        <v>5</v>
      </c>
      <c r="F34" s="31">
        <v>10</v>
      </c>
    </row>
    <row r="35" spans="1:6" ht="15" customHeight="1">
      <c r="A35" s="40">
        <v>30</v>
      </c>
      <c r="B35" s="28" t="s">
        <v>18</v>
      </c>
      <c r="C35" s="29">
        <v>3</v>
      </c>
      <c r="D35" s="30">
        <v>3</v>
      </c>
      <c r="E35" s="30">
        <v>6</v>
      </c>
      <c r="F35" s="31">
        <v>9</v>
      </c>
    </row>
    <row r="36" spans="1:6" ht="15" customHeight="1">
      <c r="A36" s="40">
        <v>31</v>
      </c>
      <c r="B36" s="28" t="s">
        <v>1211</v>
      </c>
      <c r="C36" s="29">
        <v>2</v>
      </c>
      <c r="D36" s="30">
        <v>5</v>
      </c>
      <c r="E36" s="30">
        <v>7</v>
      </c>
      <c r="F36" s="31">
        <v>9</v>
      </c>
    </row>
    <row r="37" spans="1:6" ht="15" customHeight="1">
      <c r="A37" s="40">
        <v>32</v>
      </c>
      <c r="B37" s="28" t="s">
        <v>219</v>
      </c>
      <c r="C37" s="29">
        <v>4</v>
      </c>
      <c r="D37" s="30">
        <v>0</v>
      </c>
      <c r="E37" s="30">
        <v>4</v>
      </c>
      <c r="F37" s="31">
        <v>8</v>
      </c>
    </row>
    <row r="38" spans="1:6" ht="15" customHeight="1">
      <c r="A38" s="40">
        <v>33</v>
      </c>
      <c r="B38" s="28" t="s">
        <v>422</v>
      </c>
      <c r="C38" s="29">
        <v>4</v>
      </c>
      <c r="D38" s="30">
        <v>0</v>
      </c>
      <c r="E38" s="30">
        <v>4</v>
      </c>
      <c r="F38" s="31">
        <v>8</v>
      </c>
    </row>
    <row r="39" spans="1:6" ht="15" customHeight="1">
      <c r="A39" s="40">
        <v>34</v>
      </c>
      <c r="B39" s="28" t="s">
        <v>585</v>
      </c>
      <c r="C39" s="29">
        <v>3</v>
      </c>
      <c r="D39" s="30">
        <v>2</v>
      </c>
      <c r="E39" s="30">
        <v>5</v>
      </c>
      <c r="F39" s="31">
        <v>8</v>
      </c>
    </row>
    <row r="40" spans="1:6" ht="15" customHeight="1">
      <c r="A40" s="40">
        <v>35</v>
      </c>
      <c r="B40" s="28" t="s">
        <v>680</v>
      </c>
      <c r="C40" s="29">
        <v>4</v>
      </c>
      <c r="D40" s="30">
        <v>0</v>
      </c>
      <c r="E40" s="30">
        <v>4</v>
      </c>
      <c r="F40" s="31">
        <v>8</v>
      </c>
    </row>
    <row r="41" spans="1:6" ht="15" customHeight="1">
      <c r="A41" s="40">
        <v>36</v>
      </c>
      <c r="B41" s="28" t="s">
        <v>333</v>
      </c>
      <c r="C41" s="29">
        <v>4</v>
      </c>
      <c r="D41" s="30">
        <v>0</v>
      </c>
      <c r="E41" s="30">
        <v>4</v>
      </c>
      <c r="F41" s="31">
        <v>8</v>
      </c>
    </row>
    <row r="42" spans="1:6" ht="15" customHeight="1">
      <c r="A42" s="40">
        <v>37</v>
      </c>
      <c r="B42" s="28" t="s">
        <v>1650</v>
      </c>
      <c r="C42" s="29">
        <v>0</v>
      </c>
      <c r="D42" s="30">
        <v>8</v>
      </c>
      <c r="E42" s="30">
        <v>8</v>
      </c>
      <c r="F42" s="31">
        <v>8</v>
      </c>
    </row>
    <row r="43" spans="1:6" ht="15" customHeight="1">
      <c r="A43" s="40">
        <v>38</v>
      </c>
      <c r="B43" s="28" t="s">
        <v>1064</v>
      </c>
      <c r="C43" s="29">
        <v>1</v>
      </c>
      <c r="D43" s="30">
        <v>5</v>
      </c>
      <c r="E43" s="30">
        <v>6</v>
      </c>
      <c r="F43" s="31">
        <v>7</v>
      </c>
    </row>
    <row r="44" spans="1:6" ht="15" customHeight="1">
      <c r="A44" s="40">
        <v>39</v>
      </c>
      <c r="B44" s="28" t="s">
        <v>1651</v>
      </c>
      <c r="C44" s="29">
        <v>0</v>
      </c>
      <c r="D44" s="30">
        <v>7</v>
      </c>
      <c r="E44" s="30">
        <v>7</v>
      </c>
      <c r="F44" s="31">
        <v>7</v>
      </c>
    </row>
    <row r="45" spans="1:6" ht="15" customHeight="1">
      <c r="A45" s="40">
        <v>40</v>
      </c>
      <c r="B45" s="28" t="s">
        <v>478</v>
      </c>
      <c r="C45" s="29">
        <v>3</v>
      </c>
      <c r="D45" s="30">
        <v>1</v>
      </c>
      <c r="E45" s="30">
        <v>4</v>
      </c>
      <c r="F45" s="31">
        <v>7</v>
      </c>
    </row>
    <row r="46" spans="1:6" ht="15" customHeight="1">
      <c r="A46" s="40">
        <v>41</v>
      </c>
      <c r="B46" s="28" t="s">
        <v>1492</v>
      </c>
      <c r="C46" s="29">
        <v>3</v>
      </c>
      <c r="D46" s="30">
        <v>1</v>
      </c>
      <c r="E46" s="30">
        <v>4</v>
      </c>
      <c r="F46" s="31">
        <v>7</v>
      </c>
    </row>
    <row r="47" spans="1:6" ht="15" customHeight="1">
      <c r="A47" s="40">
        <v>42</v>
      </c>
      <c r="B47" s="28" t="s">
        <v>1294</v>
      </c>
      <c r="C47" s="29">
        <v>3</v>
      </c>
      <c r="D47" s="30">
        <v>1</v>
      </c>
      <c r="E47" s="30">
        <v>4</v>
      </c>
      <c r="F47" s="31">
        <v>7</v>
      </c>
    </row>
    <row r="48" spans="1:6" ht="15" customHeight="1">
      <c r="A48" s="40">
        <v>43</v>
      </c>
      <c r="B48" s="28" t="s">
        <v>812</v>
      </c>
      <c r="C48" s="29">
        <v>3</v>
      </c>
      <c r="D48" s="30">
        <v>0</v>
      </c>
      <c r="E48" s="30">
        <v>3</v>
      </c>
      <c r="F48" s="31">
        <v>6</v>
      </c>
    </row>
    <row r="49" spans="1:6" ht="15" customHeight="1">
      <c r="A49" s="40">
        <v>44</v>
      </c>
      <c r="B49" s="28" t="s">
        <v>12</v>
      </c>
      <c r="C49" s="29">
        <v>2</v>
      </c>
      <c r="D49" s="30">
        <v>2</v>
      </c>
      <c r="E49" s="30">
        <v>4</v>
      </c>
      <c r="F49" s="31">
        <v>6</v>
      </c>
    </row>
    <row r="50" spans="1:6" ht="15" customHeight="1">
      <c r="A50" s="40">
        <v>45</v>
      </c>
      <c r="B50" s="28" t="s">
        <v>1373</v>
      </c>
      <c r="C50" s="29">
        <v>2</v>
      </c>
      <c r="D50" s="30">
        <v>2</v>
      </c>
      <c r="E50" s="30">
        <v>4</v>
      </c>
      <c r="F50" s="31">
        <v>6</v>
      </c>
    </row>
    <row r="51" spans="1:6" ht="15" customHeight="1">
      <c r="A51" s="40">
        <v>46</v>
      </c>
      <c r="B51" s="28" t="s">
        <v>115</v>
      </c>
      <c r="C51" s="29">
        <v>3</v>
      </c>
      <c r="D51" s="30">
        <v>0</v>
      </c>
      <c r="E51" s="30">
        <v>3</v>
      </c>
      <c r="F51" s="31">
        <v>6</v>
      </c>
    </row>
    <row r="52" spans="1:6" ht="15" customHeight="1">
      <c r="A52" s="40">
        <v>47</v>
      </c>
      <c r="B52" s="28" t="s">
        <v>43</v>
      </c>
      <c r="C52" s="29">
        <v>3</v>
      </c>
      <c r="D52" s="30">
        <v>0</v>
      </c>
      <c r="E52" s="30">
        <v>3</v>
      </c>
      <c r="F52" s="31">
        <v>6</v>
      </c>
    </row>
    <row r="53" spans="1:6" ht="15" customHeight="1">
      <c r="A53" s="40">
        <v>48</v>
      </c>
      <c r="B53" s="28" t="s">
        <v>297</v>
      </c>
      <c r="C53" s="29">
        <v>1</v>
      </c>
      <c r="D53" s="30">
        <v>4</v>
      </c>
      <c r="E53" s="30">
        <v>5</v>
      </c>
      <c r="F53" s="31">
        <v>6</v>
      </c>
    </row>
    <row r="54" spans="1:6" ht="15" customHeight="1">
      <c r="A54" s="40">
        <v>49</v>
      </c>
      <c r="B54" s="28" t="s">
        <v>1173</v>
      </c>
      <c r="C54" s="29">
        <v>3</v>
      </c>
      <c r="D54" s="30">
        <v>0</v>
      </c>
      <c r="E54" s="30">
        <v>3</v>
      </c>
      <c r="F54" s="31">
        <v>6</v>
      </c>
    </row>
    <row r="55" spans="1:6" ht="15" customHeight="1">
      <c r="A55" s="40">
        <v>50</v>
      </c>
      <c r="B55" s="28" t="s">
        <v>311</v>
      </c>
      <c r="C55" s="29">
        <v>3</v>
      </c>
      <c r="D55" s="30">
        <v>0</v>
      </c>
      <c r="E55" s="30">
        <v>3</v>
      </c>
      <c r="F55" s="31">
        <v>6</v>
      </c>
    </row>
    <row r="56" spans="1:6" ht="15" customHeight="1">
      <c r="A56" s="40">
        <v>51</v>
      </c>
      <c r="B56" s="28" t="s">
        <v>50</v>
      </c>
      <c r="C56" s="29">
        <v>2</v>
      </c>
      <c r="D56" s="30">
        <v>1</v>
      </c>
      <c r="E56" s="30">
        <v>3</v>
      </c>
      <c r="F56" s="31">
        <v>5</v>
      </c>
    </row>
    <row r="57" spans="1:6" ht="15" customHeight="1">
      <c r="A57" s="40">
        <v>52</v>
      </c>
      <c r="B57" s="28" t="s">
        <v>194</v>
      </c>
      <c r="C57" s="29">
        <v>2</v>
      </c>
      <c r="D57" s="30">
        <v>1</v>
      </c>
      <c r="E57" s="30">
        <v>3</v>
      </c>
      <c r="F57" s="31">
        <v>5</v>
      </c>
    </row>
    <row r="58" spans="1:6" ht="15" customHeight="1">
      <c r="A58" s="40">
        <v>53</v>
      </c>
      <c r="B58" s="28" t="s">
        <v>316</v>
      </c>
      <c r="C58" s="29">
        <v>2</v>
      </c>
      <c r="D58" s="30">
        <v>1</v>
      </c>
      <c r="E58" s="30">
        <v>3</v>
      </c>
      <c r="F58" s="31">
        <v>5</v>
      </c>
    </row>
    <row r="59" spans="1:6" ht="12.75">
      <c r="A59" s="40">
        <v>54</v>
      </c>
      <c r="B59" s="28" t="s">
        <v>316</v>
      </c>
      <c r="C59" s="29">
        <v>2</v>
      </c>
      <c r="D59" s="30">
        <v>1</v>
      </c>
      <c r="E59" s="30">
        <v>3</v>
      </c>
      <c r="F59" s="31">
        <v>5</v>
      </c>
    </row>
    <row r="60" spans="1:6" ht="12.75">
      <c r="A60" s="40">
        <v>55</v>
      </c>
      <c r="B60" s="28" t="s">
        <v>410</v>
      </c>
      <c r="C60" s="29">
        <v>2</v>
      </c>
      <c r="D60" s="30">
        <v>1</v>
      </c>
      <c r="E60" s="30">
        <v>3</v>
      </c>
      <c r="F60" s="31">
        <v>5</v>
      </c>
    </row>
    <row r="61" spans="1:6" ht="12.75">
      <c r="A61" s="40">
        <v>56</v>
      </c>
      <c r="B61" s="28" t="s">
        <v>1652</v>
      </c>
      <c r="C61" s="29">
        <v>0</v>
      </c>
      <c r="D61" s="30">
        <v>5</v>
      </c>
      <c r="E61" s="30">
        <v>5</v>
      </c>
      <c r="F61" s="31">
        <v>5</v>
      </c>
    </row>
    <row r="62" spans="1:6" ht="12.75">
      <c r="A62" s="40">
        <v>57</v>
      </c>
      <c r="B62" s="28" t="s">
        <v>1292</v>
      </c>
      <c r="C62" s="29">
        <v>1</v>
      </c>
      <c r="D62" s="30">
        <v>2</v>
      </c>
      <c r="E62" s="30">
        <v>3</v>
      </c>
      <c r="F62" s="31">
        <v>4</v>
      </c>
    </row>
    <row r="63" spans="1:6" ht="12.75">
      <c r="A63" s="40">
        <v>58</v>
      </c>
      <c r="B63" s="28" t="s">
        <v>581</v>
      </c>
      <c r="C63" s="29">
        <v>2</v>
      </c>
      <c r="D63" s="30">
        <v>0</v>
      </c>
      <c r="E63" s="30">
        <v>2</v>
      </c>
      <c r="F63" s="31">
        <v>4</v>
      </c>
    </row>
    <row r="64" spans="1:6" ht="12.75">
      <c r="A64" s="40">
        <v>59</v>
      </c>
      <c r="B64" s="28" t="s">
        <v>1029</v>
      </c>
      <c r="C64" s="29">
        <v>2</v>
      </c>
      <c r="D64" s="30">
        <v>0</v>
      </c>
      <c r="E64" s="30">
        <v>2</v>
      </c>
      <c r="F64" s="31">
        <v>4</v>
      </c>
    </row>
    <row r="65" spans="1:6" ht="12.75">
      <c r="A65" s="40">
        <v>60</v>
      </c>
      <c r="B65" s="28" t="s">
        <v>1085</v>
      </c>
      <c r="C65" s="29">
        <v>2</v>
      </c>
      <c r="D65" s="30">
        <v>0</v>
      </c>
      <c r="E65" s="30">
        <v>2</v>
      </c>
      <c r="F65" s="31">
        <v>4</v>
      </c>
    </row>
    <row r="66" spans="1:6" ht="12.75">
      <c r="A66" s="40">
        <v>61</v>
      </c>
      <c r="B66" s="28" t="s">
        <v>1369</v>
      </c>
      <c r="C66" s="29">
        <v>2</v>
      </c>
      <c r="D66" s="30">
        <v>0</v>
      </c>
      <c r="E66" s="30">
        <v>2</v>
      </c>
      <c r="F66" s="31">
        <v>4</v>
      </c>
    </row>
    <row r="67" spans="1:6" ht="12.75">
      <c r="A67" s="40">
        <v>62</v>
      </c>
      <c r="B67" s="28" t="s">
        <v>445</v>
      </c>
      <c r="C67" s="29">
        <v>2</v>
      </c>
      <c r="D67" s="30">
        <v>0</v>
      </c>
      <c r="E67" s="30">
        <v>2</v>
      </c>
      <c r="F67" s="31">
        <v>4</v>
      </c>
    </row>
    <row r="68" spans="1:6" ht="12.75">
      <c r="A68" s="40">
        <v>63</v>
      </c>
      <c r="B68" s="28" t="s">
        <v>184</v>
      </c>
      <c r="C68" s="29">
        <v>2</v>
      </c>
      <c r="D68" s="30">
        <v>0</v>
      </c>
      <c r="E68" s="30">
        <v>2</v>
      </c>
      <c r="F68" s="31">
        <v>4</v>
      </c>
    </row>
    <row r="69" spans="1:6" ht="12.75">
      <c r="A69" s="40">
        <v>64</v>
      </c>
      <c r="B69" s="28" t="s">
        <v>15</v>
      </c>
      <c r="C69" s="29">
        <v>2</v>
      </c>
      <c r="D69" s="30">
        <v>0</v>
      </c>
      <c r="E69" s="30">
        <v>2</v>
      </c>
      <c r="F69" s="31">
        <v>4</v>
      </c>
    </row>
    <row r="70" spans="1:6" ht="12.75">
      <c r="A70" s="40">
        <v>65</v>
      </c>
      <c r="B70" s="28" t="s">
        <v>438</v>
      </c>
      <c r="C70" s="29">
        <v>1</v>
      </c>
      <c r="D70" s="30">
        <v>2</v>
      </c>
      <c r="E70" s="30">
        <v>3</v>
      </c>
      <c r="F70" s="31">
        <v>4</v>
      </c>
    </row>
    <row r="71" spans="1:6" ht="12.75">
      <c r="A71" s="40">
        <v>66</v>
      </c>
      <c r="B71" s="28" t="s">
        <v>1002</v>
      </c>
      <c r="C71" s="29">
        <v>2</v>
      </c>
      <c r="D71" s="30">
        <v>0</v>
      </c>
      <c r="E71" s="30">
        <v>2</v>
      </c>
      <c r="F71" s="31">
        <v>4</v>
      </c>
    </row>
    <row r="72" spans="1:6" ht="12.75">
      <c r="A72" s="40">
        <v>67</v>
      </c>
      <c r="B72" s="28" t="s">
        <v>97</v>
      </c>
      <c r="C72" s="29">
        <v>2</v>
      </c>
      <c r="D72" s="30">
        <v>0</v>
      </c>
      <c r="E72" s="30">
        <v>2</v>
      </c>
      <c r="F72" s="31">
        <v>4</v>
      </c>
    </row>
    <row r="73" spans="1:6" ht="12.75">
      <c r="A73" s="40">
        <v>68</v>
      </c>
      <c r="B73" s="28" t="s">
        <v>772</v>
      </c>
      <c r="C73" s="29">
        <v>2</v>
      </c>
      <c r="D73" s="30">
        <v>0</v>
      </c>
      <c r="E73" s="30">
        <v>2</v>
      </c>
      <c r="F73" s="31">
        <v>4</v>
      </c>
    </row>
    <row r="74" spans="1:6" ht="12.75">
      <c r="A74" s="40">
        <v>69</v>
      </c>
      <c r="B74" s="28" t="s">
        <v>901</v>
      </c>
      <c r="C74" s="29">
        <v>2</v>
      </c>
      <c r="D74" s="30">
        <v>0</v>
      </c>
      <c r="E74" s="30">
        <v>2</v>
      </c>
      <c r="F74" s="31">
        <v>4</v>
      </c>
    </row>
    <row r="75" spans="1:6" ht="12.75">
      <c r="A75" s="40">
        <v>70</v>
      </c>
      <c r="B75" s="28" t="s">
        <v>38</v>
      </c>
      <c r="C75" s="29">
        <v>2</v>
      </c>
      <c r="D75" s="30">
        <v>0</v>
      </c>
      <c r="E75" s="30">
        <v>2</v>
      </c>
      <c r="F75" s="31">
        <v>4</v>
      </c>
    </row>
    <row r="76" spans="1:6" ht="12.75">
      <c r="A76" s="40">
        <v>71</v>
      </c>
      <c r="B76" s="28" t="s">
        <v>398</v>
      </c>
      <c r="C76" s="29">
        <v>2</v>
      </c>
      <c r="D76" s="30">
        <v>0</v>
      </c>
      <c r="E76" s="30">
        <v>2</v>
      </c>
      <c r="F76" s="31">
        <v>4</v>
      </c>
    </row>
    <row r="77" spans="1:6" ht="12.75">
      <c r="A77" s="40">
        <v>72</v>
      </c>
      <c r="B77" s="28" t="s">
        <v>931</v>
      </c>
      <c r="C77" s="29">
        <v>2</v>
      </c>
      <c r="D77" s="30">
        <v>0</v>
      </c>
      <c r="E77" s="30">
        <v>2</v>
      </c>
      <c r="F77" s="31">
        <v>4</v>
      </c>
    </row>
    <row r="78" spans="1:6" ht="12.75">
      <c r="A78" s="40">
        <v>73</v>
      </c>
      <c r="B78" s="28" t="s">
        <v>24</v>
      </c>
      <c r="C78" s="29">
        <v>2</v>
      </c>
      <c r="D78" s="30">
        <v>0</v>
      </c>
      <c r="E78" s="30">
        <v>2</v>
      </c>
      <c r="F78" s="31">
        <v>4</v>
      </c>
    </row>
    <row r="79" spans="1:6" ht="12.75">
      <c r="A79" s="40">
        <v>74</v>
      </c>
      <c r="B79" s="28" t="s">
        <v>1506</v>
      </c>
      <c r="C79" s="29">
        <v>1</v>
      </c>
      <c r="D79" s="30">
        <v>2</v>
      </c>
      <c r="E79" s="30">
        <v>3</v>
      </c>
      <c r="F79" s="31">
        <v>4</v>
      </c>
    </row>
    <row r="80" spans="1:6" ht="12.75">
      <c r="A80" s="40">
        <v>75</v>
      </c>
      <c r="B80" s="28" t="s">
        <v>921</v>
      </c>
      <c r="C80" s="29">
        <v>2</v>
      </c>
      <c r="D80" s="30">
        <v>0</v>
      </c>
      <c r="E80" s="30">
        <v>2</v>
      </c>
      <c r="F80" s="31">
        <v>4</v>
      </c>
    </row>
    <row r="81" spans="1:6" ht="12.75">
      <c r="A81" s="40">
        <v>76</v>
      </c>
      <c r="B81" s="28" t="s">
        <v>959</v>
      </c>
      <c r="C81" s="29">
        <v>2</v>
      </c>
      <c r="D81" s="30">
        <v>0</v>
      </c>
      <c r="E81" s="30">
        <v>2</v>
      </c>
      <c r="F81" s="31">
        <v>4</v>
      </c>
    </row>
    <row r="82" spans="1:6" ht="12.75">
      <c r="A82" s="40">
        <v>77</v>
      </c>
      <c r="B82" s="28" t="s">
        <v>782</v>
      </c>
      <c r="C82" s="29">
        <v>2</v>
      </c>
      <c r="D82" s="30">
        <v>0</v>
      </c>
      <c r="E82" s="30">
        <v>2</v>
      </c>
      <c r="F82" s="31">
        <v>4</v>
      </c>
    </row>
    <row r="83" spans="1:6" ht="12.75">
      <c r="A83" s="40">
        <v>78</v>
      </c>
      <c r="B83" s="28" t="s">
        <v>55</v>
      </c>
      <c r="C83" s="29">
        <v>1</v>
      </c>
      <c r="D83" s="30">
        <v>1</v>
      </c>
      <c r="E83" s="30">
        <v>2</v>
      </c>
      <c r="F83" s="31">
        <v>3</v>
      </c>
    </row>
    <row r="84" spans="1:6" ht="12.75">
      <c r="A84" s="40">
        <v>79</v>
      </c>
      <c r="B84" s="28" t="s">
        <v>838</v>
      </c>
      <c r="C84" s="29">
        <v>1</v>
      </c>
      <c r="D84" s="30">
        <v>1</v>
      </c>
      <c r="E84" s="30">
        <v>2</v>
      </c>
      <c r="F84" s="31">
        <v>3</v>
      </c>
    </row>
    <row r="85" spans="1:6" ht="12.75">
      <c r="A85" s="40">
        <v>80</v>
      </c>
      <c r="B85" s="28" t="s">
        <v>478</v>
      </c>
      <c r="C85" s="29">
        <v>1</v>
      </c>
      <c r="D85" s="30">
        <v>1</v>
      </c>
      <c r="E85" s="30">
        <v>2</v>
      </c>
      <c r="F85" s="31">
        <v>3</v>
      </c>
    </row>
    <row r="86" spans="1:6" ht="12.75">
      <c r="A86" s="40">
        <v>81</v>
      </c>
      <c r="B86" s="28" t="s">
        <v>835</v>
      </c>
      <c r="C86" s="29">
        <v>1</v>
      </c>
      <c r="D86" s="30">
        <v>1</v>
      </c>
      <c r="E86" s="30">
        <v>2</v>
      </c>
      <c r="F86" s="31">
        <v>3</v>
      </c>
    </row>
    <row r="87" spans="1:6" ht="12.75">
      <c r="A87" s="40">
        <v>82</v>
      </c>
      <c r="B87" s="28" t="s">
        <v>1266</v>
      </c>
      <c r="C87" s="29">
        <v>1</v>
      </c>
      <c r="D87" s="30">
        <v>1</v>
      </c>
      <c r="E87" s="30">
        <v>2</v>
      </c>
      <c r="F87" s="31">
        <v>3</v>
      </c>
    </row>
    <row r="88" spans="1:6" ht="12.75">
      <c r="A88" s="40">
        <v>83</v>
      </c>
      <c r="B88" s="28" t="s">
        <v>362</v>
      </c>
      <c r="C88" s="29">
        <v>1</v>
      </c>
      <c r="D88" s="30">
        <v>1</v>
      </c>
      <c r="E88" s="30">
        <v>2</v>
      </c>
      <c r="F88" s="31">
        <v>3</v>
      </c>
    </row>
    <row r="89" spans="1:6" ht="12.75">
      <c r="A89" s="40">
        <v>84</v>
      </c>
      <c r="B89" s="28" t="s">
        <v>188</v>
      </c>
      <c r="C89" s="29">
        <v>1</v>
      </c>
      <c r="D89" s="30">
        <v>1</v>
      </c>
      <c r="E89" s="30">
        <v>2</v>
      </c>
      <c r="F89" s="31">
        <v>3</v>
      </c>
    </row>
    <row r="90" spans="1:6" ht="12.75">
      <c r="A90" s="40">
        <v>85</v>
      </c>
      <c r="B90" s="28" t="s">
        <v>482</v>
      </c>
      <c r="C90" s="29">
        <v>1</v>
      </c>
      <c r="D90" s="30">
        <v>0</v>
      </c>
      <c r="E90" s="30">
        <v>1</v>
      </c>
      <c r="F90" s="31">
        <v>2</v>
      </c>
    </row>
    <row r="91" spans="1:6" ht="12.75">
      <c r="A91" s="40">
        <v>86</v>
      </c>
      <c r="B91" s="28" t="s">
        <v>625</v>
      </c>
      <c r="C91" s="29">
        <v>1</v>
      </c>
      <c r="D91" s="30">
        <v>0</v>
      </c>
      <c r="E91" s="30">
        <v>1</v>
      </c>
      <c r="F91" s="31">
        <v>2</v>
      </c>
    </row>
    <row r="92" spans="1:6" ht="12.75">
      <c r="A92" s="40">
        <v>87</v>
      </c>
      <c r="B92" s="28" t="s">
        <v>270</v>
      </c>
      <c r="C92" s="29">
        <v>1</v>
      </c>
      <c r="D92" s="30">
        <v>0</v>
      </c>
      <c r="E92" s="30">
        <v>1</v>
      </c>
      <c r="F92" s="31">
        <v>2</v>
      </c>
    </row>
    <row r="93" spans="1:6" ht="12.75">
      <c r="A93" s="40">
        <v>88</v>
      </c>
      <c r="B93" s="28" t="s">
        <v>358</v>
      </c>
      <c r="C93" s="29">
        <v>1</v>
      </c>
      <c r="D93" s="30">
        <v>0</v>
      </c>
      <c r="E93" s="30">
        <v>1</v>
      </c>
      <c r="F93" s="31">
        <v>2</v>
      </c>
    </row>
    <row r="94" spans="1:6" ht="12.75">
      <c r="A94" s="40">
        <v>89</v>
      </c>
      <c r="B94" s="28" t="s">
        <v>971</v>
      </c>
      <c r="C94" s="29">
        <v>1</v>
      </c>
      <c r="D94" s="30">
        <v>0</v>
      </c>
      <c r="E94" s="30">
        <v>1</v>
      </c>
      <c r="F94" s="31">
        <v>2</v>
      </c>
    </row>
    <row r="95" spans="1:6" ht="12.75">
      <c r="A95" s="40">
        <v>90</v>
      </c>
      <c r="B95" s="28" t="s">
        <v>1430</v>
      </c>
      <c r="C95" s="29">
        <v>1</v>
      </c>
      <c r="D95" s="30">
        <v>0</v>
      </c>
      <c r="E95" s="30">
        <v>1</v>
      </c>
      <c r="F95" s="31">
        <v>2</v>
      </c>
    </row>
    <row r="96" spans="1:6" ht="12.75">
      <c r="A96" s="40">
        <v>91</v>
      </c>
      <c r="B96" s="28" t="s">
        <v>606</v>
      </c>
      <c r="C96" s="29">
        <v>1</v>
      </c>
      <c r="D96" s="30">
        <v>0</v>
      </c>
      <c r="E96" s="30">
        <v>1</v>
      </c>
      <c r="F96" s="31">
        <v>2</v>
      </c>
    </row>
    <row r="97" spans="1:6" ht="12.75">
      <c r="A97" s="40">
        <v>92</v>
      </c>
      <c r="B97" s="28" t="s">
        <v>778</v>
      </c>
      <c r="C97" s="29">
        <v>1</v>
      </c>
      <c r="D97" s="30">
        <v>0</v>
      </c>
      <c r="E97" s="30">
        <v>1</v>
      </c>
      <c r="F97" s="31">
        <v>2</v>
      </c>
    </row>
    <row r="98" spans="1:6" ht="12.75">
      <c r="A98" s="40">
        <v>93</v>
      </c>
      <c r="B98" s="28" t="s">
        <v>402</v>
      </c>
      <c r="C98" s="29">
        <v>1</v>
      </c>
      <c r="D98" s="30">
        <v>0</v>
      </c>
      <c r="E98" s="30">
        <v>1</v>
      </c>
      <c r="F98" s="31">
        <v>2</v>
      </c>
    </row>
    <row r="99" spans="1:6" ht="12.75">
      <c r="A99" s="40">
        <v>94</v>
      </c>
      <c r="B99" s="28" t="s">
        <v>1164</v>
      </c>
      <c r="C99" s="29">
        <v>1</v>
      </c>
      <c r="D99" s="30">
        <v>0</v>
      </c>
      <c r="E99" s="30">
        <v>1</v>
      </c>
      <c r="F99" s="31">
        <v>2</v>
      </c>
    </row>
    <row r="100" spans="1:6" ht="12.75">
      <c r="A100" s="40">
        <v>95</v>
      </c>
      <c r="B100" s="28" t="s">
        <v>1184</v>
      </c>
      <c r="C100" s="29">
        <v>1</v>
      </c>
      <c r="D100" s="30">
        <v>0</v>
      </c>
      <c r="E100" s="30">
        <v>1</v>
      </c>
      <c r="F100" s="31">
        <v>2</v>
      </c>
    </row>
    <row r="101" spans="1:6" ht="12.75">
      <c r="A101" s="40">
        <v>96</v>
      </c>
      <c r="B101" s="28" t="s">
        <v>459</v>
      </c>
      <c r="C101" s="29">
        <v>1</v>
      </c>
      <c r="D101" s="30">
        <v>0</v>
      </c>
      <c r="E101" s="30">
        <v>1</v>
      </c>
      <c r="F101" s="31">
        <v>2</v>
      </c>
    </row>
    <row r="102" spans="1:6" ht="12.75">
      <c r="A102" s="40">
        <v>97</v>
      </c>
      <c r="B102" s="28" t="s">
        <v>304</v>
      </c>
      <c r="C102" s="29">
        <v>1</v>
      </c>
      <c r="D102" s="30">
        <v>0</v>
      </c>
      <c r="E102" s="30">
        <v>1</v>
      </c>
      <c r="F102" s="31">
        <v>2</v>
      </c>
    </row>
    <row r="103" spans="1:6" ht="12.75">
      <c r="A103" s="40">
        <v>98</v>
      </c>
      <c r="B103" s="28" t="s">
        <v>1203</v>
      </c>
      <c r="C103" s="29">
        <v>1</v>
      </c>
      <c r="D103" s="30">
        <v>0</v>
      </c>
      <c r="E103" s="30">
        <v>1</v>
      </c>
      <c r="F103" s="31">
        <v>2</v>
      </c>
    </row>
    <row r="104" spans="1:6" ht="12.75">
      <c r="A104" s="40">
        <v>99</v>
      </c>
      <c r="B104" s="28" t="s">
        <v>1359</v>
      </c>
      <c r="C104" s="29">
        <v>1</v>
      </c>
      <c r="D104" s="30">
        <v>0</v>
      </c>
      <c r="E104" s="30">
        <v>1</v>
      </c>
      <c r="F104" s="31">
        <v>2</v>
      </c>
    </row>
    <row r="105" spans="1:6" ht="12.75">
      <c r="A105" s="40">
        <v>100</v>
      </c>
      <c r="B105" s="28" t="s">
        <v>497</v>
      </c>
      <c r="C105" s="29">
        <v>1</v>
      </c>
      <c r="D105" s="30">
        <v>0</v>
      </c>
      <c r="E105" s="30">
        <v>1</v>
      </c>
      <c r="F105" s="31">
        <v>2</v>
      </c>
    </row>
    <row r="106" spans="1:6" ht="12.75">
      <c r="A106" s="40">
        <v>101</v>
      </c>
      <c r="B106" s="28" t="s">
        <v>563</v>
      </c>
      <c r="C106" s="29">
        <v>1</v>
      </c>
      <c r="D106" s="30">
        <v>0</v>
      </c>
      <c r="E106" s="30">
        <v>1</v>
      </c>
      <c r="F106" s="31">
        <v>2</v>
      </c>
    </row>
    <row r="107" spans="1:6" ht="12.75">
      <c r="A107" s="40">
        <v>102</v>
      </c>
      <c r="B107" s="28" t="s">
        <v>1653</v>
      </c>
      <c r="C107" s="29">
        <v>0</v>
      </c>
      <c r="D107" s="30">
        <v>2</v>
      </c>
      <c r="E107" s="30">
        <v>2</v>
      </c>
      <c r="F107" s="31">
        <v>2</v>
      </c>
    </row>
    <row r="108" spans="1:6" ht="12.75">
      <c r="A108" s="40">
        <v>103</v>
      </c>
      <c r="B108" s="28" t="s">
        <v>342</v>
      </c>
      <c r="C108" s="29">
        <v>1</v>
      </c>
      <c r="D108" s="30">
        <v>0</v>
      </c>
      <c r="E108" s="30">
        <v>1</v>
      </c>
      <c r="F108" s="31">
        <v>2</v>
      </c>
    </row>
    <row r="109" spans="1:6" ht="12.75">
      <c r="A109" s="40">
        <v>104</v>
      </c>
      <c r="B109" s="28" t="s">
        <v>1654</v>
      </c>
      <c r="C109" s="29">
        <v>0</v>
      </c>
      <c r="D109" s="30">
        <v>2</v>
      </c>
      <c r="E109" s="30">
        <v>2</v>
      </c>
      <c r="F109" s="31">
        <v>2</v>
      </c>
    </row>
    <row r="110" spans="1:6" ht="12.75">
      <c r="A110" s="40">
        <v>105</v>
      </c>
      <c r="B110" s="28" t="s">
        <v>1655</v>
      </c>
      <c r="C110" s="29">
        <v>0</v>
      </c>
      <c r="D110" s="30">
        <v>2</v>
      </c>
      <c r="E110" s="30">
        <v>2</v>
      </c>
      <c r="F110" s="31">
        <v>2</v>
      </c>
    </row>
    <row r="111" spans="1:6" ht="12.75">
      <c r="A111" s="40">
        <v>106</v>
      </c>
      <c r="B111" s="28" t="s">
        <v>492</v>
      </c>
      <c r="C111" s="29">
        <v>1</v>
      </c>
      <c r="D111" s="30">
        <v>0</v>
      </c>
      <c r="E111" s="30">
        <v>1</v>
      </c>
      <c r="F111" s="31">
        <v>2</v>
      </c>
    </row>
    <row r="112" spans="1:6" ht="12.75">
      <c r="A112" s="40">
        <v>107</v>
      </c>
      <c r="B112" s="28" t="s">
        <v>337</v>
      </c>
      <c r="C112" s="29">
        <v>1</v>
      </c>
      <c r="D112" s="30">
        <v>0</v>
      </c>
      <c r="E112" s="30">
        <v>1</v>
      </c>
      <c r="F112" s="31">
        <v>2</v>
      </c>
    </row>
    <row r="113" spans="1:6" ht="12.75">
      <c r="A113" s="40">
        <v>108</v>
      </c>
      <c r="B113" s="28" t="s">
        <v>1326</v>
      </c>
      <c r="C113" s="29">
        <v>1</v>
      </c>
      <c r="D113" s="30">
        <v>0</v>
      </c>
      <c r="E113" s="30">
        <v>1</v>
      </c>
      <c r="F113" s="31">
        <v>2</v>
      </c>
    </row>
    <row r="114" spans="1:6" ht="12.75">
      <c r="A114" s="40">
        <v>109</v>
      </c>
      <c r="B114" s="28" t="s">
        <v>612</v>
      </c>
      <c r="C114" s="29">
        <v>1</v>
      </c>
      <c r="D114" s="30">
        <v>0</v>
      </c>
      <c r="E114" s="30">
        <v>1</v>
      </c>
      <c r="F114" s="31">
        <v>2</v>
      </c>
    </row>
    <row r="115" spans="1:6" ht="12.75">
      <c r="A115" s="40">
        <v>110</v>
      </c>
      <c r="B115" s="28" t="s">
        <v>258</v>
      </c>
      <c r="C115" s="29">
        <v>0</v>
      </c>
      <c r="D115" s="30">
        <v>2</v>
      </c>
      <c r="E115" s="30">
        <v>2</v>
      </c>
      <c r="F115" s="31">
        <v>2</v>
      </c>
    </row>
    <row r="116" spans="1:6" ht="12.75">
      <c r="A116" s="40">
        <v>111</v>
      </c>
      <c r="B116" s="28" t="s">
        <v>1189</v>
      </c>
      <c r="C116" s="29">
        <v>1</v>
      </c>
      <c r="D116" s="30">
        <v>0</v>
      </c>
      <c r="E116" s="30">
        <v>1</v>
      </c>
      <c r="F116" s="31">
        <v>2</v>
      </c>
    </row>
    <row r="117" spans="1:6" ht="12.75">
      <c r="A117" s="40">
        <v>112</v>
      </c>
      <c r="B117" s="28" t="s">
        <v>330</v>
      </c>
      <c r="C117" s="29">
        <v>1</v>
      </c>
      <c r="D117" s="30">
        <v>0</v>
      </c>
      <c r="E117" s="30">
        <v>1</v>
      </c>
      <c r="F117" s="31">
        <v>2</v>
      </c>
    </row>
    <row r="118" spans="1:6" ht="12.75">
      <c r="A118" s="40">
        <v>113</v>
      </c>
      <c r="B118" s="28" t="s">
        <v>697</v>
      </c>
      <c r="C118" s="29">
        <v>1</v>
      </c>
      <c r="D118" s="30">
        <v>0</v>
      </c>
      <c r="E118" s="30">
        <v>1</v>
      </c>
      <c r="F118" s="31">
        <v>2</v>
      </c>
    </row>
    <row r="119" spans="1:6" ht="12.75">
      <c r="A119" s="40">
        <v>114</v>
      </c>
      <c r="B119" s="28" t="s">
        <v>346</v>
      </c>
      <c r="C119" s="29">
        <v>1</v>
      </c>
      <c r="D119" s="30">
        <v>0</v>
      </c>
      <c r="E119" s="30">
        <v>1</v>
      </c>
      <c r="F119" s="31">
        <v>2</v>
      </c>
    </row>
    <row r="120" spans="1:6" ht="12.75">
      <c r="A120" s="40">
        <v>115</v>
      </c>
      <c r="B120" s="28" t="s">
        <v>692</v>
      </c>
      <c r="C120" s="29">
        <v>1</v>
      </c>
      <c r="D120" s="30">
        <v>0</v>
      </c>
      <c r="E120" s="30">
        <v>1</v>
      </c>
      <c r="F120" s="31">
        <v>2</v>
      </c>
    </row>
    <row r="121" spans="1:6" ht="12.75">
      <c r="A121" s="40">
        <v>116</v>
      </c>
      <c r="B121" s="28" t="s">
        <v>450</v>
      </c>
      <c r="C121" s="29">
        <v>1</v>
      </c>
      <c r="D121" s="30">
        <v>0</v>
      </c>
      <c r="E121" s="30">
        <v>1</v>
      </c>
      <c r="F121" s="31">
        <v>2</v>
      </c>
    </row>
    <row r="122" spans="1:6" ht="12.75">
      <c r="A122" s="40">
        <v>117</v>
      </c>
      <c r="B122" s="28" t="s">
        <v>975</v>
      </c>
      <c r="C122" s="29">
        <v>1</v>
      </c>
      <c r="D122" s="30">
        <v>0</v>
      </c>
      <c r="E122" s="30">
        <v>1</v>
      </c>
      <c r="F122" s="31">
        <v>2</v>
      </c>
    </row>
    <row r="123" spans="1:6" ht="12.75">
      <c r="A123" s="40">
        <v>118</v>
      </c>
      <c r="B123" s="28" t="s">
        <v>684</v>
      </c>
      <c r="C123" s="29">
        <v>1</v>
      </c>
      <c r="D123" s="30">
        <v>0</v>
      </c>
      <c r="E123" s="30">
        <v>1</v>
      </c>
      <c r="F123" s="31">
        <v>2</v>
      </c>
    </row>
    <row r="124" spans="1:6" ht="12.75">
      <c r="A124" s="40">
        <v>119</v>
      </c>
      <c r="B124" s="28" t="s">
        <v>1656</v>
      </c>
      <c r="C124" s="29">
        <v>0</v>
      </c>
      <c r="D124" s="30">
        <v>2</v>
      </c>
      <c r="E124" s="30">
        <v>2</v>
      </c>
      <c r="F124" s="31">
        <v>2</v>
      </c>
    </row>
    <row r="125" spans="1:6" ht="12.75">
      <c r="A125" s="40">
        <v>120</v>
      </c>
      <c r="B125" s="28" t="s">
        <v>760</v>
      </c>
      <c r="C125" s="29">
        <v>1</v>
      </c>
      <c r="D125" s="30">
        <v>0</v>
      </c>
      <c r="E125" s="30">
        <v>1</v>
      </c>
      <c r="F125" s="31">
        <v>2</v>
      </c>
    </row>
    <row r="126" spans="1:6" ht="12.75">
      <c r="A126" s="40">
        <v>121</v>
      </c>
      <c r="B126" s="28" t="s">
        <v>744</v>
      </c>
      <c r="C126" s="29">
        <v>1</v>
      </c>
      <c r="D126" s="30">
        <v>0</v>
      </c>
      <c r="E126" s="30">
        <v>1</v>
      </c>
      <c r="F126" s="31">
        <v>2</v>
      </c>
    </row>
    <row r="127" spans="1:6" ht="12.75">
      <c r="A127" s="40">
        <v>122</v>
      </c>
      <c r="B127" s="28" t="s">
        <v>1604</v>
      </c>
      <c r="C127" s="29">
        <v>1</v>
      </c>
      <c r="D127" s="30">
        <v>0</v>
      </c>
      <c r="E127" s="30">
        <v>1</v>
      </c>
      <c r="F127" s="31">
        <v>2</v>
      </c>
    </row>
    <row r="128" spans="1:6" ht="12.75">
      <c r="A128" s="40">
        <v>123</v>
      </c>
      <c r="B128" s="28" t="s">
        <v>128</v>
      </c>
      <c r="C128" s="29">
        <v>1</v>
      </c>
      <c r="D128" s="30">
        <v>0</v>
      </c>
      <c r="E128" s="30">
        <v>1</v>
      </c>
      <c r="F128" s="31">
        <v>2</v>
      </c>
    </row>
    <row r="129" spans="1:6" ht="12.75">
      <c r="A129" s="40">
        <v>124</v>
      </c>
      <c r="B129" s="28" t="s">
        <v>1657</v>
      </c>
      <c r="C129" s="29">
        <v>0</v>
      </c>
      <c r="D129" s="30">
        <v>1</v>
      </c>
      <c r="E129" s="30">
        <v>1</v>
      </c>
      <c r="F129" s="31">
        <v>1</v>
      </c>
    </row>
    <row r="130" spans="1:6" ht="12.75">
      <c r="A130" s="40">
        <v>125</v>
      </c>
      <c r="B130" s="28" t="s">
        <v>1658</v>
      </c>
      <c r="C130" s="29">
        <v>0</v>
      </c>
      <c r="D130" s="30">
        <v>1</v>
      </c>
      <c r="E130" s="30">
        <v>1</v>
      </c>
      <c r="F130" s="31">
        <v>1</v>
      </c>
    </row>
    <row r="131" spans="1:6" ht="12.75">
      <c r="A131" s="40">
        <v>126</v>
      </c>
      <c r="B131" s="28" t="s">
        <v>1659</v>
      </c>
      <c r="C131" s="29">
        <v>0</v>
      </c>
      <c r="D131" s="30">
        <v>1</v>
      </c>
      <c r="E131" s="30">
        <v>1</v>
      </c>
      <c r="F131" s="31">
        <v>1</v>
      </c>
    </row>
    <row r="132" spans="1:6" ht="12.75">
      <c r="A132" s="40">
        <v>127</v>
      </c>
      <c r="B132" s="28" t="s">
        <v>1660</v>
      </c>
      <c r="C132" s="29">
        <v>0</v>
      </c>
      <c r="D132" s="30">
        <v>1</v>
      </c>
      <c r="E132" s="30">
        <v>1</v>
      </c>
      <c r="F132" s="31">
        <v>1</v>
      </c>
    </row>
    <row r="133" spans="1:6" ht="12.75">
      <c r="A133" s="40">
        <v>128</v>
      </c>
      <c r="B133" s="28" t="s">
        <v>1661</v>
      </c>
      <c r="C133" s="29">
        <v>0</v>
      </c>
      <c r="D133" s="30">
        <v>1</v>
      </c>
      <c r="E133" s="30">
        <v>1</v>
      </c>
      <c r="F133" s="31">
        <v>1</v>
      </c>
    </row>
    <row r="134" spans="1:6" ht="12.75">
      <c r="A134" s="40">
        <v>129</v>
      </c>
      <c r="B134" s="28" t="s">
        <v>1662</v>
      </c>
      <c r="C134" s="29">
        <v>0</v>
      </c>
      <c r="D134" s="30">
        <v>1</v>
      </c>
      <c r="E134" s="30">
        <v>1</v>
      </c>
      <c r="F134" s="31">
        <v>1</v>
      </c>
    </row>
    <row r="135" spans="1:6" ht="12.75">
      <c r="A135" s="40">
        <v>130</v>
      </c>
      <c r="B135" s="28" t="s">
        <v>1663</v>
      </c>
      <c r="C135" s="29">
        <v>0</v>
      </c>
      <c r="D135" s="30">
        <v>1</v>
      </c>
      <c r="E135" s="30">
        <v>1</v>
      </c>
      <c r="F135" s="31">
        <v>1</v>
      </c>
    </row>
    <row r="136" spans="1:6" ht="12.75">
      <c r="A136" s="40">
        <v>131</v>
      </c>
      <c r="B136" s="28" t="s">
        <v>159</v>
      </c>
      <c r="C136" s="29">
        <v>0</v>
      </c>
      <c r="D136" s="30">
        <v>1</v>
      </c>
      <c r="E136" s="30">
        <v>1</v>
      </c>
      <c r="F136" s="31">
        <v>1</v>
      </c>
    </row>
    <row r="137" spans="1:6" ht="13.5" thickBot="1">
      <c r="A137" s="40">
        <v>132</v>
      </c>
      <c r="B137" s="36" t="s">
        <v>1664</v>
      </c>
      <c r="C137" s="37">
        <v>0</v>
      </c>
      <c r="D137" s="38">
        <v>1</v>
      </c>
      <c r="E137" s="38">
        <v>1</v>
      </c>
      <c r="F137" s="39">
        <v>1</v>
      </c>
    </row>
    <row r="138" ht="13.5" thickTop="1"/>
  </sheetData>
  <sheetProtection/>
  <autoFilter ref="A4:C4">
    <sortState ref="A5:C137">
      <sortCondition descending="1" sortBy="value" ref="C5:C137"/>
    </sortState>
  </autoFilter>
  <mergeCells count="3">
    <mergeCell ref="A1:F1"/>
    <mergeCell ref="A2:F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2016-10-25T19:55:22Z</dcterms:modified>
  <cp:category/>
  <cp:version/>
  <cp:contentType/>
  <cp:contentStatus/>
</cp:coreProperties>
</file>