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Individuale" sheetId="1" r:id="rId1"/>
    <sheet name="Squadra" sheetId="2" r:id="rId2"/>
  </sheets>
  <definedNames>
    <definedName name="_xlnm._FilterDatabase" localSheetId="0" hidden="1">'Individuale'!$A$4:$J$221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<sst xmlns="http://schemas.openxmlformats.org/spreadsheetml/2006/main" count="1363" uniqueCount="843">
  <si>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</si>
  <si>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</si>
  <si>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</si>
  <si>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</si>
  <si>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</si>
  <si>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</si>
  <si>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</si>
  <si>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</si>
  <si>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</si>
  <si>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</si>
  <si>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</si>
  <si>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</si>
  <si>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ALESSANDRO</t>
  </si>
  <si>
    <t>FRANCESCO</t>
  </si>
  <si>
    <t>ANTONIO</t>
  </si>
  <si>
    <t>ANDREA</t>
  </si>
  <si>
    <t>STEFANO</t>
  </si>
  <si>
    <t>GIOVANNI</t>
  </si>
  <si>
    <t>FABRIZIO</t>
  </si>
  <si>
    <t>MASSIMO</t>
  </si>
  <si>
    <t>MARCO</t>
  </si>
  <si>
    <t>CLAUDIO</t>
  </si>
  <si>
    <t>PAOLO</t>
  </si>
  <si>
    <t>LUCA</t>
  </si>
  <si>
    <t>FABIO</t>
  </si>
  <si>
    <t>MARCELLO</t>
  </si>
  <si>
    <t>VINCENZO</t>
  </si>
  <si>
    <t>MARIO</t>
  </si>
  <si>
    <t>ROBERTO</t>
  </si>
  <si>
    <t>RAFFAELE</t>
  </si>
  <si>
    <t>SERGIO</t>
  </si>
  <si>
    <t>NICOLA</t>
  </si>
  <si>
    <t>LUCIANO</t>
  </si>
  <si>
    <t>LUIGI</t>
  </si>
  <si>
    <t>LAURA</t>
  </si>
  <si>
    <t>SIMONA</t>
  </si>
  <si>
    <t>MASSIMILIANO</t>
  </si>
  <si>
    <t>ALBERTO</t>
  </si>
  <si>
    <t>GIULIO</t>
  </si>
  <si>
    <t>BIAGIO</t>
  </si>
  <si>
    <t>DOMENICO</t>
  </si>
  <si>
    <t>GIUSEPPE</t>
  </si>
  <si>
    <t>GINO</t>
  </si>
  <si>
    <t>SALVATORE</t>
  </si>
  <si>
    <t>MICHELA</t>
  </si>
  <si>
    <t>DANIELE</t>
  </si>
  <si>
    <t>ANGELO</t>
  </si>
  <si>
    <t>EMANUELE</t>
  </si>
  <si>
    <t>EMILIO</t>
  </si>
  <si>
    <t>MAURIZIO</t>
  </si>
  <si>
    <t>GIANLUCA</t>
  </si>
  <si>
    <t>PETRUCCI</t>
  </si>
  <si>
    <t>MAURO</t>
  </si>
  <si>
    <t>SANDRO</t>
  </si>
  <si>
    <t>PIERLUIGI</t>
  </si>
  <si>
    <t>RICCARDO</t>
  </si>
  <si>
    <t>FRANCO</t>
  </si>
  <si>
    <t>MATTEO</t>
  </si>
  <si>
    <t>MIRKO</t>
  </si>
  <si>
    <t>GIANCARLO</t>
  </si>
  <si>
    <t>ENRICO</t>
  </si>
  <si>
    <t>RINALDI</t>
  </si>
  <si>
    <t>BRUNO</t>
  </si>
  <si>
    <t>CALCATERRA SPORT ASD</t>
  </si>
  <si>
    <t>ALDO</t>
  </si>
  <si>
    <t>CARLA</t>
  </si>
  <si>
    <t>MARIA</t>
  </si>
  <si>
    <t>DE ANGELIS</t>
  </si>
  <si>
    <t>ASD RUNNERS TEAM COLLEFERRO</t>
  </si>
  <si>
    <t>LORIS</t>
  </si>
  <si>
    <t>COLLEFERRO ATLETICA</t>
  </si>
  <si>
    <t>ROSSETTI</t>
  </si>
  <si>
    <t>PIETRO</t>
  </si>
  <si>
    <t>FELICE</t>
  </si>
  <si>
    <t>ADRIANO</t>
  </si>
  <si>
    <t>ARMANDO</t>
  </si>
  <si>
    <t>AGOSTINO</t>
  </si>
  <si>
    <t>CESARE</t>
  </si>
  <si>
    <t>CLAUDIA</t>
  </si>
  <si>
    <t>GIANFRANCO</t>
  </si>
  <si>
    <t>ROSA MARIA</t>
  </si>
  <si>
    <t>CINZIA</t>
  </si>
  <si>
    <t>DI MARCO</t>
  </si>
  <si>
    <t>ANNA RITA</t>
  </si>
  <si>
    <t>PORCELLI</t>
  </si>
  <si>
    <t>ETTORE</t>
  </si>
  <si>
    <t>DRUDI</t>
  </si>
  <si>
    <t>M_E40</t>
  </si>
  <si>
    <t>M_D35</t>
  </si>
  <si>
    <t>NEGROSINI</t>
  </si>
  <si>
    <t>M_G50</t>
  </si>
  <si>
    <t>A.S. ATLETICA BORG.RIUN.SERMONETA</t>
  </si>
  <si>
    <t>M_F45</t>
  </si>
  <si>
    <t>A.S.D. ROCCAGORGA</t>
  </si>
  <si>
    <t>A.S.D. CENTRO FITNESS MONTELLO</t>
  </si>
  <si>
    <t>ASD TOP RUNNERS CASTELLI ROMANI</t>
  </si>
  <si>
    <t>LUCIANI</t>
  </si>
  <si>
    <t>ZORZO</t>
  </si>
  <si>
    <t>M_A20</t>
  </si>
  <si>
    <t>ATL. ANZIO</t>
  </si>
  <si>
    <t>M_C30</t>
  </si>
  <si>
    <t>A.S.D. PODISTICA TERRACINA</t>
  </si>
  <si>
    <t>M_H55</t>
  </si>
  <si>
    <t>COIA</t>
  </si>
  <si>
    <t>A.S.D. ATLETICA LATINA</t>
  </si>
  <si>
    <t>GERMANO</t>
  </si>
  <si>
    <t>M_I60</t>
  </si>
  <si>
    <t>A.S.D. MES COLLEFERRO</t>
  </si>
  <si>
    <t>W_C30</t>
  </si>
  <si>
    <t>VENTRE</t>
  </si>
  <si>
    <t>MUSA</t>
  </si>
  <si>
    <t>ELPIDIO</t>
  </si>
  <si>
    <t>SVOLACCHIA</t>
  </si>
  <si>
    <t>ARRU</t>
  </si>
  <si>
    <t>VITTI</t>
  </si>
  <si>
    <t>A.S.D. ATLETICA HERMADA</t>
  </si>
  <si>
    <t>ALESSIO</t>
  </si>
  <si>
    <t>LUDOVISI</t>
  </si>
  <si>
    <t>A.S.D. ATLETICA AMATORI VELLETRI</t>
  </si>
  <si>
    <t>LEANDRI</t>
  </si>
  <si>
    <t>W_A20</t>
  </si>
  <si>
    <t>RAPALI</t>
  </si>
  <si>
    <t>CRISTIAN</t>
  </si>
  <si>
    <t>GUADAGNINO</t>
  </si>
  <si>
    <t>CATALANI</t>
  </si>
  <si>
    <t>FAVA</t>
  </si>
  <si>
    <t>A.S.D. FONDI RUNNERS 2010</t>
  </si>
  <si>
    <t>MARCHEGIANI</t>
  </si>
  <si>
    <t>A.S.D. PODISTICA PONTINIA</t>
  </si>
  <si>
    <t>FAIOLA</t>
  </si>
  <si>
    <t>PERONTI</t>
  </si>
  <si>
    <t>POL. CIOCIARA ANTONIO FAVA</t>
  </si>
  <si>
    <t>RIZZI</t>
  </si>
  <si>
    <t>W_D35</t>
  </si>
  <si>
    <t>D'ARPINO</t>
  </si>
  <si>
    <t>TIMOTEO</t>
  </si>
  <si>
    <t>MEDAGLIA</t>
  </si>
  <si>
    <t>SESSA</t>
  </si>
  <si>
    <t>W_F45</t>
  </si>
  <si>
    <t>FABBIANO</t>
  </si>
  <si>
    <t>M_L65</t>
  </si>
  <si>
    <t>COLATO</t>
  </si>
  <si>
    <t>ZAMPI</t>
  </si>
  <si>
    <t>CALISI</t>
  </si>
  <si>
    <t>MOLINARI</t>
  </si>
  <si>
    <t>A.S.D. ATLETICA SETINA</t>
  </si>
  <si>
    <t>PALOMBO</t>
  </si>
  <si>
    <t>DI TROCCHIO</t>
  </si>
  <si>
    <t>CIUFFOLETTI</t>
  </si>
  <si>
    <t>DEL BONO</t>
  </si>
  <si>
    <t>MIRABELLA</t>
  </si>
  <si>
    <t>COLARULLO</t>
  </si>
  <si>
    <t>PUNZETTI</t>
  </si>
  <si>
    <t>W_E40</t>
  </si>
  <si>
    <t>TACCONI</t>
  </si>
  <si>
    <t>PLACATI</t>
  </si>
  <si>
    <t>W_H55</t>
  </si>
  <si>
    <t>CORTESE</t>
  </si>
  <si>
    <t>PIETRO MARIO</t>
  </si>
  <si>
    <t>CIARMATORE</t>
  </si>
  <si>
    <t>PELATI</t>
  </si>
  <si>
    <t>SAUTTO</t>
  </si>
  <si>
    <t>POMPA</t>
  </si>
  <si>
    <t>GIANSANTI</t>
  </si>
  <si>
    <t>CONTE</t>
  </si>
  <si>
    <t>NARDACCI</t>
  </si>
  <si>
    <t>SCARDELLATO</t>
  </si>
  <si>
    <t>VENDITTI</t>
  </si>
  <si>
    <t>PANZAVOLTA</t>
  </si>
  <si>
    <t>NATASCIA</t>
  </si>
  <si>
    <t>ONORATI</t>
  </si>
  <si>
    <t>RAFFLEGEAU</t>
  </si>
  <si>
    <t>MATTHIEU</t>
  </si>
  <si>
    <t>RECCANELLO</t>
  </si>
  <si>
    <t>PAPA</t>
  </si>
  <si>
    <t>BONINI</t>
  </si>
  <si>
    <t>NICOLO'</t>
  </si>
  <si>
    <t>GRECO</t>
  </si>
  <si>
    <t>MAGGI</t>
  </si>
  <si>
    <t>M_M70</t>
  </si>
  <si>
    <t>ZONZIN</t>
  </si>
  <si>
    <t>CACCIOTTI</t>
  </si>
  <si>
    <t>GIADA</t>
  </si>
  <si>
    <t>COLURCIO</t>
  </si>
  <si>
    <t>VALENTINA</t>
  </si>
  <si>
    <t>STRAVATO</t>
  </si>
  <si>
    <t>ERICA</t>
  </si>
  <si>
    <t>TAMMETTA</t>
  </si>
  <si>
    <t>SUBIACO</t>
  </si>
  <si>
    <t>DI GREGORIO</t>
  </si>
  <si>
    <t>W_G50</t>
  </si>
  <si>
    <t>ABBAFATI</t>
  </si>
  <si>
    <t>PIA</t>
  </si>
  <si>
    <t>W_I60</t>
  </si>
  <si>
    <t>CATRACCHIA</t>
  </si>
  <si>
    <t>LEONELLO</t>
  </si>
  <si>
    <t>FUNARO</t>
  </si>
  <si>
    <t>GATTO</t>
  </si>
  <si>
    <t>PARISELLA</t>
  </si>
  <si>
    <t>GUZZI</t>
  </si>
  <si>
    <t>DIAMANTI</t>
  </si>
  <si>
    <t>LEA</t>
  </si>
  <si>
    <t>VIGLIANTE</t>
  </si>
  <si>
    <t>MARIA MARTINA</t>
  </si>
  <si>
    <t>CORINA</t>
  </si>
  <si>
    <t>ENEA</t>
  </si>
  <si>
    <t>MORELLI</t>
  </si>
  <si>
    <t>PELLIZZON</t>
  </si>
  <si>
    <t>MONIA</t>
  </si>
  <si>
    <t>TORRINI</t>
  </si>
  <si>
    <t>LAURA STEFANIA</t>
  </si>
  <si>
    <t>Trofeo Madonna della Vittoria</t>
  </si>
  <si>
    <t>D'ERCOLE</t>
  </si>
  <si>
    <t>00:35:32,980</t>
  </si>
  <si>
    <t>00:35:32,410</t>
  </si>
  <si>
    <t>SOUFYANE</t>
  </si>
  <si>
    <t>EL FADIL</t>
  </si>
  <si>
    <t>00:36:04,430</t>
  </si>
  <si>
    <t>00:36:02,800</t>
  </si>
  <si>
    <t>ATL. BORG. RIUN.SERMONETA</t>
  </si>
  <si>
    <t>00:36:24,330</t>
  </si>
  <si>
    <t>00:36:23,900</t>
  </si>
  <si>
    <t>MAROCCHINI</t>
  </si>
  <si>
    <t>DAMIANO</t>
  </si>
  <si>
    <t>GENZANO MARATHON A.S.D.</t>
  </si>
  <si>
    <t>00:36:56,370</t>
  </si>
  <si>
    <t>00:36:54,780</t>
  </si>
  <si>
    <t>DI LORETO</t>
  </si>
  <si>
    <t>00:37:05,440</t>
  </si>
  <si>
    <t>00:37:04,510</t>
  </si>
  <si>
    <t>INCOCCIATI</t>
  </si>
  <si>
    <t>EGIDIO</t>
  </si>
  <si>
    <t>00:37:55,630</t>
  </si>
  <si>
    <t>00:37:54,440</t>
  </si>
  <si>
    <t>00:38:55,610</t>
  </si>
  <si>
    <t>00:38:54,200</t>
  </si>
  <si>
    <t>ONORATO</t>
  </si>
  <si>
    <t>00:39:43,180</t>
  </si>
  <si>
    <t>00:39:41,920</t>
  </si>
  <si>
    <t>SERAFINELLI</t>
  </si>
  <si>
    <t>00:39:51,420</t>
  </si>
  <si>
    <t>00:39:50,010</t>
  </si>
  <si>
    <t>MORETTI</t>
  </si>
  <si>
    <t>FRANGAR NON FLECTAR</t>
  </si>
  <si>
    <t>00:40:09,610</t>
  </si>
  <si>
    <t>00:40:08,400</t>
  </si>
  <si>
    <t>A.S.D. USD VALLECORSA</t>
  </si>
  <si>
    <t>00:40:11,080</t>
  </si>
  <si>
    <t>00:40:10,370</t>
  </si>
  <si>
    <t>00:40:11,250</t>
  </si>
  <si>
    <t>00:40:09,310</t>
  </si>
  <si>
    <t>RUNNING CLUB LATINA</t>
  </si>
  <si>
    <t>00:40:20,920</t>
  </si>
  <si>
    <t>00:40:18,350</t>
  </si>
  <si>
    <t>MONTIN</t>
  </si>
  <si>
    <t>00:40:41,190</t>
  </si>
  <si>
    <t>00:40:39,600</t>
  </si>
  <si>
    <t>ZANNINI</t>
  </si>
  <si>
    <t>00:41:00,380</t>
  </si>
  <si>
    <t>00:40:57,040</t>
  </si>
  <si>
    <t>MANGIAPELO</t>
  </si>
  <si>
    <t>DAVIDE</t>
  </si>
  <si>
    <t>00:41:18,960</t>
  </si>
  <si>
    <t>00:41:15,300</t>
  </si>
  <si>
    <t>LUCCHETTI</t>
  </si>
  <si>
    <t>00:41:22,320</t>
  </si>
  <si>
    <t>00:41:20,470</t>
  </si>
  <si>
    <t>00:41:37,510</t>
  </si>
  <si>
    <t>00:41:35,470</t>
  </si>
  <si>
    <t>VENTAFRIDDA</t>
  </si>
  <si>
    <t>COSIMO</t>
  </si>
  <si>
    <t>PUROSANGUE ATHLETICS CLUB</t>
  </si>
  <si>
    <t>00:41:40,540</t>
  </si>
  <si>
    <t>00:41:38,370</t>
  </si>
  <si>
    <t>CIMO'</t>
  </si>
  <si>
    <t>00:41:40,840</t>
  </si>
  <si>
    <t>00:41:40,700</t>
  </si>
  <si>
    <t>NASSO</t>
  </si>
  <si>
    <t>SIMONE</t>
  </si>
  <si>
    <t>00:41:56,100</t>
  </si>
  <si>
    <t>00:41:55,270</t>
  </si>
  <si>
    <t>00:41:57,470</t>
  </si>
  <si>
    <t>TOMAO</t>
  </si>
  <si>
    <t>MICHELE</t>
  </si>
  <si>
    <t>ASD POLIGOLFO</t>
  </si>
  <si>
    <t>00:42:02,560</t>
  </si>
  <si>
    <t>00:42:03,400</t>
  </si>
  <si>
    <t>00:42:00,720</t>
  </si>
  <si>
    <t>00:42:23,530</t>
  </si>
  <si>
    <t>00:42:22,530</t>
  </si>
  <si>
    <t>00:42:28,500</t>
  </si>
  <si>
    <t>00:42:26,650</t>
  </si>
  <si>
    <t>IANNONE</t>
  </si>
  <si>
    <t>A.S.D. ATLETICA MONTICELLANA</t>
  </si>
  <si>
    <t>00:42:31,580</t>
  </si>
  <si>
    <t>00:42:27,740</t>
  </si>
  <si>
    <t>RUSSO</t>
  </si>
  <si>
    <t>00:42:37,640</t>
  </si>
  <si>
    <t>00:42:32,720</t>
  </si>
  <si>
    <t>ANTETOMASO</t>
  </si>
  <si>
    <t>00:42:39,010</t>
  </si>
  <si>
    <t>00:42:32,360</t>
  </si>
  <si>
    <t>00:42:48,440</t>
  </si>
  <si>
    <t>00:42:47,850</t>
  </si>
  <si>
    <t>NORIGHI</t>
  </si>
  <si>
    <t>00:42:57,270</t>
  </si>
  <si>
    <t>00:42:55,220</t>
  </si>
  <si>
    <t>00:43:01,060</t>
  </si>
  <si>
    <t>00:42:59,160</t>
  </si>
  <si>
    <t>TRAPANI</t>
  </si>
  <si>
    <t>00:43:08,050</t>
  </si>
  <si>
    <t>00:43:14,080</t>
  </si>
  <si>
    <t>PADRONE</t>
  </si>
  <si>
    <t>00:43:16,970</t>
  </si>
  <si>
    <t>00:43:12,970</t>
  </si>
  <si>
    <t>MIDDEI</t>
  </si>
  <si>
    <t>00:43:17,250</t>
  </si>
  <si>
    <t>00:43:14,970</t>
  </si>
  <si>
    <t>RUBINO</t>
  </si>
  <si>
    <t>FAMILYRUNNING</t>
  </si>
  <si>
    <t>00:43:20,790</t>
  </si>
  <si>
    <t>00:43:06,620</t>
  </si>
  <si>
    <t>00:43:25,740</t>
  </si>
  <si>
    <t>00:43:20,740</t>
  </si>
  <si>
    <t>VIGLIANTI</t>
  </si>
  <si>
    <t>ROSSANO</t>
  </si>
  <si>
    <t>A.S.D.  PODISTICA AVIS PRIVERNO</t>
  </si>
  <si>
    <t>00:43:32,690</t>
  </si>
  <si>
    <t>00:43:28,330</t>
  </si>
  <si>
    <t>D'ALESSIO</t>
  </si>
  <si>
    <t>ESTER</t>
  </si>
  <si>
    <t>00:43:34,910</t>
  </si>
  <si>
    <t>TULIN</t>
  </si>
  <si>
    <t>00:43:43,770</t>
  </si>
  <si>
    <t>00:43:37,450</t>
  </si>
  <si>
    <t>FARACI</t>
  </si>
  <si>
    <t>ATL. SABAUDIA</t>
  </si>
  <si>
    <t>00:43:46,070</t>
  </si>
  <si>
    <t>00:43:43,400</t>
  </si>
  <si>
    <t>00:43:59,320</t>
  </si>
  <si>
    <t>00:43:53,820</t>
  </si>
  <si>
    <t>GRAZIOSO</t>
  </si>
  <si>
    <t>00:44:08,630</t>
  </si>
  <si>
    <t>00:44:02,480</t>
  </si>
  <si>
    <t>BRUSCA</t>
  </si>
  <si>
    <t>QUIRINO</t>
  </si>
  <si>
    <t>00:44:22,080</t>
  </si>
  <si>
    <t>00:44:19,570</t>
  </si>
  <si>
    <t>MUCCITELLI</t>
  </si>
  <si>
    <t>00:44:27,640</t>
  </si>
  <si>
    <t>00:44:24,920</t>
  </si>
  <si>
    <t>CONDO'</t>
  </si>
  <si>
    <t>00:44:30,830</t>
  </si>
  <si>
    <t>00:44:26,550</t>
  </si>
  <si>
    <t>COLUCCIELLO</t>
  </si>
  <si>
    <t>00:44:34,770</t>
  </si>
  <si>
    <t>00:44:27,500</t>
  </si>
  <si>
    <t>ANZALONE</t>
  </si>
  <si>
    <t>00:44:36,030</t>
  </si>
  <si>
    <t>00:44:30,080</t>
  </si>
  <si>
    <t>FARINA</t>
  </si>
  <si>
    <t>UISP LATINA</t>
  </si>
  <si>
    <t>00:44:39,570</t>
  </si>
  <si>
    <t>00:44:36,280</t>
  </si>
  <si>
    <t>AMORIELLO</t>
  </si>
  <si>
    <t>CARMINE</t>
  </si>
  <si>
    <t>ABM PODISTICA ASD</t>
  </si>
  <si>
    <t>00:44:43,280</t>
  </si>
  <si>
    <t>00:44:37,230</t>
  </si>
  <si>
    <t>00:45:03,140</t>
  </si>
  <si>
    <t>00:44:57,580</t>
  </si>
  <si>
    <t>CIMAROLI</t>
  </si>
  <si>
    <t>00:45:17,150</t>
  </si>
  <si>
    <t>00:45:15,350</t>
  </si>
  <si>
    <t>00:45:35,670</t>
  </si>
  <si>
    <t>00:45:34,190</t>
  </si>
  <si>
    <t>MONESCALCHI</t>
  </si>
  <si>
    <t>PODISTICA SOLIDARIETA'</t>
  </si>
  <si>
    <t>00:45:41,120</t>
  </si>
  <si>
    <t>00:45:34,640</t>
  </si>
  <si>
    <t>00:45:46,570</t>
  </si>
  <si>
    <t>00:45:44,840</t>
  </si>
  <si>
    <t>ASD NUOVA PODISTICA  LATINA</t>
  </si>
  <si>
    <t>00:45:46,690</t>
  </si>
  <si>
    <t>00:45:43,860</t>
  </si>
  <si>
    <t>CORBI</t>
  </si>
  <si>
    <t>00:45:47,010</t>
  </si>
  <si>
    <t>00:45:44,530</t>
  </si>
  <si>
    <t>00:45:55,720</t>
  </si>
  <si>
    <t>00:45:53,680</t>
  </si>
  <si>
    <t>VALERI</t>
  </si>
  <si>
    <t>A.S.D. FREE RUNNERS</t>
  </si>
  <si>
    <t>00:46:01,960</t>
  </si>
  <si>
    <t>00:46:00,490</t>
  </si>
  <si>
    <t>GIROLIMETTO</t>
  </si>
  <si>
    <t>00:46:19,450</t>
  </si>
  <si>
    <t>00:46:09,180</t>
  </si>
  <si>
    <t>BORDONI</t>
  </si>
  <si>
    <t>00:46:26,670</t>
  </si>
  <si>
    <t>00:46:22,550</t>
  </si>
  <si>
    <t>00:46:34,860</t>
  </si>
  <si>
    <t>00:46:28,180</t>
  </si>
  <si>
    <t>BELARDINI</t>
  </si>
  <si>
    <t>00:46:35,040</t>
  </si>
  <si>
    <t>00:46:28,280</t>
  </si>
  <si>
    <t>00:46:41,250</t>
  </si>
  <si>
    <t>00:46:37,070</t>
  </si>
  <si>
    <t>00:46:46,310</t>
  </si>
  <si>
    <t>00:46:44,580</t>
  </si>
  <si>
    <t>00:47:09,560</t>
  </si>
  <si>
    <t>00:47:01,820</t>
  </si>
  <si>
    <t>DE PAOLIS</t>
  </si>
  <si>
    <t>EDOARDO</t>
  </si>
  <si>
    <t>00:47:15,750</t>
  </si>
  <si>
    <t>00:47:11,490</t>
  </si>
  <si>
    <t>APICELLA</t>
  </si>
  <si>
    <t>GABRIELE</t>
  </si>
  <si>
    <t>00:47:30,750</t>
  </si>
  <si>
    <t>00:47:29,450</t>
  </si>
  <si>
    <t>GOBBO</t>
  </si>
  <si>
    <t>00:47:38,460</t>
  </si>
  <si>
    <t>00:47:35,920</t>
  </si>
  <si>
    <t>00:47:39,070</t>
  </si>
  <si>
    <t>00:47:35,080</t>
  </si>
  <si>
    <t>BRUGNARA</t>
  </si>
  <si>
    <t>00:47:45,010</t>
  </si>
  <si>
    <t>00:47:36,210</t>
  </si>
  <si>
    <t>LUNNINI</t>
  </si>
  <si>
    <t>POL ATLETICA CEPRANO</t>
  </si>
  <si>
    <t>00:47:53,280</t>
  </si>
  <si>
    <t>00:47:44,800</t>
  </si>
  <si>
    <t>00:47:56,290</t>
  </si>
  <si>
    <t>00:47:54,830</t>
  </si>
  <si>
    <t>GALEOLE</t>
  </si>
  <si>
    <t>00:48:05,660</t>
  </si>
  <si>
    <t>00:48:03,460</t>
  </si>
  <si>
    <t>PERRONE</t>
  </si>
  <si>
    <t>00:48:14,040</t>
  </si>
  <si>
    <t>00:48:10,500</t>
  </si>
  <si>
    <t>DE FABRIITIS</t>
  </si>
  <si>
    <t>SPERLONGA E 20 ASD</t>
  </si>
  <si>
    <t>00:48:17,500</t>
  </si>
  <si>
    <t>00:48:13,740</t>
  </si>
  <si>
    <t>TEAM CLUB GIACOMAINS</t>
  </si>
  <si>
    <t>00:48:25,100</t>
  </si>
  <si>
    <t>00:48:20,380</t>
  </si>
  <si>
    <t>ROCCO</t>
  </si>
  <si>
    <t>MARA</t>
  </si>
  <si>
    <t>00:48:27,830</t>
  </si>
  <si>
    <t>00:48:24,290</t>
  </si>
  <si>
    <t>CELENTANO</t>
  </si>
  <si>
    <t>00:48:31,390</t>
  </si>
  <si>
    <t>00:48:19,810</t>
  </si>
  <si>
    <t>00:48:33,970</t>
  </si>
  <si>
    <t>00:48:30,740</t>
  </si>
  <si>
    <t>00:48:35,170</t>
  </si>
  <si>
    <t>00:48:33,310</t>
  </si>
  <si>
    <t>00:48:35,250</t>
  </si>
  <si>
    <t>00:48:33,340</t>
  </si>
  <si>
    <t>DI MANNO</t>
  </si>
  <si>
    <t>GIULIO CESARE</t>
  </si>
  <si>
    <t>00:48:43,410</t>
  </si>
  <si>
    <t>00:48:32,090</t>
  </si>
  <si>
    <t>PARISI</t>
  </si>
  <si>
    <t>LUCIO</t>
  </si>
  <si>
    <t>00:49:21,210</t>
  </si>
  <si>
    <t>00:49:07,130</t>
  </si>
  <si>
    <t>00:49:23,340</t>
  </si>
  <si>
    <t>00:49:17,080</t>
  </si>
  <si>
    <t>WISSIA</t>
  </si>
  <si>
    <t>00:49:25,430</t>
  </si>
  <si>
    <t>00:49:20,160</t>
  </si>
  <si>
    <t>GREGORIO</t>
  </si>
  <si>
    <t>CRISTIANO</t>
  </si>
  <si>
    <t>00:49:26,120</t>
  </si>
  <si>
    <t>00:49:10,790</t>
  </si>
  <si>
    <t>A.S.D. INTESATLETICA</t>
  </si>
  <si>
    <t>00:49:26,580</t>
  </si>
  <si>
    <t>00:49:15,810</t>
  </si>
  <si>
    <t>00:49:30,850</t>
  </si>
  <si>
    <t>00:49:26,770</t>
  </si>
  <si>
    <t>00:49:45,710</t>
  </si>
  <si>
    <t>00:49:31,430</t>
  </si>
  <si>
    <t>LYSYK</t>
  </si>
  <si>
    <t>OKSANA</t>
  </si>
  <si>
    <t>00:49:49,160</t>
  </si>
  <si>
    <t>00:49:44,570</t>
  </si>
  <si>
    <t>DI CRESCENZO</t>
  </si>
  <si>
    <t>VALENTINO</t>
  </si>
  <si>
    <t>00:49:49,950</t>
  </si>
  <si>
    <t>00:49:34,870</t>
  </si>
  <si>
    <t>CALAROTA</t>
  </si>
  <si>
    <t>MICHELE MATIA</t>
  </si>
  <si>
    <t>00:49:59,970</t>
  </si>
  <si>
    <t>00:49:50,330</t>
  </si>
  <si>
    <t>SANTUCCI</t>
  </si>
  <si>
    <t>00:50:03,620</t>
  </si>
  <si>
    <t>00:49:56,840</t>
  </si>
  <si>
    <t>BOTRUGNO</t>
  </si>
  <si>
    <t>VITTORIO</t>
  </si>
  <si>
    <t>00:50:09,230</t>
  </si>
  <si>
    <t>00:50:00,230</t>
  </si>
  <si>
    <t>BONDI</t>
  </si>
  <si>
    <t>00:50:11,220</t>
  </si>
  <si>
    <t>00:50:03,750</t>
  </si>
  <si>
    <t>ZOLLI</t>
  </si>
  <si>
    <t>ATLETICA CECCANO</t>
  </si>
  <si>
    <t>00:50:18,090</t>
  </si>
  <si>
    <t>00:50:16,450</t>
  </si>
  <si>
    <t>00:50:20,720</t>
  </si>
  <si>
    <t>00:50:13,030</t>
  </si>
  <si>
    <t>BRIGANTI</t>
  </si>
  <si>
    <t>00:50:23,370</t>
  </si>
  <si>
    <t>00:50:20,750</t>
  </si>
  <si>
    <t>ANGELLOTTI</t>
  </si>
  <si>
    <t>00:50:28,910</t>
  </si>
  <si>
    <t>00:50:25,770</t>
  </si>
  <si>
    <t>CARRARA</t>
  </si>
  <si>
    <t>TERESA</t>
  </si>
  <si>
    <t>00:50:32,000</t>
  </si>
  <si>
    <t>00:50:26,390</t>
  </si>
  <si>
    <t>PIETROSANTI</t>
  </si>
  <si>
    <t>IL PONTE SCANDICCI A.S.D. PODISTICA</t>
  </si>
  <si>
    <t>00:50:41,710</t>
  </si>
  <si>
    <t>00:50:35,000</t>
  </si>
  <si>
    <t>00:50:46,000</t>
  </si>
  <si>
    <t>00:50:32,310</t>
  </si>
  <si>
    <t>ACCIAI</t>
  </si>
  <si>
    <t>00:50:46,640</t>
  </si>
  <si>
    <t>00:50:38,070</t>
  </si>
  <si>
    <t>00:50:57,470</t>
  </si>
  <si>
    <t>00:50:54,040</t>
  </si>
  <si>
    <t>00:51:29,690</t>
  </si>
  <si>
    <t>00:51:19,620</t>
  </si>
  <si>
    <t>00:51:31,520</t>
  </si>
  <si>
    <t>00:51:21,760</t>
  </si>
  <si>
    <t>00:51:31,890</t>
  </si>
  <si>
    <t>00:51:23,620</t>
  </si>
  <si>
    <t>OVANI</t>
  </si>
  <si>
    <t>00:51:35,220</t>
  </si>
  <si>
    <t>00:51:30,000</t>
  </si>
  <si>
    <t>VELLETRI</t>
  </si>
  <si>
    <t>00:51:39,930</t>
  </si>
  <si>
    <t>00:51:28,290</t>
  </si>
  <si>
    <t>00:51:46,340</t>
  </si>
  <si>
    <t>00:51:32,970</t>
  </si>
  <si>
    <t>00:51:52,300</t>
  </si>
  <si>
    <t>00:51:38,420</t>
  </si>
  <si>
    <t>00:51:58,620</t>
  </si>
  <si>
    <t>00:51:56,380</t>
  </si>
  <si>
    <t>00:52:13,130</t>
  </si>
  <si>
    <t>00:52:08,640</t>
  </si>
  <si>
    <t>00:52:18,010</t>
  </si>
  <si>
    <t>00:52:12,060</t>
  </si>
  <si>
    <t>MAURIZI</t>
  </si>
  <si>
    <t>SIMONETTA</t>
  </si>
  <si>
    <t>00:52:19,380</t>
  </si>
  <si>
    <t>00:52:10,870</t>
  </si>
  <si>
    <t>00:52:22,060</t>
  </si>
  <si>
    <t>00:52:14,670</t>
  </si>
  <si>
    <t>GELORMINI</t>
  </si>
  <si>
    <t>00:52:22,260</t>
  </si>
  <si>
    <t>00:52:11,990</t>
  </si>
  <si>
    <t>PERCOCO</t>
  </si>
  <si>
    <t>00:52:25,860</t>
  </si>
  <si>
    <t>00:52:20,110</t>
  </si>
  <si>
    <t>RASO</t>
  </si>
  <si>
    <t>00:52:49,090</t>
  </si>
  <si>
    <t>00:52:47,570</t>
  </si>
  <si>
    <t>00:52:54,890</t>
  </si>
  <si>
    <t>00:52:47,690</t>
  </si>
  <si>
    <t>MUSILLI</t>
  </si>
  <si>
    <t>00:53:01,610</t>
  </si>
  <si>
    <t>00:52:57,210</t>
  </si>
  <si>
    <t>00:53:05,800</t>
  </si>
  <si>
    <t>00:52:58,480</t>
  </si>
  <si>
    <t>CASTELLANO</t>
  </si>
  <si>
    <t>00:53:14,660</t>
  </si>
  <si>
    <t>00:53:13,380</t>
  </si>
  <si>
    <t>VAUDO</t>
  </si>
  <si>
    <t>LUISA</t>
  </si>
  <si>
    <t>00:53:14,740</t>
  </si>
  <si>
    <t>00:53:12,970</t>
  </si>
  <si>
    <t>ROCCARINA</t>
  </si>
  <si>
    <t>LOREDANA</t>
  </si>
  <si>
    <t>00:53:22,010</t>
  </si>
  <si>
    <t>00:53:19,210</t>
  </si>
  <si>
    <t>00:53:44,770</t>
  </si>
  <si>
    <t>00:53:35,700</t>
  </si>
  <si>
    <t>OLIVA</t>
  </si>
  <si>
    <t>GENNARO</t>
  </si>
  <si>
    <t>00:53:45,760</t>
  </si>
  <si>
    <t>00:53:37,820</t>
  </si>
  <si>
    <t>00:53:47,520</t>
  </si>
  <si>
    <t>00:53:41,490</t>
  </si>
  <si>
    <t>00:53:50,020</t>
  </si>
  <si>
    <t>00:53:34,710</t>
  </si>
  <si>
    <t>TRUINI</t>
  </si>
  <si>
    <t>ANACLETO</t>
  </si>
  <si>
    <t>00:53:51,710</t>
  </si>
  <si>
    <t>00:53:41,840</t>
  </si>
  <si>
    <t>00:53:53,760</t>
  </si>
  <si>
    <t>00:53:55,400</t>
  </si>
  <si>
    <t>00:53:42,960</t>
  </si>
  <si>
    <t>00:53:56,010</t>
  </si>
  <si>
    <t>00:53:43,530</t>
  </si>
  <si>
    <t>COCCI</t>
  </si>
  <si>
    <t>00:54:07,330</t>
  </si>
  <si>
    <t>00:53:58,900</t>
  </si>
  <si>
    <t>CIPULLO</t>
  </si>
  <si>
    <t>00:54:08,330</t>
  </si>
  <si>
    <t>00:53:54,840</t>
  </si>
  <si>
    <t>GIORGETTA</t>
  </si>
  <si>
    <t>ASD RAMPILATINA TEAM</t>
  </si>
  <si>
    <t>00:54:08,610</t>
  </si>
  <si>
    <t>00:53:58,880</t>
  </si>
  <si>
    <t>00:54:10,400</t>
  </si>
  <si>
    <t>00:53:56,720</t>
  </si>
  <si>
    <t>SCHIBONO</t>
  </si>
  <si>
    <t>00:54:34,120</t>
  </si>
  <si>
    <t>00:54:25,200</t>
  </si>
  <si>
    <t>00:54:38,540</t>
  </si>
  <si>
    <t>00:54:26,820</t>
  </si>
  <si>
    <t>VERDESCA</t>
  </si>
  <si>
    <t>00:54:42,690</t>
  </si>
  <si>
    <t>00:54:37,170</t>
  </si>
  <si>
    <t>BOLDRINI</t>
  </si>
  <si>
    <t>FRANCESCA</t>
  </si>
  <si>
    <t>00:54:43,980</t>
  </si>
  <si>
    <t>00:54:38,580</t>
  </si>
  <si>
    <t>MARANGON</t>
  </si>
  <si>
    <t>00:54:57,370</t>
  </si>
  <si>
    <t>00:54:50,200</t>
  </si>
  <si>
    <t>RAPONI</t>
  </si>
  <si>
    <t>00:54:57,980</t>
  </si>
  <si>
    <t>00:54:53,140</t>
  </si>
  <si>
    <t>ROMANELLI</t>
  </si>
  <si>
    <t>00:54:59,180</t>
  </si>
  <si>
    <t>00:54:47,990</t>
  </si>
  <si>
    <t>00:55:26,810</t>
  </si>
  <si>
    <t>00:55:20,560</t>
  </si>
  <si>
    <t>CUCCARO</t>
  </si>
  <si>
    <t>00:55:29,520</t>
  </si>
  <si>
    <t>00:55:24,020</t>
  </si>
  <si>
    <t>CARPANESE</t>
  </si>
  <si>
    <t>00:55:29,840</t>
  </si>
  <si>
    <t>00:55:15,450</t>
  </si>
  <si>
    <t>00:55:32,390</t>
  </si>
  <si>
    <t>00:55:24,110</t>
  </si>
  <si>
    <t>BONANNI</t>
  </si>
  <si>
    <t>NAZZARENO</t>
  </si>
  <si>
    <t>00:55:34,920</t>
  </si>
  <si>
    <t>00:55:28,540</t>
  </si>
  <si>
    <t>PEZZICA</t>
  </si>
  <si>
    <t>RITA</t>
  </si>
  <si>
    <t>STRACARRARA</t>
  </si>
  <si>
    <t>00:55:44,710</t>
  </si>
  <si>
    <t>00:55:42,360</t>
  </si>
  <si>
    <t>SALVATI</t>
  </si>
  <si>
    <t>LBM SPORT TEAM</t>
  </si>
  <si>
    <t>00:55:57,860</t>
  </si>
  <si>
    <t>00:55:40,940</t>
  </si>
  <si>
    <t>00:56:17,590</t>
  </si>
  <si>
    <t>00:56:16,020</t>
  </si>
  <si>
    <t>00:56:23,290</t>
  </si>
  <si>
    <t>00:56:07,540</t>
  </si>
  <si>
    <t>LAMBERTI</t>
  </si>
  <si>
    <t>00:56:28,040</t>
  </si>
  <si>
    <t>00:56:24,020</t>
  </si>
  <si>
    <t>BRUSCHI</t>
  </si>
  <si>
    <t>CONCETTA</t>
  </si>
  <si>
    <t>00:56:34,820</t>
  </si>
  <si>
    <t>00:56:25,170</t>
  </si>
  <si>
    <t>00:56:37,430</t>
  </si>
  <si>
    <t>00:56:29,240</t>
  </si>
  <si>
    <t>BALZINI</t>
  </si>
  <si>
    <t>ANDREA LUIGI GUIDO</t>
  </si>
  <si>
    <t>00:56:38,090</t>
  </si>
  <si>
    <t>00:56:26,830</t>
  </si>
  <si>
    <t>00:56:39,660</t>
  </si>
  <si>
    <t>00:56:29,050</t>
  </si>
  <si>
    <t>PROTA</t>
  </si>
  <si>
    <t>00:56:41,360</t>
  </si>
  <si>
    <t>00:56:27,190</t>
  </si>
  <si>
    <t>00:56:52,730</t>
  </si>
  <si>
    <t>00:56:43,000</t>
  </si>
  <si>
    <t>GIORDANO</t>
  </si>
  <si>
    <t>AMELIA</t>
  </si>
  <si>
    <t>00:56:54,600</t>
  </si>
  <si>
    <t>00:56:50,940</t>
  </si>
  <si>
    <t>00:57:04,510</t>
  </si>
  <si>
    <t>00:56:57,160</t>
  </si>
  <si>
    <t>00:57:13,290</t>
  </si>
  <si>
    <t>00:56:58,360</t>
  </si>
  <si>
    <t>00:57:26,740</t>
  </si>
  <si>
    <t>00:57:18,630</t>
  </si>
  <si>
    <t>00:57:32,960</t>
  </si>
  <si>
    <t>00:57:14,060</t>
  </si>
  <si>
    <t>00:57:32,980</t>
  </si>
  <si>
    <t>00:57:25,010</t>
  </si>
  <si>
    <t>CASTELLI</t>
  </si>
  <si>
    <t>MARCO EMILIO</t>
  </si>
  <si>
    <t>00:57:44,520</t>
  </si>
  <si>
    <t>00:57:35,670</t>
  </si>
  <si>
    <t>GRECI</t>
  </si>
  <si>
    <t>ORO FANTASY POL.</t>
  </si>
  <si>
    <t>00:57:51,830</t>
  </si>
  <si>
    <t>00:57:33,100</t>
  </si>
  <si>
    <t>COLANDREA</t>
  </si>
  <si>
    <t>00:57:53,430</t>
  </si>
  <si>
    <t>00:57:43,450</t>
  </si>
  <si>
    <t>CASTROVILLI</t>
  </si>
  <si>
    <t>NATALY</t>
  </si>
  <si>
    <t>00:57:53,450</t>
  </si>
  <si>
    <t>00:57:43,670</t>
  </si>
  <si>
    <t>00:58:03,770</t>
  </si>
  <si>
    <t>00:57:59,110</t>
  </si>
  <si>
    <t>D'ALESSANDRO</t>
  </si>
  <si>
    <t>00:58:05,730</t>
  </si>
  <si>
    <t>00:58:00,470</t>
  </si>
  <si>
    <t>00:58:36,560</t>
  </si>
  <si>
    <t>00:58:24,330</t>
  </si>
  <si>
    <t>00:58:56,340</t>
  </si>
  <si>
    <t>00:58:47,720</t>
  </si>
  <si>
    <t>SOFRA</t>
  </si>
  <si>
    <t>CLOTILDE</t>
  </si>
  <si>
    <t>00:59:01,190</t>
  </si>
  <si>
    <t>00:58:50,850</t>
  </si>
  <si>
    <t>00:59:02,660</t>
  </si>
  <si>
    <t>00:58:55,380</t>
  </si>
  <si>
    <t>00:59:03,330</t>
  </si>
  <si>
    <t>00:58:45,370</t>
  </si>
  <si>
    <t>LATTANZI</t>
  </si>
  <si>
    <t>00:59:04,500</t>
  </si>
  <si>
    <t>00:58:47,580</t>
  </si>
  <si>
    <t>BENTINI</t>
  </si>
  <si>
    <t>00:59:04,850</t>
  </si>
  <si>
    <t>00:58:48,760</t>
  </si>
  <si>
    <t>00:59:04,920</t>
  </si>
  <si>
    <t>00:58:47,560</t>
  </si>
  <si>
    <t>00:59:29,720</t>
  </si>
  <si>
    <t>00:59:22,820</t>
  </si>
  <si>
    <t>MOLENA</t>
  </si>
  <si>
    <t>SILVERIO</t>
  </si>
  <si>
    <t>00:59:37,440</t>
  </si>
  <si>
    <t>00:59:27,330</t>
  </si>
  <si>
    <t>GIOVINE</t>
  </si>
  <si>
    <t>00:59:38,020</t>
  </si>
  <si>
    <t>00:59:26,410</t>
  </si>
  <si>
    <t>VUSHMACI</t>
  </si>
  <si>
    <t>SUSANNA</t>
  </si>
  <si>
    <t>00:59:44,840</t>
  </si>
  <si>
    <t>00:59:30,480</t>
  </si>
  <si>
    <t>00:59:53,100</t>
  </si>
  <si>
    <t>00:59:44,130</t>
  </si>
  <si>
    <t>00:59:54,430</t>
  </si>
  <si>
    <t>00:59:38,290</t>
  </si>
  <si>
    <t>00:59:55,080</t>
  </si>
  <si>
    <t>00:59:51,030</t>
  </si>
  <si>
    <t>DI BONI</t>
  </si>
  <si>
    <t>ROBERTA</t>
  </si>
  <si>
    <t>01:00:15,720</t>
  </si>
  <si>
    <t>01:00:04,970</t>
  </si>
  <si>
    <t>01:00:16,000</t>
  </si>
  <si>
    <t>01:00:01,580</t>
  </si>
  <si>
    <t>01:00:24,650</t>
  </si>
  <si>
    <t>01:00:23,000</t>
  </si>
  <si>
    <t>ZANNELLA</t>
  </si>
  <si>
    <t>01:00:52,290</t>
  </si>
  <si>
    <t>01:00:46,260</t>
  </si>
  <si>
    <t>01:00:56,740</t>
  </si>
  <si>
    <t>01:00:45,300</t>
  </si>
  <si>
    <t>TREZZA</t>
  </si>
  <si>
    <t>01:00:57,000</t>
  </si>
  <si>
    <t>01:00:39,190</t>
  </si>
  <si>
    <t>01:01:04,960</t>
  </si>
  <si>
    <t>01:00:47,510</t>
  </si>
  <si>
    <t>TAFFAREL</t>
  </si>
  <si>
    <t>01:01:53,320</t>
  </si>
  <si>
    <t>01:01:42,460</t>
  </si>
  <si>
    <t>ZARALLI</t>
  </si>
  <si>
    <t>DANILO</t>
  </si>
  <si>
    <t>FIDAL RUNCARD</t>
  </si>
  <si>
    <t>01:02:06,770</t>
  </si>
  <si>
    <t>01:01:55,540</t>
  </si>
  <si>
    <t>MARZELLA</t>
  </si>
  <si>
    <t>PAMELA</t>
  </si>
  <si>
    <t>01:02:17,150</t>
  </si>
  <si>
    <t>01:02:05,810</t>
  </si>
  <si>
    <t>PANTERA</t>
  </si>
  <si>
    <t>01:02:43,070</t>
  </si>
  <si>
    <t>01:02:39,530</t>
  </si>
  <si>
    <t>PIATTELLA</t>
  </si>
  <si>
    <t>MARINA</t>
  </si>
  <si>
    <t>01:02:55,780</t>
  </si>
  <si>
    <t>01:02:48,300</t>
  </si>
  <si>
    <t>MASELLA</t>
  </si>
  <si>
    <t>LUCIA</t>
  </si>
  <si>
    <t>01:03:39,280</t>
  </si>
  <si>
    <t>01:03:33,570</t>
  </si>
  <si>
    <t>01:03:44,690</t>
  </si>
  <si>
    <t>01:03:36,340</t>
  </si>
  <si>
    <t>CACCIOLA</t>
  </si>
  <si>
    <t>01:03:50,660</t>
  </si>
  <si>
    <t>01:03:36,940</t>
  </si>
  <si>
    <t>MAROZZINI</t>
  </si>
  <si>
    <t>DANIELA</t>
  </si>
  <si>
    <t>01:04:31,090</t>
  </si>
  <si>
    <t>01:04:17,640</t>
  </si>
  <si>
    <t>01:04:31,180</t>
  </si>
  <si>
    <t>01:04:15,460</t>
  </si>
  <si>
    <t>ARCAI CHIRRA</t>
  </si>
  <si>
    <t>ADALBERTO</t>
  </si>
  <si>
    <t>01:04:37,040</t>
  </si>
  <si>
    <t>01:04:23,230</t>
  </si>
  <si>
    <t>SURIANO</t>
  </si>
  <si>
    <t>01:05:04,920</t>
  </si>
  <si>
    <t>01:04:49,410</t>
  </si>
  <si>
    <t>01:05:44,360</t>
  </si>
  <si>
    <t>01:05:34,020</t>
  </si>
  <si>
    <t>01:07:56,330</t>
  </si>
  <si>
    <t>01:07:40,550</t>
  </si>
  <si>
    <t>01:08:10,260</t>
  </si>
  <si>
    <t>01:08:01,630</t>
  </si>
  <si>
    <t>L'AMANTE</t>
  </si>
  <si>
    <t>01:11:17,960</t>
  </si>
  <si>
    <t>01:11:04,790</t>
  </si>
  <si>
    <t>01:12:18,470</t>
  </si>
  <si>
    <t>01:12:10,430</t>
  </si>
  <si>
    <t>MANARIN</t>
  </si>
  <si>
    <t>01:12:32,760</t>
  </si>
  <si>
    <t>01:12:20,060</t>
  </si>
  <si>
    <t>01:14:23,350</t>
  </si>
  <si>
    <t>01:14:10,530</t>
  </si>
  <si>
    <t>MANZOLI</t>
  </si>
  <si>
    <t>01:14:23,500</t>
  </si>
  <si>
    <t>01:14:10,630</t>
  </si>
  <si>
    <t>GABRIELI</t>
  </si>
  <si>
    <t>A.S.D. ATLETICA EE' A CIRCEO</t>
  </si>
  <si>
    <t>01:18:46,720</t>
  </si>
  <si>
    <t>01:18:30,350</t>
  </si>
  <si>
    <t>31ª edizione</t>
  </si>
  <si>
    <t>Sermoneta (LT) Italia - Domenica 01/10/2016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</si>
</sst>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_(\$* #,##0_);_(\$* \(#,##0\);_(\$* &quot;-&quot;_);_(@_)"/>
    <numFmt numFmtId="179" formatCode="_(\$* #,##0.00_);_(\$* \(#,##0.00\);_(\$* &quot;-&quot;??_);_(@_)"/>
    <numFmt numFmtId="180" formatCode="h&quot;.&quot;mm&quot;.&quot;ss"/>
  </numFmts>
  <fonts count="5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Sans"/>
      <family val="0"/>
    </font>
    <font>
      <b/>
      <sz val="10"/>
      <color indexed="8"/>
      <name val="Arial"/>
      <family val="2"/>
    </font>
    <font>
      <b/>
      <sz val="10"/>
      <color indexed="9"/>
      <name val="Verdana"/>
      <family val="2"/>
    </font>
    <font>
      <b/>
      <sz val="10"/>
      <color indexed="9"/>
      <name val="Arial"/>
      <family val="2"/>
    </font>
    <font>
      <sz val="10"/>
      <color indexed="8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Verdana"/>
      <family val="2"/>
    </font>
    <font>
      <b/>
      <sz val="10"/>
      <color theme="0"/>
      <name val="Arial"/>
      <family val="2"/>
    </font>
    <font>
      <sz val="10"/>
      <color theme="1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4" fillId="3" borderId="0" applyNumberFormat="0" applyBorder="0" applyAlignment="0" applyProtection="0"/>
    <xf numFmtId="0" fontId="37" fillId="4" borderId="0" applyNumberFormat="0" applyBorder="0" applyAlignment="0" applyProtection="0"/>
    <xf numFmtId="0" fontId="14" fillId="5" borderId="0" applyNumberFormat="0" applyBorder="0" applyAlignment="0" applyProtection="0"/>
    <xf numFmtId="0" fontId="37" fillId="6" borderId="0" applyNumberFormat="0" applyBorder="0" applyAlignment="0" applyProtection="0"/>
    <xf numFmtId="0" fontId="14" fillId="7" borderId="0" applyNumberFormat="0" applyBorder="0" applyAlignment="0" applyProtection="0"/>
    <xf numFmtId="0" fontId="37" fillId="8" borderId="0" applyNumberFormat="0" applyBorder="0" applyAlignment="0" applyProtection="0"/>
    <xf numFmtId="0" fontId="14" fillId="9" borderId="0" applyNumberFormat="0" applyBorder="0" applyAlignment="0" applyProtection="0"/>
    <xf numFmtId="0" fontId="37" fillId="10" borderId="0" applyNumberFormat="0" applyBorder="0" applyAlignment="0" applyProtection="0"/>
    <xf numFmtId="0" fontId="14" fillId="11" borderId="0" applyNumberFormat="0" applyBorder="0" applyAlignment="0" applyProtection="0"/>
    <xf numFmtId="0" fontId="37" fillId="12" borderId="0" applyNumberFormat="0" applyBorder="0" applyAlignment="0" applyProtection="0"/>
    <xf numFmtId="0" fontId="14" fillId="13" borderId="0" applyNumberFormat="0" applyBorder="0" applyAlignment="0" applyProtection="0"/>
    <xf numFmtId="0" fontId="37" fillId="14" borderId="0" applyNumberFormat="0" applyBorder="0" applyAlignment="0" applyProtection="0"/>
    <xf numFmtId="0" fontId="14" fillId="15" borderId="0" applyNumberFormat="0" applyBorder="0" applyAlignment="0" applyProtection="0"/>
    <xf numFmtId="0" fontId="37" fillId="16" borderId="0" applyNumberFormat="0" applyBorder="0" applyAlignment="0" applyProtection="0"/>
    <xf numFmtId="0" fontId="14" fillId="17" borderId="0" applyNumberFormat="0" applyBorder="0" applyAlignment="0" applyProtection="0"/>
    <xf numFmtId="0" fontId="37" fillId="18" borderId="0" applyNumberFormat="0" applyBorder="0" applyAlignment="0" applyProtection="0"/>
    <xf numFmtId="0" fontId="14" fillId="19" borderId="0" applyNumberFormat="0" applyBorder="0" applyAlignment="0" applyProtection="0"/>
    <xf numFmtId="0" fontId="37" fillId="20" borderId="0" applyNumberFormat="0" applyBorder="0" applyAlignment="0" applyProtection="0"/>
    <xf numFmtId="0" fontId="14" fillId="9" borderId="0" applyNumberFormat="0" applyBorder="0" applyAlignment="0" applyProtection="0"/>
    <xf numFmtId="0" fontId="37" fillId="21" borderId="0" applyNumberFormat="0" applyBorder="0" applyAlignment="0" applyProtection="0"/>
    <xf numFmtId="0" fontId="14" fillId="15" borderId="0" applyNumberFormat="0" applyBorder="0" applyAlignment="0" applyProtection="0"/>
    <xf numFmtId="0" fontId="37" fillId="22" borderId="0" applyNumberFormat="0" applyBorder="0" applyAlignment="0" applyProtection="0"/>
    <xf numFmtId="0" fontId="14" fillId="23" borderId="0" applyNumberFormat="0" applyBorder="0" applyAlignment="0" applyProtection="0"/>
    <xf numFmtId="0" fontId="38" fillId="24" borderId="0" applyNumberFormat="0" applyBorder="0" applyAlignment="0" applyProtection="0"/>
    <xf numFmtId="0" fontId="15" fillId="25" borderId="0" applyNumberFormat="0" applyBorder="0" applyAlignment="0" applyProtection="0"/>
    <xf numFmtId="0" fontId="38" fillId="26" borderId="0" applyNumberFormat="0" applyBorder="0" applyAlignment="0" applyProtection="0"/>
    <xf numFmtId="0" fontId="15" fillId="17" borderId="0" applyNumberFormat="0" applyBorder="0" applyAlignment="0" applyProtection="0"/>
    <xf numFmtId="0" fontId="38" fillId="27" borderId="0" applyNumberFormat="0" applyBorder="0" applyAlignment="0" applyProtection="0"/>
    <xf numFmtId="0" fontId="15" fillId="19" borderId="0" applyNumberFormat="0" applyBorder="0" applyAlignment="0" applyProtection="0"/>
    <xf numFmtId="0" fontId="38" fillId="28" borderId="0" applyNumberFormat="0" applyBorder="0" applyAlignment="0" applyProtection="0"/>
    <xf numFmtId="0" fontId="15" fillId="29" borderId="0" applyNumberFormat="0" applyBorder="0" applyAlignment="0" applyProtection="0"/>
    <xf numFmtId="0" fontId="38" fillId="30" borderId="0" applyNumberFormat="0" applyBorder="0" applyAlignment="0" applyProtection="0"/>
    <xf numFmtId="0" fontId="15" fillId="31" borderId="0" applyNumberFormat="0" applyBorder="0" applyAlignment="0" applyProtection="0"/>
    <xf numFmtId="0" fontId="38" fillId="32" borderId="0" applyNumberFormat="0" applyBorder="0" applyAlignment="0" applyProtection="0"/>
    <xf numFmtId="0" fontId="15" fillId="33" borderId="0" applyNumberFormat="0" applyBorder="0" applyAlignment="0" applyProtection="0"/>
    <xf numFmtId="0" fontId="39" fillId="34" borderId="1" applyNumberFormat="0" applyAlignment="0" applyProtection="0"/>
    <xf numFmtId="0" fontId="16" fillId="35" borderId="2" applyNumberFormat="0" applyAlignment="0" applyProtection="0"/>
    <xf numFmtId="0" fontId="40" fillId="0" borderId="3" applyNumberFormat="0" applyFill="0" applyAlignment="0" applyProtection="0"/>
    <xf numFmtId="0" fontId="17" fillId="0" borderId="4" applyNumberFormat="0" applyFill="0" applyAlignment="0" applyProtection="0"/>
    <xf numFmtId="0" fontId="41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38" borderId="0" applyNumberFormat="0" applyBorder="0" applyAlignment="0" applyProtection="0"/>
    <xf numFmtId="0" fontId="15" fillId="39" borderId="0" applyNumberFormat="0" applyBorder="0" applyAlignment="0" applyProtection="0"/>
    <xf numFmtId="0" fontId="38" fillId="40" borderId="0" applyNumberFormat="0" applyBorder="0" applyAlignment="0" applyProtection="0"/>
    <xf numFmtId="0" fontId="15" fillId="41" borderId="0" applyNumberFormat="0" applyBorder="0" applyAlignment="0" applyProtection="0"/>
    <xf numFmtId="0" fontId="38" fillId="42" borderId="0" applyNumberFormat="0" applyBorder="0" applyAlignment="0" applyProtection="0"/>
    <xf numFmtId="0" fontId="15" fillId="43" borderId="0" applyNumberFormat="0" applyBorder="0" applyAlignment="0" applyProtection="0"/>
    <xf numFmtId="0" fontId="38" fillId="44" borderId="0" applyNumberFormat="0" applyBorder="0" applyAlignment="0" applyProtection="0"/>
    <xf numFmtId="0" fontId="15" fillId="29" borderId="0" applyNumberFormat="0" applyBorder="0" applyAlignment="0" applyProtection="0"/>
    <xf numFmtId="0" fontId="38" fillId="45" borderId="0" applyNumberFormat="0" applyBorder="0" applyAlignment="0" applyProtection="0"/>
    <xf numFmtId="0" fontId="15" fillId="31" borderId="0" applyNumberFormat="0" applyBorder="0" applyAlignment="0" applyProtection="0"/>
    <xf numFmtId="0" fontId="38" fillId="46" borderId="0" applyNumberFormat="0" applyBorder="0" applyAlignment="0" applyProtection="0"/>
    <xf numFmtId="0" fontId="15" fillId="47" borderId="0" applyNumberFormat="0" applyBorder="0" applyAlignment="0" applyProtection="0"/>
    <xf numFmtId="0" fontId="42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0" fillId="51" borderId="7" applyNumberFormat="0" applyFont="0" applyAlignment="0" applyProtection="0"/>
    <xf numFmtId="0" fontId="37" fillId="51" borderId="7" applyNumberFormat="0" applyFont="0" applyAlignment="0" applyProtection="0"/>
    <xf numFmtId="0" fontId="0" fillId="52" borderId="8" applyNumberFormat="0" applyAlignment="0" applyProtection="0"/>
    <xf numFmtId="0" fontId="44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25" fillId="0" borderId="12" applyNumberFormat="0" applyFill="0" applyAlignment="0" applyProtection="0"/>
    <xf numFmtId="0" fontId="49" fillId="0" borderId="13" applyNumberFormat="0" applyFill="0" applyAlignment="0" applyProtection="0"/>
    <xf numFmtId="0" fontId="26" fillId="0" borderId="14" applyNumberFormat="0" applyFill="0" applyAlignment="0" applyProtection="0"/>
    <xf numFmtId="0" fontId="50" fillId="0" borderId="15" applyNumberFormat="0" applyFill="0" applyAlignment="0" applyProtection="0"/>
    <xf numFmtId="0" fontId="27" fillId="0" borderId="16" applyNumberFormat="0" applyFill="0" applyAlignment="0" applyProtection="0"/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28" fillId="0" borderId="18" applyNumberFormat="0" applyFill="0" applyAlignment="0" applyProtection="0"/>
    <xf numFmtId="0" fontId="52" fillId="53" borderId="0" applyNumberFormat="0" applyBorder="0" applyAlignment="0" applyProtection="0"/>
    <xf numFmtId="0" fontId="29" fillId="5" borderId="0" applyNumberFormat="0" applyBorder="0" applyAlignment="0" applyProtection="0"/>
    <xf numFmtId="0" fontId="53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1" fontId="0" fillId="0" borderId="0" xfId="0" applyNumberFormat="1" applyAlignment="1">
      <alignment horizontal="center"/>
    </xf>
    <xf numFmtId="0" fontId="7" fillId="0" borderId="23" xfId="0" applyFont="1" applyFill="1" applyBorder="1" applyAlignment="1">
      <alignment horizontal="center" vertical="center"/>
    </xf>
    <xf numFmtId="21" fontId="7" fillId="0" borderId="23" xfId="0" applyNumberFormat="1" applyFont="1" applyFill="1" applyBorder="1" applyAlignment="1">
      <alignment horizontal="center" vertical="center"/>
    </xf>
    <xf numFmtId="0" fontId="54" fillId="56" borderId="23" xfId="0" applyFont="1" applyFill="1" applyBorder="1" applyAlignment="1">
      <alignment horizontal="center" vertical="center"/>
    </xf>
    <xf numFmtId="21" fontId="54" fillId="56" borderId="23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176" fontId="32" fillId="0" borderId="24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 horizontal="left"/>
    </xf>
    <xf numFmtId="176" fontId="8" fillId="0" borderId="25" xfId="0" applyNumberFormat="1" applyFont="1" applyFill="1" applyBorder="1" applyAlignment="1">
      <alignment horizontal="center"/>
    </xf>
    <xf numFmtId="176" fontId="55" fillId="56" borderId="24" xfId="0" applyNumberFormat="1" applyFont="1" applyFill="1" applyBorder="1" applyAlignment="1">
      <alignment horizontal="center"/>
    </xf>
    <xf numFmtId="0" fontId="55" fillId="56" borderId="25" xfId="0" applyFont="1" applyFill="1" applyBorder="1" applyAlignment="1">
      <alignment horizontal="left"/>
    </xf>
    <xf numFmtId="176" fontId="55" fillId="56" borderId="25" xfId="0" applyNumberFormat="1" applyFont="1" applyFill="1" applyBorder="1" applyAlignment="1">
      <alignment horizontal="center"/>
    </xf>
    <xf numFmtId="176" fontId="56" fillId="0" borderId="23" xfId="0" applyNumberFormat="1" applyFont="1" applyFill="1" applyBorder="1" applyAlignment="1">
      <alignment horizontal="center"/>
    </xf>
    <xf numFmtId="0" fontId="56" fillId="0" borderId="23" xfId="0" applyFont="1" applyFill="1" applyBorder="1" applyAlignment="1">
      <alignment horizontal="left"/>
    </xf>
    <xf numFmtId="0" fontId="56" fillId="0" borderId="23" xfId="0" applyFont="1" applyFill="1" applyBorder="1" applyAlignment="1">
      <alignment horizontal="center"/>
    </xf>
    <xf numFmtId="176" fontId="54" fillId="56" borderId="23" xfId="0" applyNumberFormat="1" applyFont="1" applyFill="1" applyBorder="1" applyAlignment="1">
      <alignment horizontal="center"/>
    </xf>
    <xf numFmtId="0" fontId="54" fillId="56" borderId="23" xfId="0" applyFont="1" applyFill="1" applyBorder="1" applyAlignment="1">
      <alignment horizontal="left"/>
    </xf>
    <xf numFmtId="0" fontId="54" fillId="56" borderId="23" xfId="0" applyFont="1" applyFill="1" applyBorder="1" applyAlignment="1">
      <alignment horizontal="center"/>
    </xf>
    <xf numFmtId="0" fontId="1" fillId="47" borderId="21" xfId="0" applyFont="1" applyFill="1" applyBorder="1" applyAlignment="1">
      <alignment horizontal="center" vertical="center"/>
    </xf>
    <xf numFmtId="0" fontId="2" fillId="47" borderId="26" xfId="0" applyFont="1" applyFill="1" applyBorder="1" applyAlignment="1">
      <alignment horizontal="center" vertical="center"/>
    </xf>
    <xf numFmtId="0" fontId="3" fillId="55" borderId="27" xfId="0" applyFont="1" applyFill="1" applyBorder="1" applyAlignment="1">
      <alignment horizontal="center" vertical="center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3" fillId="47" borderId="30" xfId="0" applyFont="1" applyFill="1" applyBorder="1" applyAlignment="1">
      <alignment horizontal="center" vertical="center" wrapText="1"/>
    </xf>
    <xf numFmtId="0" fontId="12" fillId="55" borderId="27" xfId="0" applyFont="1" applyFill="1" applyBorder="1" applyAlignment="1">
      <alignment horizontal="center" vertical="center"/>
    </xf>
  </cellXfs>
  <cellStyles count="94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rmale 4" xfId="79"/>
    <cellStyle name="Nota" xfId="80"/>
    <cellStyle name="Nota 2" xfId="81"/>
    <cellStyle name="Nota 3" xfId="82"/>
    <cellStyle name="Output" xfId="83"/>
    <cellStyle name="Output 2" xfId="84"/>
    <cellStyle name="Percent" xfId="85"/>
    <cellStyle name="Testo avviso" xfId="86"/>
    <cellStyle name="Testo avviso 2" xfId="87"/>
    <cellStyle name="Testo descrittivo" xfId="88"/>
    <cellStyle name="Testo descrittivo 2" xfId="89"/>
    <cellStyle name="Titolo" xfId="90"/>
    <cellStyle name="Titolo 1" xfId="91"/>
    <cellStyle name="Titolo 1 2" xfId="92"/>
    <cellStyle name="Titolo 2" xfId="93"/>
    <cellStyle name="Titolo 2 2" xfId="94"/>
    <cellStyle name="Titolo 3" xfId="95"/>
    <cellStyle name="Titolo 3 2" xfId="96"/>
    <cellStyle name="Titolo 4" xfId="97"/>
    <cellStyle name="Titolo 4 2" xfId="98"/>
    <cellStyle name="Titolo 5" xfId="99"/>
    <cellStyle name="Totale" xfId="100"/>
    <cellStyle name="Totale 2" xfId="101"/>
    <cellStyle name="Valore non valido" xfId="102"/>
    <cellStyle name="Valore non valido 2" xfId="103"/>
    <cellStyle name="Valore valido" xfId="104"/>
    <cellStyle name="Valore valido 2" xfId="105"/>
    <cellStyle name="Currency" xfId="106"/>
    <cellStyle name="Currency [0]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3" sqref="A3:H3"/>
    </sheetView>
  </sheetViews>
  <sheetFormatPr defaultColWidth="9.140625" defaultRowHeight="12.75"/>
  <cols>
    <col min="1" max="1" width="6.7109375" style="1" customWidth="1"/>
    <col min="2" max="3" width="25.7109375" style="12" customWidth="1"/>
    <col min="4" max="4" width="9.7109375" style="2" customWidth="1"/>
    <col min="5" max="5" width="35.7109375" style="13" customWidth="1"/>
    <col min="6" max="7" width="13.00390625" style="14" customWidth="1"/>
    <col min="8" max="10" width="10.7109375" style="1" customWidth="1"/>
  </cols>
  <sheetData>
    <row r="1" spans="1:10" ht="45" customHeight="1">
      <c r="A1" s="32" t="s">
        <v>211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4" customHeight="1">
      <c r="A2" s="33" t="s">
        <v>841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4" customHeight="1">
      <c r="A3" s="34" t="s">
        <v>842</v>
      </c>
      <c r="B3" s="34"/>
      <c r="C3" s="34"/>
      <c r="D3" s="34"/>
      <c r="E3" s="34"/>
      <c r="F3" s="34"/>
      <c r="G3" s="34"/>
      <c r="H3" s="34"/>
      <c r="I3" s="3" t="s">
        <v>0</v>
      </c>
      <c r="J3" s="4">
        <v>9.75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1" t="s">
        <v>6</v>
      </c>
      <c r="G4" s="11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26">
        <v>1</v>
      </c>
      <c r="B5" s="27" t="s">
        <v>212</v>
      </c>
      <c r="C5" s="27" t="s">
        <v>27</v>
      </c>
      <c r="D5" s="28" t="s">
        <v>87</v>
      </c>
      <c r="E5" s="27" t="s">
        <v>94</v>
      </c>
      <c r="F5" s="28" t="s">
        <v>213</v>
      </c>
      <c r="G5" s="28" t="s">
        <v>214</v>
      </c>
      <c r="H5" s="15" t="str">
        <f>TEXT(INT((HOUR(G5)*3600+MINUTE(G5)*60+SECOND(G5))/$J$3/60),"0")&amp;"."&amp;TEXT(MOD((HOUR(G5)*3600+MINUTE(G5)*60+SECOND(G5))/$J$3,60),"00")&amp;"/km"</f>
        <v>3.39/km</v>
      </c>
      <c r="I5" s="16">
        <f aca="true" t="shared" si="0" ref="I5:I36">G5-$G$5</f>
        <v>0</v>
      </c>
      <c r="J5" s="16">
        <f aca="true" t="shared" si="1" ref="J5:J68">G5-INDEX($G$5:$G$221,MATCH(D5,$D$5:$D$221,0))</f>
        <v>0</v>
      </c>
    </row>
    <row r="6" spans="1:10" s="10" customFormat="1" ht="15" customHeight="1">
      <c r="A6" s="26">
        <v>2</v>
      </c>
      <c r="B6" s="27" t="s">
        <v>215</v>
      </c>
      <c r="C6" s="27" t="s">
        <v>216</v>
      </c>
      <c r="D6" s="28" t="s">
        <v>88</v>
      </c>
      <c r="E6" s="27" t="s">
        <v>68</v>
      </c>
      <c r="F6" s="28" t="s">
        <v>217</v>
      </c>
      <c r="G6" s="28" t="s">
        <v>218</v>
      </c>
      <c r="H6" s="15" t="str">
        <f aca="true" t="shared" si="2" ref="H6:H69">TEXT(INT((HOUR(G6)*3600+MINUTE(G6)*60+SECOND(G6))/$J$3/60),"0")&amp;"."&amp;TEXT(MOD((HOUR(G6)*3600+MINUTE(G6)*60+SECOND(G6))/$J$3,60),"00")&amp;"/km"</f>
        <v>3.42/km</v>
      </c>
      <c r="I6" s="16">
        <f t="shared" si="0"/>
        <v>0.0003517361111111117</v>
      </c>
      <c r="J6" s="16">
        <f t="shared" si="1"/>
        <v>0</v>
      </c>
    </row>
    <row r="7" spans="1:10" s="10" customFormat="1" ht="15" customHeight="1">
      <c r="A7" s="26">
        <v>3</v>
      </c>
      <c r="B7" s="27" t="s">
        <v>89</v>
      </c>
      <c r="C7" s="27" t="s">
        <v>19</v>
      </c>
      <c r="D7" s="28" t="s">
        <v>90</v>
      </c>
      <c r="E7" s="27" t="s">
        <v>219</v>
      </c>
      <c r="F7" s="28" t="s">
        <v>220</v>
      </c>
      <c r="G7" s="28" t="s">
        <v>221</v>
      </c>
      <c r="H7" s="15" t="str">
        <f t="shared" si="2"/>
        <v>3.44/km</v>
      </c>
      <c r="I7" s="16">
        <f t="shared" si="0"/>
        <v>0.0005959490740740751</v>
      </c>
      <c r="J7" s="16">
        <f t="shared" si="1"/>
        <v>0</v>
      </c>
    </row>
    <row r="8" spans="1:10" s="10" customFormat="1" ht="15" customHeight="1">
      <c r="A8" s="26">
        <v>4</v>
      </c>
      <c r="B8" s="27" t="s">
        <v>222</v>
      </c>
      <c r="C8" s="27" t="s">
        <v>223</v>
      </c>
      <c r="D8" s="28" t="s">
        <v>100</v>
      </c>
      <c r="E8" s="27" t="s">
        <v>224</v>
      </c>
      <c r="F8" s="28" t="s">
        <v>225</v>
      </c>
      <c r="G8" s="28" t="s">
        <v>226</v>
      </c>
      <c r="H8" s="15" t="str">
        <f t="shared" si="2"/>
        <v>3.47/km</v>
      </c>
      <c r="I8" s="16">
        <f t="shared" si="0"/>
        <v>0.0009533564814814821</v>
      </c>
      <c r="J8" s="16">
        <f t="shared" si="1"/>
        <v>0</v>
      </c>
    </row>
    <row r="9" spans="1:10" s="10" customFormat="1" ht="15" customHeight="1">
      <c r="A9" s="26">
        <v>5</v>
      </c>
      <c r="B9" s="27" t="s">
        <v>227</v>
      </c>
      <c r="C9" s="27" t="s">
        <v>20</v>
      </c>
      <c r="D9" s="28" t="s">
        <v>92</v>
      </c>
      <c r="E9" s="27" t="s">
        <v>128</v>
      </c>
      <c r="F9" s="28" t="s">
        <v>228</v>
      </c>
      <c r="G9" s="28" t="s">
        <v>229</v>
      </c>
      <c r="H9" s="15" t="str">
        <f t="shared" si="2"/>
        <v>3.48/km</v>
      </c>
      <c r="I9" s="16">
        <f t="shared" si="0"/>
        <v>0.001065972222222225</v>
      </c>
      <c r="J9" s="16">
        <f t="shared" si="1"/>
        <v>0</v>
      </c>
    </row>
    <row r="10" spans="1:10" s="10" customFormat="1" ht="15" customHeight="1">
      <c r="A10" s="26">
        <v>6</v>
      </c>
      <c r="B10" s="27" t="s">
        <v>230</v>
      </c>
      <c r="C10" s="27" t="s">
        <v>231</v>
      </c>
      <c r="D10" s="28" t="s">
        <v>102</v>
      </c>
      <c r="E10" s="27" t="s">
        <v>131</v>
      </c>
      <c r="F10" s="28" t="s">
        <v>232</v>
      </c>
      <c r="G10" s="28" t="s">
        <v>233</v>
      </c>
      <c r="H10" s="15" t="str">
        <f t="shared" si="2"/>
        <v>3.53/km</v>
      </c>
      <c r="I10" s="16">
        <f t="shared" si="0"/>
        <v>0.0016438657407407409</v>
      </c>
      <c r="J10" s="16">
        <f t="shared" si="1"/>
        <v>0</v>
      </c>
    </row>
    <row r="11" spans="1:10" s="10" customFormat="1" ht="15" customHeight="1">
      <c r="A11" s="26">
        <v>7</v>
      </c>
      <c r="B11" s="27" t="s">
        <v>159</v>
      </c>
      <c r="C11" s="27" t="s">
        <v>27</v>
      </c>
      <c r="D11" s="28" t="s">
        <v>88</v>
      </c>
      <c r="E11" s="27" t="s">
        <v>93</v>
      </c>
      <c r="F11" s="28" t="s">
        <v>234</v>
      </c>
      <c r="G11" s="28" t="s">
        <v>235</v>
      </c>
      <c r="H11" s="15" t="str">
        <f t="shared" si="2"/>
        <v>3.59/km</v>
      </c>
      <c r="I11" s="16">
        <f t="shared" si="0"/>
        <v>0.002335532407407411</v>
      </c>
      <c r="J11" s="16">
        <f t="shared" si="1"/>
        <v>0.0019837962962962995</v>
      </c>
    </row>
    <row r="12" spans="1:10" s="10" customFormat="1" ht="15" customHeight="1">
      <c r="A12" s="26">
        <v>8</v>
      </c>
      <c r="B12" s="27" t="s">
        <v>167</v>
      </c>
      <c r="C12" s="27" t="s">
        <v>236</v>
      </c>
      <c r="D12" s="28" t="s">
        <v>87</v>
      </c>
      <c r="E12" s="27" t="s">
        <v>126</v>
      </c>
      <c r="F12" s="28" t="s">
        <v>237</v>
      </c>
      <c r="G12" s="28" t="s">
        <v>238</v>
      </c>
      <c r="H12" s="15" t="str">
        <f t="shared" si="2"/>
        <v>4.04/km</v>
      </c>
      <c r="I12" s="16">
        <f t="shared" si="0"/>
        <v>0.0028878472222222257</v>
      </c>
      <c r="J12" s="16">
        <f t="shared" si="1"/>
        <v>0.0028878472222222257</v>
      </c>
    </row>
    <row r="13" spans="1:10" s="10" customFormat="1" ht="15" customHeight="1">
      <c r="A13" s="26">
        <v>9</v>
      </c>
      <c r="B13" s="27" t="s">
        <v>239</v>
      </c>
      <c r="C13" s="27" t="s">
        <v>24</v>
      </c>
      <c r="D13" s="28" t="s">
        <v>87</v>
      </c>
      <c r="E13" s="27" t="s">
        <v>99</v>
      </c>
      <c r="F13" s="28" t="s">
        <v>240</v>
      </c>
      <c r="G13" s="28" t="s">
        <v>241</v>
      </c>
      <c r="H13" s="15" t="str">
        <f t="shared" si="2"/>
        <v>4.05/km</v>
      </c>
      <c r="I13" s="16">
        <f t="shared" si="0"/>
        <v>0.0029814814814814843</v>
      </c>
      <c r="J13" s="16">
        <f t="shared" si="1"/>
        <v>0.0029814814814814843</v>
      </c>
    </row>
    <row r="14" spans="1:10" s="10" customFormat="1" ht="15" customHeight="1">
      <c r="A14" s="26">
        <v>10</v>
      </c>
      <c r="B14" s="27" t="s">
        <v>242</v>
      </c>
      <c r="C14" s="27" t="s">
        <v>27</v>
      </c>
      <c r="D14" s="28" t="s">
        <v>87</v>
      </c>
      <c r="E14" s="27" t="s">
        <v>243</v>
      </c>
      <c r="F14" s="28" t="s">
        <v>244</v>
      </c>
      <c r="G14" s="28" t="s">
        <v>245</v>
      </c>
      <c r="H14" s="15" t="str">
        <f t="shared" si="2"/>
        <v>4.07/km</v>
      </c>
      <c r="I14" s="16">
        <f t="shared" si="0"/>
        <v>0.003194328703703706</v>
      </c>
      <c r="J14" s="16">
        <f t="shared" si="1"/>
        <v>0.003194328703703706</v>
      </c>
    </row>
    <row r="15" spans="1:10" s="10" customFormat="1" ht="15" customHeight="1">
      <c r="A15" s="26">
        <v>11</v>
      </c>
      <c r="B15" s="27" t="s">
        <v>130</v>
      </c>
      <c r="C15" s="27" t="s">
        <v>25</v>
      </c>
      <c r="D15" s="28" t="s">
        <v>87</v>
      </c>
      <c r="E15" s="27" t="s">
        <v>246</v>
      </c>
      <c r="F15" s="28" t="s">
        <v>247</v>
      </c>
      <c r="G15" s="28" t="s">
        <v>248</v>
      </c>
      <c r="H15" s="15" t="str">
        <f t="shared" si="2"/>
        <v>4.07/km</v>
      </c>
      <c r="I15" s="16">
        <f t="shared" si="0"/>
        <v>0.0032171296296296358</v>
      </c>
      <c r="J15" s="16">
        <f t="shared" si="1"/>
        <v>0.0032171296296296358</v>
      </c>
    </row>
    <row r="16" spans="1:10" s="10" customFormat="1" ht="15" customHeight="1">
      <c r="A16" s="26">
        <v>12</v>
      </c>
      <c r="B16" s="27" t="s">
        <v>149</v>
      </c>
      <c r="C16" s="27" t="s">
        <v>28</v>
      </c>
      <c r="D16" s="28" t="s">
        <v>88</v>
      </c>
      <c r="E16" s="27" t="s">
        <v>101</v>
      </c>
      <c r="F16" s="28" t="s">
        <v>249</v>
      </c>
      <c r="G16" s="28" t="s">
        <v>250</v>
      </c>
      <c r="H16" s="15" t="str">
        <f t="shared" si="2"/>
        <v>4.07/km</v>
      </c>
      <c r="I16" s="16">
        <f t="shared" si="0"/>
        <v>0.003204861111111113</v>
      </c>
      <c r="J16" s="16">
        <f t="shared" si="1"/>
        <v>0.0028531250000000015</v>
      </c>
    </row>
    <row r="17" spans="1:10" s="10" customFormat="1" ht="15" customHeight="1">
      <c r="A17" s="26">
        <v>13</v>
      </c>
      <c r="B17" s="27" t="s">
        <v>109</v>
      </c>
      <c r="C17" s="27" t="s">
        <v>33</v>
      </c>
      <c r="D17" s="28" t="s">
        <v>100</v>
      </c>
      <c r="E17" s="27" t="s">
        <v>251</v>
      </c>
      <c r="F17" s="28" t="s">
        <v>252</v>
      </c>
      <c r="G17" s="28" t="s">
        <v>253</v>
      </c>
      <c r="H17" s="15" t="str">
        <f t="shared" si="2"/>
        <v>4.08/km</v>
      </c>
      <c r="I17" s="16">
        <f t="shared" si="0"/>
        <v>0.0033094907407407413</v>
      </c>
      <c r="J17" s="16">
        <f t="shared" si="1"/>
        <v>0.002356134259259259</v>
      </c>
    </row>
    <row r="18" spans="1:10" s="10" customFormat="1" ht="15" customHeight="1">
      <c r="A18" s="26">
        <v>14</v>
      </c>
      <c r="B18" s="27" t="s">
        <v>254</v>
      </c>
      <c r="C18" s="27" t="s">
        <v>58</v>
      </c>
      <c r="D18" s="28" t="s">
        <v>88</v>
      </c>
      <c r="E18" s="27" t="s">
        <v>251</v>
      </c>
      <c r="F18" s="28" t="s">
        <v>255</v>
      </c>
      <c r="G18" s="28" t="s">
        <v>256</v>
      </c>
      <c r="H18" s="15" t="str">
        <f t="shared" si="2"/>
        <v>4.10/km</v>
      </c>
      <c r="I18" s="16">
        <f t="shared" si="0"/>
        <v>0.003555439814814817</v>
      </c>
      <c r="J18" s="16">
        <f t="shared" si="1"/>
        <v>0.003203703703703705</v>
      </c>
    </row>
    <row r="19" spans="1:10" s="10" customFormat="1" ht="15" customHeight="1">
      <c r="A19" s="26">
        <v>15</v>
      </c>
      <c r="B19" s="27" t="s">
        <v>257</v>
      </c>
      <c r="C19" s="27" t="s">
        <v>116</v>
      </c>
      <c r="D19" s="28" t="s">
        <v>88</v>
      </c>
      <c r="E19" s="27" t="s">
        <v>251</v>
      </c>
      <c r="F19" s="28" t="s">
        <v>258</v>
      </c>
      <c r="G19" s="28" t="s">
        <v>259</v>
      </c>
      <c r="H19" s="15" t="str">
        <f t="shared" si="2"/>
        <v>4.12/km</v>
      </c>
      <c r="I19" s="16">
        <f t="shared" si="0"/>
        <v>0.0037572916666666657</v>
      </c>
      <c r="J19" s="16">
        <f t="shared" si="1"/>
        <v>0.003405555555555554</v>
      </c>
    </row>
    <row r="20" spans="1:10" s="10" customFormat="1" ht="15" customHeight="1">
      <c r="A20" s="26">
        <v>16</v>
      </c>
      <c r="B20" s="27" t="s">
        <v>260</v>
      </c>
      <c r="C20" s="27" t="s">
        <v>261</v>
      </c>
      <c r="D20" s="28" t="s">
        <v>100</v>
      </c>
      <c r="E20" s="27" t="s">
        <v>243</v>
      </c>
      <c r="F20" s="28" t="s">
        <v>262</v>
      </c>
      <c r="G20" s="28" t="s">
        <v>263</v>
      </c>
      <c r="H20" s="15" t="str">
        <f t="shared" si="2"/>
        <v>4.14/km</v>
      </c>
      <c r="I20" s="16">
        <f t="shared" si="0"/>
        <v>0.003968634259259262</v>
      </c>
      <c r="J20" s="16">
        <f t="shared" si="1"/>
        <v>0.00301527777777778</v>
      </c>
    </row>
    <row r="21" spans="1:10" ht="15" customHeight="1">
      <c r="A21" s="26">
        <v>17</v>
      </c>
      <c r="B21" s="27" t="s">
        <v>264</v>
      </c>
      <c r="C21" s="27" t="s">
        <v>25</v>
      </c>
      <c r="D21" s="28" t="s">
        <v>90</v>
      </c>
      <c r="E21" s="27" t="s">
        <v>94</v>
      </c>
      <c r="F21" s="28" t="s">
        <v>265</v>
      </c>
      <c r="G21" s="28" t="s">
        <v>266</v>
      </c>
      <c r="H21" s="15" t="str">
        <f t="shared" si="2"/>
        <v>4.14/km</v>
      </c>
      <c r="I21" s="16">
        <f t="shared" si="0"/>
        <v>0.0040284722222222215</v>
      </c>
      <c r="J21" s="16">
        <f t="shared" si="1"/>
        <v>0.0034325231481481464</v>
      </c>
    </row>
    <row r="22" spans="1:10" ht="15" customHeight="1">
      <c r="A22" s="26">
        <v>18</v>
      </c>
      <c r="B22" s="27" t="s">
        <v>110</v>
      </c>
      <c r="C22" s="27" t="s">
        <v>111</v>
      </c>
      <c r="D22" s="28" t="s">
        <v>88</v>
      </c>
      <c r="E22" s="27" t="s">
        <v>94</v>
      </c>
      <c r="F22" s="28" t="s">
        <v>267</v>
      </c>
      <c r="G22" s="28" t="s">
        <v>268</v>
      </c>
      <c r="H22" s="15" t="str">
        <f t="shared" si="2"/>
        <v>4.16/km</v>
      </c>
      <c r="I22" s="16">
        <f t="shared" si="0"/>
        <v>0.004202083333333332</v>
      </c>
      <c r="J22" s="16">
        <f t="shared" si="1"/>
        <v>0.0038503472222222203</v>
      </c>
    </row>
    <row r="23" spans="1:10" ht="15" customHeight="1">
      <c r="A23" s="26">
        <v>19</v>
      </c>
      <c r="B23" s="27" t="s">
        <v>269</v>
      </c>
      <c r="C23" s="27" t="s">
        <v>270</v>
      </c>
      <c r="D23" s="28" t="s">
        <v>88</v>
      </c>
      <c r="E23" s="27" t="s">
        <v>271</v>
      </c>
      <c r="F23" s="28" t="s">
        <v>272</v>
      </c>
      <c r="G23" s="28" t="s">
        <v>273</v>
      </c>
      <c r="H23" s="15" t="str">
        <f t="shared" si="2"/>
        <v>4.16/km</v>
      </c>
      <c r="I23" s="16">
        <f t="shared" si="0"/>
        <v>0.004235648148148152</v>
      </c>
      <c r="J23" s="16">
        <f t="shared" si="1"/>
        <v>0.00388391203703704</v>
      </c>
    </row>
    <row r="24" spans="1:10" ht="15" customHeight="1">
      <c r="A24" s="26">
        <v>20</v>
      </c>
      <c r="B24" s="27" t="s">
        <v>274</v>
      </c>
      <c r="C24" s="27" t="s">
        <v>43</v>
      </c>
      <c r="D24" s="28" t="s">
        <v>92</v>
      </c>
      <c r="E24" s="27" t="s">
        <v>99</v>
      </c>
      <c r="F24" s="28" t="s">
        <v>275</v>
      </c>
      <c r="G24" s="28" t="s">
        <v>276</v>
      </c>
      <c r="H24" s="15" t="str">
        <f t="shared" si="2"/>
        <v>4.17/km</v>
      </c>
      <c r="I24" s="16">
        <f t="shared" si="0"/>
        <v>0.004262615740740744</v>
      </c>
      <c r="J24" s="16">
        <f t="shared" si="1"/>
        <v>0.003196643518518519</v>
      </c>
    </row>
    <row r="25" spans="1:10" ht="15" customHeight="1">
      <c r="A25" s="26">
        <v>21</v>
      </c>
      <c r="B25" s="27" t="s">
        <v>277</v>
      </c>
      <c r="C25" s="27" t="s">
        <v>278</v>
      </c>
      <c r="D25" s="28" t="s">
        <v>88</v>
      </c>
      <c r="E25" s="27" t="s">
        <v>251</v>
      </c>
      <c r="F25" s="28" t="s">
        <v>279</v>
      </c>
      <c r="G25" s="28" t="s">
        <v>280</v>
      </c>
      <c r="H25" s="15" t="str">
        <f t="shared" si="2"/>
        <v>4.18/km</v>
      </c>
      <c r="I25" s="16">
        <f t="shared" si="0"/>
        <v>0.004431250000000001</v>
      </c>
      <c r="J25" s="16">
        <f t="shared" si="1"/>
        <v>0.0040795138888888895</v>
      </c>
    </row>
    <row r="26" spans="1:10" ht="15" customHeight="1">
      <c r="A26" s="26">
        <v>22</v>
      </c>
      <c r="B26" s="27" t="s">
        <v>119</v>
      </c>
      <c r="C26" s="27" t="s">
        <v>78</v>
      </c>
      <c r="D26" s="28" t="s">
        <v>120</v>
      </c>
      <c r="E26" s="27" t="s">
        <v>118</v>
      </c>
      <c r="F26" s="28" t="s">
        <v>281</v>
      </c>
      <c r="G26" s="28" t="s">
        <v>281</v>
      </c>
      <c r="H26" s="15" t="str">
        <f t="shared" si="2"/>
        <v>4.18/km</v>
      </c>
      <c r="I26" s="16">
        <f t="shared" si="0"/>
        <v>0.004456712962962964</v>
      </c>
      <c r="J26" s="16">
        <f t="shared" si="1"/>
        <v>0</v>
      </c>
    </row>
    <row r="27" spans="1:10" ht="15" customHeight="1">
      <c r="A27" s="26">
        <v>23</v>
      </c>
      <c r="B27" s="27" t="s">
        <v>282</v>
      </c>
      <c r="C27" s="27" t="s">
        <v>283</v>
      </c>
      <c r="D27" s="28" t="s">
        <v>102</v>
      </c>
      <c r="E27" s="27" t="s">
        <v>284</v>
      </c>
      <c r="F27" s="28" t="s">
        <v>285</v>
      </c>
      <c r="G27" s="28" t="s">
        <v>285</v>
      </c>
      <c r="H27" s="15" t="str">
        <f t="shared" si="2"/>
        <v>4.19/km</v>
      </c>
      <c r="I27" s="16">
        <f t="shared" si="0"/>
        <v>0.004515625000000006</v>
      </c>
      <c r="J27" s="16">
        <f t="shared" si="1"/>
        <v>0.002871759259259265</v>
      </c>
    </row>
    <row r="28" spans="1:10" ht="15" customHeight="1">
      <c r="A28" s="26">
        <v>24</v>
      </c>
      <c r="B28" s="27" t="s">
        <v>112</v>
      </c>
      <c r="C28" s="27" t="s">
        <v>24</v>
      </c>
      <c r="D28" s="28" t="s">
        <v>87</v>
      </c>
      <c r="E28" s="27" t="s">
        <v>93</v>
      </c>
      <c r="F28" s="28" t="s">
        <v>286</v>
      </c>
      <c r="G28" s="28" t="s">
        <v>287</v>
      </c>
      <c r="H28" s="15" t="str">
        <f t="shared" si="2"/>
        <v>4.19/km</v>
      </c>
      <c r="I28" s="16">
        <f t="shared" si="0"/>
        <v>0.004494328703703709</v>
      </c>
      <c r="J28" s="16">
        <f t="shared" si="1"/>
        <v>0.004494328703703709</v>
      </c>
    </row>
    <row r="29" spans="1:10" ht="15" customHeight="1">
      <c r="A29" s="26">
        <v>25</v>
      </c>
      <c r="B29" s="27" t="s">
        <v>103</v>
      </c>
      <c r="C29" s="27" t="s">
        <v>14</v>
      </c>
      <c r="D29" s="28" t="s">
        <v>90</v>
      </c>
      <c r="E29" s="27" t="s">
        <v>93</v>
      </c>
      <c r="F29" s="28" t="s">
        <v>288</v>
      </c>
      <c r="G29" s="28" t="s">
        <v>289</v>
      </c>
      <c r="H29" s="15" t="str">
        <f t="shared" si="2"/>
        <v>4.21/km</v>
      </c>
      <c r="I29" s="16">
        <f t="shared" si="0"/>
        <v>0.00474675925925926</v>
      </c>
      <c r="J29" s="16">
        <f t="shared" si="1"/>
        <v>0.0041508101851851845</v>
      </c>
    </row>
    <row r="30" spans="1:10" ht="15" customHeight="1">
      <c r="A30" s="26">
        <v>26</v>
      </c>
      <c r="B30" s="27" t="s">
        <v>71</v>
      </c>
      <c r="C30" s="27" t="s">
        <v>116</v>
      </c>
      <c r="D30" s="28" t="s">
        <v>100</v>
      </c>
      <c r="E30" s="27" t="s">
        <v>95</v>
      </c>
      <c r="F30" s="28" t="s">
        <v>290</v>
      </c>
      <c r="G30" s="28" t="s">
        <v>291</v>
      </c>
      <c r="H30" s="15" t="str">
        <f t="shared" si="2"/>
        <v>4.21/km</v>
      </c>
      <c r="I30" s="16">
        <f t="shared" si="0"/>
        <v>0.004794444444444448</v>
      </c>
      <c r="J30" s="16">
        <f t="shared" si="1"/>
        <v>0.0038410879629629663</v>
      </c>
    </row>
    <row r="31" spans="1:10" ht="15" customHeight="1">
      <c r="A31" s="26">
        <v>27</v>
      </c>
      <c r="B31" s="27" t="s">
        <v>292</v>
      </c>
      <c r="C31" s="27" t="s">
        <v>55</v>
      </c>
      <c r="D31" s="28" t="s">
        <v>87</v>
      </c>
      <c r="E31" s="27" t="s">
        <v>293</v>
      </c>
      <c r="F31" s="28" t="s">
        <v>294</v>
      </c>
      <c r="G31" s="28" t="s">
        <v>295</v>
      </c>
      <c r="H31" s="15" t="str">
        <f t="shared" si="2"/>
        <v>4.21/km</v>
      </c>
      <c r="I31" s="16">
        <f t="shared" si="0"/>
        <v>0.0048070601851851885</v>
      </c>
      <c r="J31" s="16">
        <f t="shared" si="1"/>
        <v>0.0048070601851851885</v>
      </c>
    </row>
    <row r="32" spans="1:10" ht="15" customHeight="1">
      <c r="A32" s="26">
        <v>28</v>
      </c>
      <c r="B32" s="27" t="s">
        <v>296</v>
      </c>
      <c r="C32" s="27" t="s">
        <v>54</v>
      </c>
      <c r="D32" s="28" t="s">
        <v>90</v>
      </c>
      <c r="E32" s="27" t="s">
        <v>128</v>
      </c>
      <c r="F32" s="28" t="s">
        <v>297</v>
      </c>
      <c r="G32" s="28" t="s">
        <v>298</v>
      </c>
      <c r="H32" s="15" t="str">
        <f t="shared" si="2"/>
        <v>4.22/km</v>
      </c>
      <c r="I32" s="16">
        <f t="shared" si="0"/>
        <v>0.004864699074074077</v>
      </c>
      <c r="J32" s="16">
        <f t="shared" si="1"/>
        <v>0.004268750000000002</v>
      </c>
    </row>
    <row r="33" spans="1:10" ht="15" customHeight="1">
      <c r="A33" s="26">
        <v>29</v>
      </c>
      <c r="B33" s="27" t="s">
        <v>299</v>
      </c>
      <c r="C33" s="27" t="s">
        <v>31</v>
      </c>
      <c r="D33" s="28" t="s">
        <v>87</v>
      </c>
      <c r="E33" s="27" t="s">
        <v>251</v>
      </c>
      <c r="F33" s="28" t="s">
        <v>300</v>
      </c>
      <c r="G33" s="28" t="s">
        <v>301</v>
      </c>
      <c r="H33" s="15" t="str">
        <f t="shared" si="2"/>
        <v>4.22/km</v>
      </c>
      <c r="I33" s="16">
        <f t="shared" si="0"/>
        <v>0.004860532407407411</v>
      </c>
      <c r="J33" s="16">
        <f t="shared" si="1"/>
        <v>0.004860532407407411</v>
      </c>
    </row>
    <row r="34" spans="1:10" ht="15" customHeight="1">
      <c r="A34" s="26">
        <v>30</v>
      </c>
      <c r="B34" s="27" t="s">
        <v>114</v>
      </c>
      <c r="C34" s="27" t="s">
        <v>49</v>
      </c>
      <c r="D34" s="28" t="s">
        <v>102</v>
      </c>
      <c r="E34" s="27" t="s">
        <v>115</v>
      </c>
      <c r="F34" s="28" t="s">
        <v>302</v>
      </c>
      <c r="G34" s="28" t="s">
        <v>303</v>
      </c>
      <c r="H34" s="15" t="str">
        <f t="shared" si="2"/>
        <v>4.23/km</v>
      </c>
      <c r="I34" s="16">
        <f t="shared" si="0"/>
        <v>0.005039814814814816</v>
      </c>
      <c r="J34" s="16">
        <f t="shared" si="1"/>
        <v>0.0033959490740740755</v>
      </c>
    </row>
    <row r="35" spans="1:10" ht="15" customHeight="1">
      <c r="A35" s="26">
        <v>31</v>
      </c>
      <c r="B35" s="27" t="s">
        <v>304</v>
      </c>
      <c r="C35" s="27" t="s">
        <v>17</v>
      </c>
      <c r="D35" s="28" t="s">
        <v>98</v>
      </c>
      <c r="E35" s="27" t="s">
        <v>93</v>
      </c>
      <c r="F35" s="28" t="s">
        <v>305</v>
      </c>
      <c r="G35" s="28" t="s">
        <v>306</v>
      </c>
      <c r="H35" s="15" t="str">
        <f t="shared" si="2"/>
        <v>4.24/km</v>
      </c>
      <c r="I35" s="16">
        <f t="shared" si="0"/>
        <v>0.005125115740740743</v>
      </c>
      <c r="J35" s="16">
        <f t="shared" si="1"/>
        <v>0</v>
      </c>
    </row>
    <row r="36" spans="1:10" ht="15" customHeight="1">
      <c r="A36" s="26">
        <v>32</v>
      </c>
      <c r="B36" s="27" t="s">
        <v>117</v>
      </c>
      <c r="C36" s="27" t="s">
        <v>85</v>
      </c>
      <c r="D36" s="28" t="s">
        <v>92</v>
      </c>
      <c r="E36" s="27" t="s">
        <v>93</v>
      </c>
      <c r="F36" s="28" t="s">
        <v>307</v>
      </c>
      <c r="G36" s="28" t="s">
        <v>308</v>
      </c>
      <c r="H36" s="15" t="str">
        <f t="shared" si="2"/>
        <v>4.25/km</v>
      </c>
      <c r="I36" s="16">
        <f t="shared" si="0"/>
        <v>0.005170717592592591</v>
      </c>
      <c r="J36" s="16">
        <f t="shared" si="1"/>
        <v>0.004104745370370366</v>
      </c>
    </row>
    <row r="37" spans="1:10" ht="15" customHeight="1">
      <c r="A37" s="26">
        <v>33</v>
      </c>
      <c r="B37" s="27" t="s">
        <v>309</v>
      </c>
      <c r="C37" s="27" t="s">
        <v>184</v>
      </c>
      <c r="D37" s="28" t="s">
        <v>120</v>
      </c>
      <c r="E37" s="27" t="s">
        <v>93</v>
      </c>
      <c r="F37" s="28" t="s">
        <v>310</v>
      </c>
      <c r="G37" s="28" t="s">
        <v>310</v>
      </c>
      <c r="H37" s="15" t="str">
        <f t="shared" si="2"/>
        <v>4.25/km</v>
      </c>
      <c r="I37" s="16">
        <f aca="true" t="shared" si="3" ref="I37:I72">G37-$G$5</f>
        <v>0.005273611111111114</v>
      </c>
      <c r="J37" s="16">
        <f t="shared" si="1"/>
        <v>0.0008168981481481499</v>
      </c>
    </row>
    <row r="38" spans="1:10" ht="15" customHeight="1">
      <c r="A38" s="26">
        <v>34</v>
      </c>
      <c r="B38" s="27" t="s">
        <v>121</v>
      </c>
      <c r="C38" s="27" t="s">
        <v>52</v>
      </c>
      <c r="D38" s="28" t="s">
        <v>102</v>
      </c>
      <c r="E38" s="27" t="s">
        <v>118</v>
      </c>
      <c r="F38" s="28" t="s">
        <v>311</v>
      </c>
      <c r="G38" s="28" t="s">
        <v>311</v>
      </c>
      <c r="H38" s="15" t="str">
        <f t="shared" si="2"/>
        <v>4.26/km</v>
      </c>
      <c r="I38" s="16">
        <f t="shared" si="3"/>
        <v>0.005343402777777784</v>
      </c>
      <c r="J38" s="16">
        <f t="shared" si="1"/>
        <v>0.003699537037037043</v>
      </c>
    </row>
    <row r="39" spans="1:10" ht="15" customHeight="1">
      <c r="A39" s="26">
        <v>35</v>
      </c>
      <c r="B39" s="27" t="s">
        <v>312</v>
      </c>
      <c r="C39" s="27" t="s">
        <v>26</v>
      </c>
      <c r="D39" s="28" t="s">
        <v>87</v>
      </c>
      <c r="E39" s="27" t="s">
        <v>126</v>
      </c>
      <c r="F39" s="28" t="s">
        <v>313</v>
      </c>
      <c r="G39" s="28" t="s">
        <v>314</v>
      </c>
      <c r="H39" s="15" t="str">
        <f t="shared" si="2"/>
        <v>4.26/km</v>
      </c>
      <c r="I39" s="16">
        <f t="shared" si="3"/>
        <v>0.005330555555555557</v>
      </c>
      <c r="J39" s="16">
        <f t="shared" si="1"/>
        <v>0.005330555555555557</v>
      </c>
    </row>
    <row r="40" spans="1:10" ht="15" customHeight="1">
      <c r="A40" s="26">
        <v>36</v>
      </c>
      <c r="B40" s="27" t="s">
        <v>315</v>
      </c>
      <c r="C40" s="27" t="s">
        <v>24</v>
      </c>
      <c r="D40" s="28" t="s">
        <v>87</v>
      </c>
      <c r="E40" s="27" t="s">
        <v>94</v>
      </c>
      <c r="F40" s="28" t="s">
        <v>316</v>
      </c>
      <c r="G40" s="28" t="s">
        <v>317</v>
      </c>
      <c r="H40" s="15" t="str">
        <f t="shared" si="2"/>
        <v>4.26/km</v>
      </c>
      <c r="I40" s="16">
        <f t="shared" si="3"/>
        <v>0.005353703703703704</v>
      </c>
      <c r="J40" s="16">
        <f t="shared" si="1"/>
        <v>0.005353703703703704</v>
      </c>
    </row>
    <row r="41" spans="1:10" ht="15" customHeight="1">
      <c r="A41" s="26">
        <v>37</v>
      </c>
      <c r="B41" s="27" t="s">
        <v>318</v>
      </c>
      <c r="C41" s="27" t="s">
        <v>50</v>
      </c>
      <c r="D41" s="28" t="s">
        <v>87</v>
      </c>
      <c r="E41" s="27" t="s">
        <v>319</v>
      </c>
      <c r="F41" s="28" t="s">
        <v>320</v>
      </c>
      <c r="G41" s="28" t="s">
        <v>321</v>
      </c>
      <c r="H41" s="15" t="str">
        <f t="shared" si="2"/>
        <v>4.25/km</v>
      </c>
      <c r="I41" s="16">
        <f t="shared" si="3"/>
        <v>0.005257060185185191</v>
      </c>
      <c r="J41" s="16">
        <f t="shared" si="1"/>
        <v>0.005257060185185191</v>
      </c>
    </row>
    <row r="42" spans="1:10" ht="15" customHeight="1">
      <c r="A42" s="26">
        <v>38</v>
      </c>
      <c r="B42" s="27" t="s">
        <v>125</v>
      </c>
      <c r="C42" s="27" t="s">
        <v>105</v>
      </c>
      <c r="D42" s="28" t="s">
        <v>87</v>
      </c>
      <c r="E42" s="27" t="s">
        <v>115</v>
      </c>
      <c r="F42" s="28" t="s">
        <v>322</v>
      </c>
      <c r="G42" s="28" t="s">
        <v>323</v>
      </c>
      <c r="H42" s="15" t="str">
        <f t="shared" si="2"/>
        <v>4.27/km</v>
      </c>
      <c r="I42" s="16">
        <f t="shared" si="3"/>
        <v>0.005420486111111112</v>
      </c>
      <c r="J42" s="16">
        <f t="shared" si="1"/>
        <v>0.005420486111111112</v>
      </c>
    </row>
    <row r="43" spans="1:10" ht="15" customHeight="1">
      <c r="A43" s="26">
        <v>39</v>
      </c>
      <c r="B43" s="27" t="s">
        <v>324</v>
      </c>
      <c r="C43" s="27" t="s">
        <v>325</v>
      </c>
      <c r="D43" s="28" t="s">
        <v>88</v>
      </c>
      <c r="E43" s="27" t="s">
        <v>326</v>
      </c>
      <c r="F43" s="28" t="s">
        <v>327</v>
      </c>
      <c r="G43" s="28" t="s">
        <v>328</v>
      </c>
      <c r="H43" s="15" t="str">
        <f t="shared" si="2"/>
        <v>4.27/km</v>
      </c>
      <c r="I43" s="16">
        <f t="shared" si="3"/>
        <v>0.005508333333333337</v>
      </c>
      <c r="J43" s="16">
        <f t="shared" si="1"/>
        <v>0.005156597222222226</v>
      </c>
    </row>
    <row r="44" spans="1:10" ht="15" customHeight="1">
      <c r="A44" s="26">
        <v>40</v>
      </c>
      <c r="B44" s="27" t="s">
        <v>329</v>
      </c>
      <c r="C44" s="27" t="s">
        <v>330</v>
      </c>
      <c r="D44" s="28" t="s">
        <v>133</v>
      </c>
      <c r="E44" s="27" t="s">
        <v>128</v>
      </c>
      <c r="F44" s="28" t="s">
        <v>331</v>
      </c>
      <c r="G44" s="28" t="s">
        <v>331</v>
      </c>
      <c r="H44" s="15" t="str">
        <f t="shared" si="2"/>
        <v>4.28/km</v>
      </c>
      <c r="I44" s="16">
        <f t="shared" si="3"/>
        <v>0.005584490740740744</v>
      </c>
      <c r="J44" s="16">
        <f t="shared" si="1"/>
        <v>0</v>
      </c>
    </row>
    <row r="45" spans="1:10" ht="15" customHeight="1">
      <c r="A45" s="26">
        <v>41</v>
      </c>
      <c r="B45" s="27" t="s">
        <v>332</v>
      </c>
      <c r="C45" s="27" t="s">
        <v>42</v>
      </c>
      <c r="D45" s="28" t="s">
        <v>98</v>
      </c>
      <c r="E45" s="27" t="s">
        <v>251</v>
      </c>
      <c r="F45" s="28" t="s">
        <v>333</v>
      </c>
      <c r="G45" s="28" t="s">
        <v>334</v>
      </c>
      <c r="H45" s="15" t="str">
        <f t="shared" si="2"/>
        <v>4.28/km</v>
      </c>
      <c r="I45" s="16">
        <f t="shared" si="3"/>
        <v>0.0056138888888888905</v>
      </c>
      <c r="J45" s="16">
        <f t="shared" si="1"/>
        <v>0.0004887731481481479</v>
      </c>
    </row>
    <row r="46" spans="1:10" ht="15" customHeight="1">
      <c r="A46" s="26">
        <v>42</v>
      </c>
      <c r="B46" s="27" t="s">
        <v>335</v>
      </c>
      <c r="C46" s="27" t="s">
        <v>36</v>
      </c>
      <c r="D46" s="28" t="s">
        <v>87</v>
      </c>
      <c r="E46" s="27" t="s">
        <v>336</v>
      </c>
      <c r="F46" s="28" t="s">
        <v>337</v>
      </c>
      <c r="G46" s="28" t="s">
        <v>338</v>
      </c>
      <c r="H46" s="15" t="str">
        <f t="shared" si="2"/>
        <v>4.29/km</v>
      </c>
      <c r="I46" s="16">
        <f t="shared" si="3"/>
        <v>0.005682754629629635</v>
      </c>
      <c r="J46" s="16">
        <f t="shared" si="1"/>
        <v>0.005682754629629635</v>
      </c>
    </row>
    <row r="47" spans="1:10" ht="15" customHeight="1">
      <c r="A47" s="26">
        <v>43</v>
      </c>
      <c r="B47" s="27" t="s">
        <v>171</v>
      </c>
      <c r="C47" s="27" t="s">
        <v>172</v>
      </c>
      <c r="D47" s="28" t="s">
        <v>98</v>
      </c>
      <c r="E47" s="27" t="s">
        <v>94</v>
      </c>
      <c r="F47" s="28" t="s">
        <v>339</v>
      </c>
      <c r="G47" s="28" t="s">
        <v>340</v>
      </c>
      <c r="H47" s="15" t="str">
        <f t="shared" si="2"/>
        <v>4.30/km</v>
      </c>
      <c r="I47" s="16">
        <f t="shared" si="3"/>
        <v>0.005803356481481486</v>
      </c>
      <c r="J47" s="16">
        <f t="shared" si="1"/>
        <v>0.0006782407407407431</v>
      </c>
    </row>
    <row r="48" spans="1:10" ht="15" customHeight="1">
      <c r="A48" s="26">
        <v>44</v>
      </c>
      <c r="B48" s="27" t="s">
        <v>341</v>
      </c>
      <c r="C48" s="27" t="s">
        <v>12</v>
      </c>
      <c r="D48" s="28" t="s">
        <v>98</v>
      </c>
      <c r="E48" s="27" t="s">
        <v>251</v>
      </c>
      <c r="F48" s="28" t="s">
        <v>342</v>
      </c>
      <c r="G48" s="28" t="s">
        <v>343</v>
      </c>
      <c r="H48" s="15" t="str">
        <f t="shared" si="2"/>
        <v>4.31/km</v>
      </c>
      <c r="I48" s="16">
        <f t="shared" si="3"/>
        <v>0.005903587962962965</v>
      </c>
      <c r="J48" s="16">
        <f t="shared" si="1"/>
        <v>0.0007784722222222221</v>
      </c>
    </row>
    <row r="49" spans="1:10" ht="15" customHeight="1">
      <c r="A49" s="26">
        <v>45</v>
      </c>
      <c r="B49" s="27" t="s">
        <v>344</v>
      </c>
      <c r="C49" s="27" t="s">
        <v>345</v>
      </c>
      <c r="D49" s="28" t="s">
        <v>88</v>
      </c>
      <c r="E49" s="27" t="s">
        <v>101</v>
      </c>
      <c r="F49" s="28" t="s">
        <v>346</v>
      </c>
      <c r="G49" s="28" t="s">
        <v>347</v>
      </c>
      <c r="H49" s="15" t="str">
        <f t="shared" si="2"/>
        <v>4.33/km</v>
      </c>
      <c r="I49" s="16">
        <f t="shared" si="3"/>
        <v>0.006101388888888892</v>
      </c>
      <c r="J49" s="16">
        <f t="shared" si="1"/>
        <v>0.005749652777777781</v>
      </c>
    </row>
    <row r="50" spans="1:10" ht="15" customHeight="1">
      <c r="A50" s="26">
        <v>46</v>
      </c>
      <c r="B50" s="27" t="s">
        <v>348</v>
      </c>
      <c r="C50" s="27" t="s">
        <v>49</v>
      </c>
      <c r="D50" s="28" t="s">
        <v>87</v>
      </c>
      <c r="E50" s="27" t="s">
        <v>101</v>
      </c>
      <c r="F50" s="28" t="s">
        <v>349</v>
      </c>
      <c r="G50" s="28" t="s">
        <v>350</v>
      </c>
      <c r="H50" s="15" t="str">
        <f t="shared" si="2"/>
        <v>4.33/km</v>
      </c>
      <c r="I50" s="16">
        <f t="shared" si="3"/>
        <v>0.006163310185185188</v>
      </c>
      <c r="J50" s="16">
        <f t="shared" si="1"/>
        <v>0.006163310185185188</v>
      </c>
    </row>
    <row r="51" spans="1:10" ht="15" customHeight="1">
      <c r="A51" s="26">
        <v>47</v>
      </c>
      <c r="B51" s="27" t="s">
        <v>351</v>
      </c>
      <c r="C51" s="27" t="s">
        <v>283</v>
      </c>
      <c r="D51" s="28" t="s">
        <v>87</v>
      </c>
      <c r="E51" s="27" t="s">
        <v>251</v>
      </c>
      <c r="F51" s="28" t="s">
        <v>352</v>
      </c>
      <c r="G51" s="28" t="s">
        <v>353</v>
      </c>
      <c r="H51" s="15" t="str">
        <f t="shared" si="2"/>
        <v>4.34/km</v>
      </c>
      <c r="I51" s="16">
        <f t="shared" si="3"/>
        <v>0.006182175925925931</v>
      </c>
      <c r="J51" s="16">
        <f t="shared" si="1"/>
        <v>0.006182175925925931</v>
      </c>
    </row>
    <row r="52" spans="1:10" ht="15" customHeight="1">
      <c r="A52" s="26">
        <v>48</v>
      </c>
      <c r="B52" s="27" t="s">
        <v>354</v>
      </c>
      <c r="C52" s="27" t="s">
        <v>46</v>
      </c>
      <c r="D52" s="28" t="s">
        <v>102</v>
      </c>
      <c r="E52" s="27" t="s">
        <v>118</v>
      </c>
      <c r="F52" s="28" t="s">
        <v>355</v>
      </c>
      <c r="G52" s="28" t="s">
        <v>356</v>
      </c>
      <c r="H52" s="15" t="str">
        <f t="shared" si="2"/>
        <v>4.34/km</v>
      </c>
      <c r="I52" s="16">
        <f t="shared" si="3"/>
        <v>0.006193171296296301</v>
      </c>
      <c r="J52" s="16">
        <f t="shared" si="1"/>
        <v>0.00454930555555556</v>
      </c>
    </row>
    <row r="53" spans="1:10" ht="15" customHeight="1">
      <c r="A53" s="26">
        <v>49</v>
      </c>
      <c r="B53" s="27" t="s">
        <v>357</v>
      </c>
      <c r="C53" s="27" t="s">
        <v>52</v>
      </c>
      <c r="D53" s="28" t="s">
        <v>87</v>
      </c>
      <c r="E53" s="27" t="s">
        <v>91</v>
      </c>
      <c r="F53" s="28" t="s">
        <v>358</v>
      </c>
      <c r="G53" s="28" t="s">
        <v>359</v>
      </c>
      <c r="H53" s="15" t="str">
        <f t="shared" si="2"/>
        <v>4.34/km</v>
      </c>
      <c r="I53" s="16">
        <f t="shared" si="3"/>
        <v>0.006223032407407413</v>
      </c>
      <c r="J53" s="16">
        <f t="shared" si="1"/>
        <v>0.006223032407407413</v>
      </c>
    </row>
    <row r="54" spans="1:10" ht="15" customHeight="1">
      <c r="A54" s="26">
        <v>50</v>
      </c>
      <c r="B54" s="27" t="s">
        <v>360</v>
      </c>
      <c r="C54" s="27" t="s">
        <v>20</v>
      </c>
      <c r="D54" s="28" t="s">
        <v>92</v>
      </c>
      <c r="E54" s="27" t="s">
        <v>361</v>
      </c>
      <c r="F54" s="28" t="s">
        <v>362</v>
      </c>
      <c r="G54" s="28" t="s">
        <v>363</v>
      </c>
      <c r="H54" s="15" t="str">
        <f t="shared" si="2"/>
        <v>4.34/km</v>
      </c>
      <c r="I54" s="16">
        <f t="shared" si="3"/>
        <v>0.006294791666666671</v>
      </c>
      <c r="J54" s="16">
        <f t="shared" si="1"/>
        <v>0.005228819444444446</v>
      </c>
    </row>
    <row r="55" spans="1:10" ht="15" customHeight="1">
      <c r="A55" s="26">
        <v>51</v>
      </c>
      <c r="B55" s="27" t="s">
        <v>364</v>
      </c>
      <c r="C55" s="27" t="s">
        <v>365</v>
      </c>
      <c r="D55" s="28" t="s">
        <v>90</v>
      </c>
      <c r="E55" s="27" t="s">
        <v>366</v>
      </c>
      <c r="F55" s="28" t="s">
        <v>367</v>
      </c>
      <c r="G55" s="28" t="s">
        <v>368</v>
      </c>
      <c r="H55" s="15" t="str">
        <f t="shared" si="2"/>
        <v>4.35/km</v>
      </c>
      <c r="I55" s="16">
        <f t="shared" si="3"/>
        <v>0.006305787037037037</v>
      </c>
      <c r="J55" s="16">
        <f t="shared" si="1"/>
        <v>0.005709837962962962</v>
      </c>
    </row>
    <row r="56" spans="1:10" ht="15" customHeight="1">
      <c r="A56" s="26">
        <v>52</v>
      </c>
      <c r="B56" s="27" t="s">
        <v>86</v>
      </c>
      <c r="C56" s="27" t="s">
        <v>15</v>
      </c>
      <c r="D56" s="28" t="s">
        <v>100</v>
      </c>
      <c r="E56" s="27" t="s">
        <v>94</v>
      </c>
      <c r="F56" s="28" t="s">
        <v>369</v>
      </c>
      <c r="G56" s="28" t="s">
        <v>370</v>
      </c>
      <c r="H56" s="15" t="str">
        <f t="shared" si="2"/>
        <v>4.37/km</v>
      </c>
      <c r="I56" s="16">
        <f t="shared" si="3"/>
        <v>0.006541319444444443</v>
      </c>
      <c r="J56" s="16">
        <f t="shared" si="1"/>
        <v>0.005587962962962961</v>
      </c>
    </row>
    <row r="57" spans="1:10" ht="15" customHeight="1">
      <c r="A57" s="26">
        <v>53</v>
      </c>
      <c r="B57" s="27" t="s">
        <v>371</v>
      </c>
      <c r="C57" s="27" t="s">
        <v>57</v>
      </c>
      <c r="D57" s="28" t="s">
        <v>98</v>
      </c>
      <c r="E57" s="27" t="s">
        <v>101</v>
      </c>
      <c r="F57" s="28" t="s">
        <v>372</v>
      </c>
      <c r="G57" s="28" t="s">
        <v>373</v>
      </c>
      <c r="H57" s="15" t="str">
        <f t="shared" si="2"/>
        <v>4.38/km</v>
      </c>
      <c r="I57" s="16">
        <f t="shared" si="3"/>
        <v>0.006746990740740748</v>
      </c>
      <c r="J57" s="16">
        <f t="shared" si="1"/>
        <v>0.0016218750000000053</v>
      </c>
    </row>
    <row r="58" spans="1:10" ht="15" customHeight="1">
      <c r="A58" s="26">
        <v>54</v>
      </c>
      <c r="B58" s="27" t="s">
        <v>188</v>
      </c>
      <c r="C58" s="27" t="s">
        <v>48</v>
      </c>
      <c r="D58" s="28" t="s">
        <v>102</v>
      </c>
      <c r="E58" s="27" t="s">
        <v>128</v>
      </c>
      <c r="F58" s="28" t="s">
        <v>374</v>
      </c>
      <c r="G58" s="28" t="s">
        <v>375</v>
      </c>
      <c r="H58" s="15" t="str">
        <f t="shared" si="2"/>
        <v>4.40/km</v>
      </c>
      <c r="I58" s="16">
        <f t="shared" si="3"/>
        <v>0.0069650462962963025</v>
      </c>
      <c r="J58" s="16">
        <f t="shared" si="1"/>
        <v>0.005321180555555562</v>
      </c>
    </row>
    <row r="59" spans="1:10" ht="15" customHeight="1">
      <c r="A59" s="29">
        <v>55</v>
      </c>
      <c r="B59" s="30" t="s">
        <v>376</v>
      </c>
      <c r="C59" s="30" t="s">
        <v>23</v>
      </c>
      <c r="D59" s="31" t="s">
        <v>88</v>
      </c>
      <c r="E59" s="30" t="s">
        <v>377</v>
      </c>
      <c r="F59" s="31" t="s">
        <v>378</v>
      </c>
      <c r="G59" s="31" t="s">
        <v>379</v>
      </c>
      <c r="H59" s="17" t="str">
        <f t="shared" si="2"/>
        <v>4.41/km</v>
      </c>
      <c r="I59" s="18">
        <f t="shared" si="3"/>
        <v>0.006970254629629635</v>
      </c>
      <c r="J59" s="18">
        <f t="shared" si="1"/>
        <v>0.006618518518518524</v>
      </c>
    </row>
    <row r="60" spans="1:10" ht="15" customHeight="1">
      <c r="A60" s="26">
        <v>56</v>
      </c>
      <c r="B60" s="27" t="s">
        <v>148</v>
      </c>
      <c r="C60" s="27" t="s">
        <v>58</v>
      </c>
      <c r="D60" s="28" t="s">
        <v>87</v>
      </c>
      <c r="E60" s="27" t="s">
        <v>94</v>
      </c>
      <c r="F60" s="28" t="s">
        <v>380</v>
      </c>
      <c r="G60" s="28" t="s">
        <v>381</v>
      </c>
      <c r="H60" s="15" t="str">
        <f t="shared" si="2"/>
        <v>4.42/km</v>
      </c>
      <c r="I60" s="16">
        <f t="shared" si="3"/>
        <v>0.007088310185185187</v>
      </c>
      <c r="J60" s="16">
        <f t="shared" si="1"/>
        <v>0.007088310185185187</v>
      </c>
    </row>
    <row r="61" spans="1:10" ht="15" customHeight="1">
      <c r="A61" s="26">
        <v>57</v>
      </c>
      <c r="B61" s="27" t="s">
        <v>124</v>
      </c>
      <c r="C61" s="27" t="s">
        <v>53</v>
      </c>
      <c r="D61" s="28" t="s">
        <v>87</v>
      </c>
      <c r="E61" s="27" t="s">
        <v>382</v>
      </c>
      <c r="F61" s="28" t="s">
        <v>383</v>
      </c>
      <c r="G61" s="28" t="s">
        <v>384</v>
      </c>
      <c r="H61" s="15" t="str">
        <f t="shared" si="2"/>
        <v>4.41/km</v>
      </c>
      <c r="I61" s="16">
        <f t="shared" si="3"/>
        <v>0.0070769675925925965</v>
      </c>
      <c r="J61" s="16">
        <f t="shared" si="1"/>
        <v>0.0070769675925925965</v>
      </c>
    </row>
    <row r="62" spans="1:10" ht="15" customHeight="1">
      <c r="A62" s="26">
        <v>58</v>
      </c>
      <c r="B62" s="27" t="s">
        <v>385</v>
      </c>
      <c r="C62" s="27" t="s">
        <v>40</v>
      </c>
      <c r="D62" s="28" t="s">
        <v>87</v>
      </c>
      <c r="E62" s="27" t="s">
        <v>251</v>
      </c>
      <c r="F62" s="28" t="s">
        <v>386</v>
      </c>
      <c r="G62" s="28" t="s">
        <v>387</v>
      </c>
      <c r="H62" s="15" t="str">
        <f t="shared" si="2"/>
        <v>4.42/km</v>
      </c>
      <c r="I62" s="16">
        <f t="shared" si="3"/>
        <v>0.007084722222222228</v>
      </c>
      <c r="J62" s="16">
        <f t="shared" si="1"/>
        <v>0.007084722222222228</v>
      </c>
    </row>
    <row r="63" spans="1:10" ht="15" customHeight="1">
      <c r="A63" s="26">
        <v>59</v>
      </c>
      <c r="B63" s="27" t="s">
        <v>168</v>
      </c>
      <c r="C63" s="27" t="s">
        <v>169</v>
      </c>
      <c r="D63" s="28" t="s">
        <v>133</v>
      </c>
      <c r="E63" s="27" t="s">
        <v>94</v>
      </c>
      <c r="F63" s="28" t="s">
        <v>388</v>
      </c>
      <c r="G63" s="28" t="s">
        <v>389</v>
      </c>
      <c r="H63" s="15" t="str">
        <f t="shared" si="2"/>
        <v>4.42/km</v>
      </c>
      <c r="I63" s="16">
        <f t="shared" si="3"/>
        <v>0.007190624999999999</v>
      </c>
      <c r="J63" s="16">
        <f t="shared" si="1"/>
        <v>0.001606134259259255</v>
      </c>
    </row>
    <row r="64" spans="1:10" ht="15" customHeight="1">
      <c r="A64" s="26">
        <v>60</v>
      </c>
      <c r="B64" s="27" t="s">
        <v>390</v>
      </c>
      <c r="C64" s="27" t="s">
        <v>40</v>
      </c>
      <c r="D64" s="28" t="s">
        <v>106</v>
      </c>
      <c r="E64" s="27" t="s">
        <v>391</v>
      </c>
      <c r="F64" s="28" t="s">
        <v>392</v>
      </c>
      <c r="G64" s="28" t="s">
        <v>393</v>
      </c>
      <c r="H64" s="15" t="str">
        <f t="shared" si="2"/>
        <v>4.43/km</v>
      </c>
      <c r="I64" s="16">
        <f t="shared" si="3"/>
        <v>0.007269444444444446</v>
      </c>
      <c r="J64" s="16">
        <f t="shared" si="1"/>
        <v>0</v>
      </c>
    </row>
    <row r="65" spans="1:10" ht="15" customHeight="1">
      <c r="A65" s="26">
        <v>61</v>
      </c>
      <c r="B65" s="27" t="s">
        <v>394</v>
      </c>
      <c r="C65" s="27" t="s">
        <v>62</v>
      </c>
      <c r="D65" s="28" t="s">
        <v>92</v>
      </c>
      <c r="E65" s="27" t="s">
        <v>94</v>
      </c>
      <c r="F65" s="28" t="s">
        <v>395</v>
      </c>
      <c r="G65" s="28" t="s">
        <v>396</v>
      </c>
      <c r="H65" s="15" t="str">
        <f t="shared" si="2"/>
        <v>4.44/km</v>
      </c>
      <c r="I65" s="16">
        <f t="shared" si="3"/>
        <v>0.00737002314814815</v>
      </c>
      <c r="J65" s="16">
        <f t="shared" si="1"/>
        <v>0.006304050925925925</v>
      </c>
    </row>
    <row r="66" spans="1:10" ht="15" customHeight="1">
      <c r="A66" s="26">
        <v>62</v>
      </c>
      <c r="B66" s="27" t="s">
        <v>397</v>
      </c>
      <c r="C66" s="27" t="s">
        <v>13</v>
      </c>
      <c r="D66" s="28" t="s">
        <v>87</v>
      </c>
      <c r="E66" s="27" t="s">
        <v>94</v>
      </c>
      <c r="F66" s="28" t="s">
        <v>398</v>
      </c>
      <c r="G66" s="28" t="s">
        <v>399</v>
      </c>
      <c r="H66" s="15" t="str">
        <f t="shared" si="2"/>
        <v>4.45/km</v>
      </c>
      <c r="I66" s="16">
        <f t="shared" si="3"/>
        <v>0.007524768518518521</v>
      </c>
      <c r="J66" s="16">
        <f t="shared" si="1"/>
        <v>0.007524768518518521</v>
      </c>
    </row>
    <row r="67" spans="1:10" ht="15" customHeight="1">
      <c r="A67" s="26">
        <v>63</v>
      </c>
      <c r="B67" s="27" t="s">
        <v>199</v>
      </c>
      <c r="C67" s="27" t="s">
        <v>56</v>
      </c>
      <c r="D67" s="28" t="s">
        <v>87</v>
      </c>
      <c r="E67" s="27" t="s">
        <v>336</v>
      </c>
      <c r="F67" s="28" t="s">
        <v>400</v>
      </c>
      <c r="G67" s="28" t="s">
        <v>401</v>
      </c>
      <c r="H67" s="15" t="str">
        <f t="shared" si="2"/>
        <v>4.46/km</v>
      </c>
      <c r="I67" s="16">
        <f t="shared" si="3"/>
        <v>0.0075899305555555616</v>
      </c>
      <c r="J67" s="16">
        <f t="shared" si="1"/>
        <v>0.0075899305555555616</v>
      </c>
    </row>
    <row r="68" spans="1:10" ht="15" customHeight="1">
      <c r="A68" s="26">
        <v>64</v>
      </c>
      <c r="B68" s="27" t="s">
        <v>402</v>
      </c>
      <c r="C68" s="27" t="s">
        <v>50</v>
      </c>
      <c r="D68" s="28" t="s">
        <v>92</v>
      </c>
      <c r="E68" s="27" t="s">
        <v>118</v>
      </c>
      <c r="F68" s="28" t="s">
        <v>403</v>
      </c>
      <c r="G68" s="28" t="s">
        <v>404</v>
      </c>
      <c r="H68" s="15" t="str">
        <f t="shared" si="2"/>
        <v>4.46/km</v>
      </c>
      <c r="I68" s="16">
        <f t="shared" si="3"/>
        <v>0.007591087962962963</v>
      </c>
      <c r="J68" s="16">
        <f t="shared" si="1"/>
        <v>0.006525115740740738</v>
      </c>
    </row>
    <row r="69" spans="1:10" ht="15" customHeight="1">
      <c r="A69" s="29">
        <v>65</v>
      </c>
      <c r="B69" s="30" t="s">
        <v>185</v>
      </c>
      <c r="C69" s="30" t="s">
        <v>20</v>
      </c>
      <c r="D69" s="31" t="s">
        <v>90</v>
      </c>
      <c r="E69" s="30" t="s">
        <v>377</v>
      </c>
      <c r="F69" s="31" t="s">
        <v>405</v>
      </c>
      <c r="G69" s="31" t="s">
        <v>406</v>
      </c>
      <c r="H69" s="17" t="str">
        <f t="shared" si="2"/>
        <v>4.47/km</v>
      </c>
      <c r="I69" s="18">
        <f t="shared" si="3"/>
        <v>0.007692824074074074</v>
      </c>
      <c r="J69" s="18">
        <f aca="true" t="shared" si="4" ref="J69:J132">G69-INDEX($G$5:$G$221,MATCH(D69,$D$5:$D$221,0))</f>
        <v>0.007096874999999999</v>
      </c>
    </row>
    <row r="70" spans="1:10" ht="15" customHeight="1">
      <c r="A70" s="26">
        <v>66</v>
      </c>
      <c r="B70" s="27" t="s">
        <v>137</v>
      </c>
      <c r="C70" s="27" t="s">
        <v>22</v>
      </c>
      <c r="D70" s="28" t="s">
        <v>92</v>
      </c>
      <c r="E70" s="27" t="s">
        <v>101</v>
      </c>
      <c r="F70" s="28" t="s">
        <v>407</v>
      </c>
      <c r="G70" s="28" t="s">
        <v>408</v>
      </c>
      <c r="H70" s="15" t="str">
        <f>TEXT(INT((HOUR(G70)*3600+MINUTE(G70)*60+SECOND(G70))/$J$3/60),"0")&amp;"."&amp;TEXT(MOD((HOUR(G70)*3600+MINUTE(G70)*60+SECOND(G70))/$J$3,60),"00")&amp;"/km"</f>
        <v>4.48/km</v>
      </c>
      <c r="I70" s="16">
        <f t="shared" si="3"/>
        <v>0.007779745370370371</v>
      </c>
      <c r="J70" s="16">
        <f t="shared" si="4"/>
        <v>0.006713773148148146</v>
      </c>
    </row>
    <row r="71" spans="1:10" ht="15" customHeight="1">
      <c r="A71" s="26">
        <v>67</v>
      </c>
      <c r="B71" s="27" t="s">
        <v>146</v>
      </c>
      <c r="C71" s="27" t="s">
        <v>45</v>
      </c>
      <c r="D71" s="28" t="s">
        <v>100</v>
      </c>
      <c r="E71" s="27" t="s">
        <v>128</v>
      </c>
      <c r="F71" s="28" t="s">
        <v>409</v>
      </c>
      <c r="G71" s="28" t="s">
        <v>410</v>
      </c>
      <c r="H71" s="15" t="str">
        <f>TEXT(INT((HOUR(G71)*3600+MINUTE(G71)*60+SECOND(G71))/$J$3/60),"0")&amp;"."&amp;TEXT(MOD((HOUR(G71)*3600+MINUTE(G71)*60+SECOND(G71))/$J$3,60),"00")&amp;"/km"</f>
        <v>4.49/km</v>
      </c>
      <c r="I71" s="16">
        <f t="shared" si="3"/>
        <v>0.00797928240740741</v>
      </c>
      <c r="J71" s="16">
        <f t="shared" si="4"/>
        <v>0.0070259259259259285</v>
      </c>
    </row>
    <row r="72" spans="1:10" ht="15" customHeight="1">
      <c r="A72" s="26">
        <v>68</v>
      </c>
      <c r="B72" s="27" t="s">
        <v>411</v>
      </c>
      <c r="C72" s="27" t="s">
        <v>412</v>
      </c>
      <c r="D72" s="28" t="s">
        <v>87</v>
      </c>
      <c r="E72" s="27" t="s">
        <v>326</v>
      </c>
      <c r="F72" s="28" t="s">
        <v>413</v>
      </c>
      <c r="G72" s="28" t="s">
        <v>414</v>
      </c>
      <c r="H72" s="15" t="str">
        <f>TEXT(INT((HOUR(G72)*3600+MINUTE(G72)*60+SECOND(G72))/$J$3/60),"0")&amp;"."&amp;TEXT(MOD((HOUR(G72)*3600+MINUTE(G72)*60+SECOND(G72))/$J$3,60),"00")&amp;"/km"</f>
        <v>4.50/km</v>
      </c>
      <c r="I72" s="16">
        <f t="shared" si="3"/>
        <v>0.008091203703703705</v>
      </c>
      <c r="J72" s="16">
        <f t="shared" si="4"/>
        <v>0.008091203703703705</v>
      </c>
    </row>
    <row r="73" spans="1:10" ht="15" customHeight="1">
      <c r="A73" s="26">
        <v>69</v>
      </c>
      <c r="B73" s="27" t="s">
        <v>415</v>
      </c>
      <c r="C73" s="27" t="s">
        <v>416</v>
      </c>
      <c r="D73" s="28" t="s">
        <v>92</v>
      </c>
      <c r="E73" s="27" t="s">
        <v>93</v>
      </c>
      <c r="F73" s="28" t="s">
        <v>417</v>
      </c>
      <c r="G73" s="28" t="s">
        <v>418</v>
      </c>
      <c r="H73" s="15" t="str">
        <f aca="true" t="shared" si="5" ref="H73:H87">TEXT(INT((HOUR(G73)*3600+MINUTE(G73)*60+SECOND(G73))/$J$3/60),"0")&amp;"."&amp;TEXT(MOD((HOUR(G73)*3600+MINUTE(G73)*60+SECOND(G73))/$J$3,60),"00")&amp;"/km"</f>
        <v>4.52/km</v>
      </c>
      <c r="I73" s="16">
        <f aca="true" t="shared" si="6" ref="I73:I87">G73-$G$5</f>
        <v>0.008299074074074077</v>
      </c>
      <c r="J73" s="16">
        <f t="shared" si="4"/>
        <v>0.007233101851851852</v>
      </c>
    </row>
    <row r="74" spans="1:10" ht="15" customHeight="1">
      <c r="A74" s="26">
        <v>70</v>
      </c>
      <c r="B74" s="27" t="s">
        <v>419</v>
      </c>
      <c r="C74" s="27" t="s">
        <v>15</v>
      </c>
      <c r="D74" s="28" t="s">
        <v>87</v>
      </c>
      <c r="E74" s="27" t="s">
        <v>94</v>
      </c>
      <c r="F74" s="28" t="s">
        <v>420</v>
      </c>
      <c r="G74" s="28" t="s">
        <v>421</v>
      </c>
      <c r="H74" s="15" t="str">
        <f t="shared" si="5"/>
        <v>4.53/km</v>
      </c>
      <c r="I74" s="16">
        <f t="shared" si="6"/>
        <v>0.008373958333333334</v>
      </c>
      <c r="J74" s="16">
        <f t="shared" si="4"/>
        <v>0.008373958333333334</v>
      </c>
    </row>
    <row r="75" spans="1:10" ht="15" customHeight="1">
      <c r="A75" s="26">
        <v>71</v>
      </c>
      <c r="B75" s="27" t="s">
        <v>123</v>
      </c>
      <c r="C75" s="27" t="s">
        <v>41</v>
      </c>
      <c r="D75" s="28" t="s">
        <v>92</v>
      </c>
      <c r="E75" s="27" t="s">
        <v>382</v>
      </c>
      <c r="F75" s="28" t="s">
        <v>422</v>
      </c>
      <c r="G75" s="28" t="s">
        <v>423</v>
      </c>
      <c r="H75" s="15" t="str">
        <f t="shared" si="5"/>
        <v>4.53/km</v>
      </c>
      <c r="I75" s="16">
        <f t="shared" si="6"/>
        <v>0.00836423611111111</v>
      </c>
      <c r="J75" s="16">
        <f t="shared" si="4"/>
        <v>0.007298263888888885</v>
      </c>
    </row>
    <row r="76" spans="1:10" ht="15" customHeight="1">
      <c r="A76" s="26">
        <v>72</v>
      </c>
      <c r="B76" s="27" t="s">
        <v>424</v>
      </c>
      <c r="C76" s="27" t="s">
        <v>19</v>
      </c>
      <c r="D76" s="28" t="s">
        <v>87</v>
      </c>
      <c r="E76" s="27" t="s">
        <v>336</v>
      </c>
      <c r="F76" s="28" t="s">
        <v>425</v>
      </c>
      <c r="G76" s="28" t="s">
        <v>426</v>
      </c>
      <c r="H76" s="15" t="str">
        <f t="shared" si="5"/>
        <v>4.53/km</v>
      </c>
      <c r="I76" s="16">
        <f t="shared" si="6"/>
        <v>0.008377314814814817</v>
      </c>
      <c r="J76" s="16">
        <f t="shared" si="4"/>
        <v>0.008377314814814817</v>
      </c>
    </row>
    <row r="77" spans="1:10" ht="15" customHeight="1">
      <c r="A77" s="26">
        <v>73</v>
      </c>
      <c r="B77" s="27" t="s">
        <v>427</v>
      </c>
      <c r="C77" s="27" t="s">
        <v>60</v>
      </c>
      <c r="D77" s="28" t="s">
        <v>92</v>
      </c>
      <c r="E77" s="27" t="s">
        <v>428</v>
      </c>
      <c r="F77" s="28" t="s">
        <v>429</v>
      </c>
      <c r="G77" s="28" t="s">
        <v>430</v>
      </c>
      <c r="H77" s="15" t="str">
        <f t="shared" si="5"/>
        <v>4.54/km</v>
      </c>
      <c r="I77" s="16">
        <f t="shared" si="6"/>
        <v>0.008476736111111112</v>
      </c>
      <c r="J77" s="16">
        <f t="shared" si="4"/>
        <v>0.007410763888888887</v>
      </c>
    </row>
    <row r="78" spans="1:10" ht="15" customHeight="1">
      <c r="A78" s="26">
        <v>74</v>
      </c>
      <c r="B78" s="27" t="s">
        <v>136</v>
      </c>
      <c r="C78" s="27" t="s">
        <v>21</v>
      </c>
      <c r="D78" s="28" t="s">
        <v>87</v>
      </c>
      <c r="E78" s="27" t="s">
        <v>93</v>
      </c>
      <c r="F78" s="28" t="s">
        <v>431</v>
      </c>
      <c r="G78" s="28" t="s">
        <v>432</v>
      </c>
      <c r="H78" s="15" t="str">
        <f t="shared" si="5"/>
        <v>4.55/km</v>
      </c>
      <c r="I78" s="16">
        <f t="shared" si="6"/>
        <v>0.008592824074074079</v>
      </c>
      <c r="J78" s="16">
        <f t="shared" si="4"/>
        <v>0.008592824074074079</v>
      </c>
    </row>
    <row r="79" spans="1:10" ht="15" customHeight="1">
      <c r="A79" s="26">
        <v>75</v>
      </c>
      <c r="B79" s="27" t="s">
        <v>433</v>
      </c>
      <c r="C79" s="27" t="s">
        <v>49</v>
      </c>
      <c r="D79" s="28" t="s">
        <v>106</v>
      </c>
      <c r="E79" s="27" t="s">
        <v>107</v>
      </c>
      <c r="F79" s="28" t="s">
        <v>434</v>
      </c>
      <c r="G79" s="28" t="s">
        <v>435</v>
      </c>
      <c r="H79" s="15" t="str">
        <f t="shared" si="5"/>
        <v>4.56/km</v>
      </c>
      <c r="I79" s="16">
        <f t="shared" si="6"/>
        <v>0.008692708333333334</v>
      </c>
      <c r="J79" s="16">
        <f t="shared" si="4"/>
        <v>0.001423263888888887</v>
      </c>
    </row>
    <row r="80" spans="1:10" ht="15" customHeight="1">
      <c r="A80" s="26">
        <v>76</v>
      </c>
      <c r="B80" s="27" t="s">
        <v>436</v>
      </c>
      <c r="C80" s="27" t="s">
        <v>52</v>
      </c>
      <c r="D80" s="28" t="s">
        <v>87</v>
      </c>
      <c r="E80" s="27" t="s">
        <v>243</v>
      </c>
      <c r="F80" s="28" t="s">
        <v>437</v>
      </c>
      <c r="G80" s="28" t="s">
        <v>438</v>
      </c>
      <c r="H80" s="15" t="str">
        <f t="shared" si="5"/>
        <v>4.57/km</v>
      </c>
      <c r="I80" s="16">
        <f t="shared" si="6"/>
        <v>0.008774189814814815</v>
      </c>
      <c r="J80" s="16">
        <f t="shared" si="4"/>
        <v>0.008774189814814815</v>
      </c>
    </row>
    <row r="81" spans="1:10" ht="15" customHeight="1">
      <c r="A81" s="26">
        <v>77</v>
      </c>
      <c r="B81" s="27" t="s">
        <v>439</v>
      </c>
      <c r="C81" s="27" t="s">
        <v>48</v>
      </c>
      <c r="D81" s="28" t="s">
        <v>106</v>
      </c>
      <c r="E81" s="27" t="s">
        <v>440</v>
      </c>
      <c r="F81" s="28" t="s">
        <v>441</v>
      </c>
      <c r="G81" s="28" t="s">
        <v>442</v>
      </c>
      <c r="H81" s="15" t="str">
        <f t="shared" si="5"/>
        <v>4.57/km</v>
      </c>
      <c r="I81" s="16">
        <f t="shared" si="6"/>
        <v>0.008811689814814817</v>
      </c>
      <c r="J81" s="16">
        <f t="shared" si="4"/>
        <v>0.001542245370370371</v>
      </c>
    </row>
    <row r="82" spans="1:10" ht="15" customHeight="1">
      <c r="A82" s="26">
        <v>78</v>
      </c>
      <c r="B82" s="27" t="s">
        <v>134</v>
      </c>
      <c r="C82" s="27" t="s">
        <v>135</v>
      </c>
      <c r="D82" s="28" t="s">
        <v>90</v>
      </c>
      <c r="E82" s="27" t="s">
        <v>443</v>
      </c>
      <c r="F82" s="28" t="s">
        <v>444</v>
      </c>
      <c r="G82" s="28" t="s">
        <v>445</v>
      </c>
      <c r="H82" s="15" t="str">
        <f t="shared" si="5"/>
        <v>4.57/km</v>
      </c>
      <c r="I82" s="16">
        <f t="shared" si="6"/>
        <v>0.008888541666666666</v>
      </c>
      <c r="J82" s="16">
        <f t="shared" si="4"/>
        <v>0.008292592592592591</v>
      </c>
    </row>
    <row r="83" spans="1:10" ht="15" customHeight="1">
      <c r="A83" s="26">
        <v>79</v>
      </c>
      <c r="B83" s="27" t="s">
        <v>446</v>
      </c>
      <c r="C83" s="27" t="s">
        <v>447</v>
      </c>
      <c r="D83" s="28" t="s">
        <v>133</v>
      </c>
      <c r="E83" s="27" t="s">
        <v>104</v>
      </c>
      <c r="F83" s="28" t="s">
        <v>448</v>
      </c>
      <c r="G83" s="28" t="s">
        <v>449</v>
      </c>
      <c r="H83" s="15" t="str">
        <f t="shared" si="5"/>
        <v>4.58/km</v>
      </c>
      <c r="I83" s="16">
        <f t="shared" si="6"/>
        <v>0.0089337962962963</v>
      </c>
      <c r="J83" s="16">
        <f t="shared" si="4"/>
        <v>0.0033493055555555568</v>
      </c>
    </row>
    <row r="84" spans="1:10" ht="15" customHeight="1">
      <c r="A84" s="26">
        <v>80</v>
      </c>
      <c r="B84" s="27" t="s">
        <v>450</v>
      </c>
      <c r="C84" s="27" t="s">
        <v>15</v>
      </c>
      <c r="D84" s="28" t="s">
        <v>87</v>
      </c>
      <c r="E84" s="27" t="s">
        <v>336</v>
      </c>
      <c r="F84" s="28" t="s">
        <v>451</v>
      </c>
      <c r="G84" s="28" t="s">
        <v>452</v>
      </c>
      <c r="H84" s="15" t="str">
        <f t="shared" si="5"/>
        <v>4.57/km</v>
      </c>
      <c r="I84" s="16">
        <f t="shared" si="6"/>
        <v>0.008881944444444442</v>
      </c>
      <c r="J84" s="16">
        <f t="shared" si="4"/>
        <v>0.008881944444444442</v>
      </c>
    </row>
    <row r="85" spans="1:10" ht="15" customHeight="1">
      <c r="A85" s="26">
        <v>81</v>
      </c>
      <c r="B85" s="27" t="s">
        <v>139</v>
      </c>
      <c r="C85" s="27" t="s">
        <v>81</v>
      </c>
      <c r="D85" s="28" t="s">
        <v>108</v>
      </c>
      <c r="E85" s="27" t="s">
        <v>94</v>
      </c>
      <c r="F85" s="28" t="s">
        <v>453</v>
      </c>
      <c r="G85" s="28" t="s">
        <v>454</v>
      </c>
      <c r="H85" s="15" t="str">
        <f t="shared" si="5"/>
        <v>4.59/km</v>
      </c>
      <c r="I85" s="16">
        <f t="shared" si="6"/>
        <v>0.009008449074074075</v>
      </c>
      <c r="J85" s="16">
        <f t="shared" si="4"/>
        <v>0</v>
      </c>
    </row>
    <row r="86" spans="1:10" ht="15" customHeight="1">
      <c r="A86" s="26">
        <v>82</v>
      </c>
      <c r="B86" s="27" t="s">
        <v>174</v>
      </c>
      <c r="C86" s="27" t="s">
        <v>65</v>
      </c>
      <c r="D86" s="28" t="s">
        <v>138</v>
      </c>
      <c r="E86" s="27" t="s">
        <v>126</v>
      </c>
      <c r="F86" s="28" t="s">
        <v>455</v>
      </c>
      <c r="G86" s="28" t="s">
        <v>456</v>
      </c>
      <c r="H86" s="15" t="str">
        <f t="shared" si="5"/>
        <v>4.59/km</v>
      </c>
      <c r="I86" s="16">
        <f t="shared" si="6"/>
        <v>0.009038194444444446</v>
      </c>
      <c r="J86" s="16">
        <f t="shared" si="4"/>
        <v>0</v>
      </c>
    </row>
    <row r="87" spans="1:10" ht="15" customHeight="1">
      <c r="A87" s="26">
        <v>83</v>
      </c>
      <c r="B87" s="27" t="s">
        <v>204</v>
      </c>
      <c r="C87" s="27" t="s">
        <v>205</v>
      </c>
      <c r="D87" s="28" t="s">
        <v>90</v>
      </c>
      <c r="E87" s="27" t="s">
        <v>126</v>
      </c>
      <c r="F87" s="28" t="s">
        <v>457</v>
      </c>
      <c r="G87" s="28" t="s">
        <v>458</v>
      </c>
      <c r="H87" s="15" t="str">
        <f t="shared" si="5"/>
        <v>4.59/km</v>
      </c>
      <c r="I87" s="16">
        <f t="shared" si="6"/>
        <v>0.00903854166666667</v>
      </c>
      <c r="J87" s="16">
        <f t="shared" si="4"/>
        <v>0.008442592592592595</v>
      </c>
    </row>
    <row r="88" spans="1:10" ht="15" customHeight="1">
      <c r="A88" s="26">
        <v>84</v>
      </c>
      <c r="B88" s="27" t="s">
        <v>459</v>
      </c>
      <c r="C88" s="27" t="s">
        <v>460</v>
      </c>
      <c r="D88" s="28" t="s">
        <v>92</v>
      </c>
      <c r="E88" s="27" t="s">
        <v>126</v>
      </c>
      <c r="F88" s="28" t="s">
        <v>461</v>
      </c>
      <c r="G88" s="28" t="s">
        <v>462</v>
      </c>
      <c r="H88" s="15" t="str">
        <f aca="true" t="shared" si="7" ref="H88:H151">TEXT(INT((HOUR(G88)*3600+MINUTE(G88)*60+SECOND(G88))/$J$3/60),"0")&amp;"."&amp;TEXT(MOD((HOUR(G88)*3600+MINUTE(G88)*60+SECOND(G88))/$J$3,60),"00")&amp;"/km"</f>
        <v>4.59/km</v>
      </c>
      <c r="I88" s="16">
        <f aca="true" t="shared" si="8" ref="I88:I151">G88-$G$5</f>
        <v>0.009024074074074073</v>
      </c>
      <c r="J88" s="16">
        <f t="shared" si="4"/>
        <v>0.007958101851851848</v>
      </c>
    </row>
    <row r="89" spans="1:10" ht="15" customHeight="1">
      <c r="A89" s="26">
        <v>85</v>
      </c>
      <c r="B89" s="27" t="s">
        <v>463</v>
      </c>
      <c r="C89" s="27" t="s">
        <v>464</v>
      </c>
      <c r="D89" s="28" t="s">
        <v>102</v>
      </c>
      <c r="E89" s="27" t="s">
        <v>293</v>
      </c>
      <c r="F89" s="28" t="s">
        <v>465</v>
      </c>
      <c r="G89" s="28" t="s">
        <v>466</v>
      </c>
      <c r="H89" s="15" t="str">
        <f t="shared" si="7"/>
        <v>5.02/km</v>
      </c>
      <c r="I89" s="16">
        <f t="shared" si="8"/>
        <v>0.009429629629629628</v>
      </c>
      <c r="J89" s="16">
        <f t="shared" si="4"/>
        <v>0.007785763888888887</v>
      </c>
    </row>
    <row r="90" spans="1:10" ht="15" customHeight="1">
      <c r="A90" s="26">
        <v>86</v>
      </c>
      <c r="B90" s="27" t="s">
        <v>154</v>
      </c>
      <c r="C90" s="27" t="s">
        <v>27</v>
      </c>
      <c r="D90" s="28" t="s">
        <v>140</v>
      </c>
      <c r="E90" s="27" t="s">
        <v>94</v>
      </c>
      <c r="F90" s="28" t="s">
        <v>467</v>
      </c>
      <c r="G90" s="28" t="s">
        <v>468</v>
      </c>
      <c r="H90" s="15" t="str">
        <f t="shared" si="7"/>
        <v>5.03/km</v>
      </c>
      <c r="I90" s="16">
        <f t="shared" si="8"/>
        <v>0.00954479166666667</v>
      </c>
      <c r="J90" s="16">
        <f t="shared" si="4"/>
        <v>0</v>
      </c>
    </row>
    <row r="91" spans="1:10" ht="15" customHeight="1">
      <c r="A91" s="26">
        <v>87</v>
      </c>
      <c r="B91" s="27" t="s">
        <v>61</v>
      </c>
      <c r="C91" s="27" t="s">
        <v>469</v>
      </c>
      <c r="D91" s="28" t="s">
        <v>153</v>
      </c>
      <c r="E91" s="27" t="s">
        <v>326</v>
      </c>
      <c r="F91" s="28" t="s">
        <v>470</v>
      </c>
      <c r="G91" s="28" t="s">
        <v>471</v>
      </c>
      <c r="H91" s="15" t="str">
        <f t="shared" si="7"/>
        <v>5.04/km</v>
      </c>
      <c r="I91" s="16">
        <f t="shared" si="8"/>
        <v>0.009580439814814816</v>
      </c>
      <c r="J91" s="16">
        <f t="shared" si="4"/>
        <v>0</v>
      </c>
    </row>
    <row r="92" spans="1:10" ht="15" customHeight="1">
      <c r="A92" s="26">
        <v>88</v>
      </c>
      <c r="B92" s="27" t="s">
        <v>472</v>
      </c>
      <c r="C92" s="27" t="s">
        <v>473</v>
      </c>
      <c r="D92" s="28" t="s">
        <v>92</v>
      </c>
      <c r="E92" s="27" t="s">
        <v>319</v>
      </c>
      <c r="F92" s="28" t="s">
        <v>474</v>
      </c>
      <c r="G92" s="28" t="s">
        <v>475</v>
      </c>
      <c r="H92" s="15" t="str">
        <f t="shared" si="7"/>
        <v>5.03/km</v>
      </c>
      <c r="I92" s="16">
        <f t="shared" si="8"/>
        <v>0.00947199074074074</v>
      </c>
      <c r="J92" s="16">
        <f t="shared" si="4"/>
        <v>0.008406018518518514</v>
      </c>
    </row>
    <row r="93" spans="1:10" ht="15" customHeight="1">
      <c r="A93" s="26">
        <v>89</v>
      </c>
      <c r="B93" s="27" t="s">
        <v>124</v>
      </c>
      <c r="C93" s="27" t="s">
        <v>59</v>
      </c>
      <c r="D93" s="28" t="s">
        <v>92</v>
      </c>
      <c r="E93" s="27" t="s">
        <v>476</v>
      </c>
      <c r="F93" s="28" t="s">
        <v>477</v>
      </c>
      <c r="G93" s="28" t="s">
        <v>478</v>
      </c>
      <c r="H93" s="15" t="str">
        <f t="shared" si="7"/>
        <v>5.03/km</v>
      </c>
      <c r="I93" s="16">
        <f t="shared" si="8"/>
        <v>0.009530092592592597</v>
      </c>
      <c r="J93" s="16">
        <f t="shared" si="4"/>
        <v>0.008464120370370372</v>
      </c>
    </row>
    <row r="94" spans="1:10" ht="15" customHeight="1">
      <c r="A94" s="26">
        <v>90</v>
      </c>
      <c r="B94" s="27" t="s">
        <v>160</v>
      </c>
      <c r="C94" s="27" t="s">
        <v>18</v>
      </c>
      <c r="D94" s="28" t="s">
        <v>87</v>
      </c>
      <c r="E94" s="27" t="s">
        <v>94</v>
      </c>
      <c r="F94" s="28" t="s">
        <v>479</v>
      </c>
      <c r="G94" s="28" t="s">
        <v>480</v>
      </c>
      <c r="H94" s="15" t="str">
        <f t="shared" si="7"/>
        <v>5.04/km</v>
      </c>
      <c r="I94" s="16">
        <f t="shared" si="8"/>
        <v>0.009656944444444447</v>
      </c>
      <c r="J94" s="16">
        <f t="shared" si="4"/>
        <v>0.009656944444444447</v>
      </c>
    </row>
    <row r="95" spans="1:10" ht="15" customHeight="1">
      <c r="A95" s="26">
        <v>91</v>
      </c>
      <c r="B95" s="27" t="s">
        <v>147</v>
      </c>
      <c r="C95" s="27" t="s">
        <v>62</v>
      </c>
      <c r="D95" s="28" t="s">
        <v>102</v>
      </c>
      <c r="E95" s="27" t="s">
        <v>126</v>
      </c>
      <c r="F95" s="28" t="s">
        <v>481</v>
      </c>
      <c r="G95" s="28" t="s">
        <v>482</v>
      </c>
      <c r="H95" s="15" t="str">
        <f t="shared" si="7"/>
        <v>5.05/km</v>
      </c>
      <c r="I95" s="16">
        <f t="shared" si="8"/>
        <v>0.009710879629629632</v>
      </c>
      <c r="J95" s="16">
        <f t="shared" si="4"/>
        <v>0.008067013888888891</v>
      </c>
    </row>
    <row r="96" spans="1:10" ht="15" customHeight="1">
      <c r="A96" s="29">
        <v>92</v>
      </c>
      <c r="B96" s="30" t="s">
        <v>483</v>
      </c>
      <c r="C96" s="30" t="s">
        <v>484</v>
      </c>
      <c r="D96" s="31" t="s">
        <v>190</v>
      </c>
      <c r="E96" s="30" t="s">
        <v>377</v>
      </c>
      <c r="F96" s="31" t="s">
        <v>485</v>
      </c>
      <c r="G96" s="31" t="s">
        <v>486</v>
      </c>
      <c r="H96" s="17" t="str">
        <f t="shared" si="7"/>
        <v>5.06/km</v>
      </c>
      <c r="I96" s="18">
        <f t="shared" si="8"/>
        <v>0.009862962962962962</v>
      </c>
      <c r="J96" s="18">
        <f t="shared" si="4"/>
        <v>0</v>
      </c>
    </row>
    <row r="97" spans="1:10" ht="15" customHeight="1">
      <c r="A97" s="26">
        <v>93</v>
      </c>
      <c r="B97" s="27" t="s">
        <v>487</v>
      </c>
      <c r="C97" s="27" t="s">
        <v>488</v>
      </c>
      <c r="D97" s="28" t="s">
        <v>90</v>
      </c>
      <c r="E97" s="27" t="s">
        <v>128</v>
      </c>
      <c r="F97" s="28" t="s">
        <v>489</v>
      </c>
      <c r="G97" s="28" t="s">
        <v>490</v>
      </c>
      <c r="H97" s="15" t="str">
        <f t="shared" si="7"/>
        <v>5.05/km</v>
      </c>
      <c r="I97" s="16">
        <f t="shared" si="8"/>
        <v>0.00975069444444445</v>
      </c>
      <c r="J97" s="16">
        <f t="shared" si="4"/>
        <v>0.009154745370370376</v>
      </c>
    </row>
    <row r="98" spans="1:10" ht="15" customHeight="1">
      <c r="A98" s="26">
        <v>94</v>
      </c>
      <c r="B98" s="27" t="s">
        <v>491</v>
      </c>
      <c r="C98" s="27" t="s">
        <v>492</v>
      </c>
      <c r="D98" s="28" t="s">
        <v>98</v>
      </c>
      <c r="E98" s="27" t="s">
        <v>361</v>
      </c>
      <c r="F98" s="28" t="s">
        <v>493</v>
      </c>
      <c r="G98" s="28" t="s">
        <v>494</v>
      </c>
      <c r="H98" s="15" t="str">
        <f t="shared" si="7"/>
        <v>5.07/km</v>
      </c>
      <c r="I98" s="16">
        <f t="shared" si="8"/>
        <v>0.009929629629629629</v>
      </c>
      <c r="J98" s="16">
        <f t="shared" si="4"/>
        <v>0.004804513888888886</v>
      </c>
    </row>
    <row r="99" spans="1:10" ht="15" customHeight="1">
      <c r="A99" s="26">
        <v>95</v>
      </c>
      <c r="B99" s="27" t="s">
        <v>495</v>
      </c>
      <c r="C99" s="27" t="s">
        <v>261</v>
      </c>
      <c r="D99" s="28" t="s">
        <v>88</v>
      </c>
      <c r="E99" s="27" t="s">
        <v>128</v>
      </c>
      <c r="F99" s="28" t="s">
        <v>496</v>
      </c>
      <c r="G99" s="28" t="s">
        <v>497</v>
      </c>
      <c r="H99" s="15" t="str">
        <f t="shared" si="7"/>
        <v>5.07/km</v>
      </c>
      <c r="I99" s="16">
        <f t="shared" si="8"/>
        <v>0.010004976851851852</v>
      </c>
      <c r="J99" s="16">
        <f t="shared" si="4"/>
        <v>0.00965324074074074</v>
      </c>
    </row>
    <row r="100" spans="1:10" ht="15" customHeight="1">
      <c r="A100" s="29">
        <v>96</v>
      </c>
      <c r="B100" s="30" t="s">
        <v>498</v>
      </c>
      <c r="C100" s="30" t="s">
        <v>499</v>
      </c>
      <c r="D100" s="31" t="s">
        <v>87</v>
      </c>
      <c r="E100" s="30" t="s">
        <v>377</v>
      </c>
      <c r="F100" s="31" t="s">
        <v>500</v>
      </c>
      <c r="G100" s="31" t="s">
        <v>501</v>
      </c>
      <c r="H100" s="17" t="str">
        <f t="shared" si="7"/>
        <v>5.08/km</v>
      </c>
      <c r="I100" s="18">
        <f t="shared" si="8"/>
        <v>0.010044212962962963</v>
      </c>
      <c r="J100" s="18">
        <f t="shared" si="4"/>
        <v>0.010044212962962963</v>
      </c>
    </row>
    <row r="101" spans="1:10" ht="15" customHeight="1">
      <c r="A101" s="26">
        <v>97</v>
      </c>
      <c r="B101" s="27" t="s">
        <v>502</v>
      </c>
      <c r="C101" s="27" t="s">
        <v>16</v>
      </c>
      <c r="D101" s="28" t="s">
        <v>92</v>
      </c>
      <c r="E101" s="27" t="s">
        <v>366</v>
      </c>
      <c r="F101" s="28" t="s">
        <v>503</v>
      </c>
      <c r="G101" s="28" t="s">
        <v>504</v>
      </c>
      <c r="H101" s="15" t="str">
        <f t="shared" si="7"/>
        <v>5.08/km</v>
      </c>
      <c r="I101" s="16">
        <f t="shared" si="8"/>
        <v>0.010084953703703707</v>
      </c>
      <c r="J101" s="16">
        <f t="shared" si="4"/>
        <v>0.009018981481481482</v>
      </c>
    </row>
    <row r="102" spans="1:10" ht="15" customHeight="1">
      <c r="A102" s="26">
        <v>98</v>
      </c>
      <c r="B102" s="27" t="s">
        <v>505</v>
      </c>
      <c r="C102" s="27" t="s">
        <v>73</v>
      </c>
      <c r="D102" s="28" t="s">
        <v>92</v>
      </c>
      <c r="E102" s="27" t="s">
        <v>506</v>
      </c>
      <c r="F102" s="28" t="s">
        <v>507</v>
      </c>
      <c r="G102" s="28" t="s">
        <v>508</v>
      </c>
      <c r="H102" s="15" t="str">
        <f t="shared" si="7"/>
        <v>5.09/km</v>
      </c>
      <c r="I102" s="16">
        <f t="shared" si="8"/>
        <v>0.010231944444444446</v>
      </c>
      <c r="J102" s="16">
        <f t="shared" si="4"/>
        <v>0.009165972222222221</v>
      </c>
    </row>
    <row r="103" spans="1:10" ht="15" customHeight="1">
      <c r="A103" s="26">
        <v>99</v>
      </c>
      <c r="B103" s="27" t="s">
        <v>67</v>
      </c>
      <c r="C103" s="27" t="s">
        <v>32</v>
      </c>
      <c r="D103" s="28" t="s">
        <v>102</v>
      </c>
      <c r="E103" s="27" t="s">
        <v>361</v>
      </c>
      <c r="F103" s="28" t="s">
        <v>509</v>
      </c>
      <c r="G103" s="28" t="s">
        <v>510</v>
      </c>
      <c r="H103" s="15" t="str">
        <f t="shared" si="7"/>
        <v>5.09/km</v>
      </c>
      <c r="I103" s="16">
        <f t="shared" si="8"/>
        <v>0.01019236111111111</v>
      </c>
      <c r="J103" s="16">
        <f t="shared" si="4"/>
        <v>0.00854849537037037</v>
      </c>
    </row>
    <row r="104" spans="1:10" ht="15" customHeight="1">
      <c r="A104" s="26">
        <v>100</v>
      </c>
      <c r="B104" s="27" t="s">
        <v>511</v>
      </c>
      <c r="C104" s="27" t="s">
        <v>14</v>
      </c>
      <c r="D104" s="28" t="s">
        <v>140</v>
      </c>
      <c r="E104" s="27" t="s">
        <v>70</v>
      </c>
      <c r="F104" s="28" t="s">
        <v>512</v>
      </c>
      <c r="G104" s="28" t="s">
        <v>513</v>
      </c>
      <c r="H104" s="15" t="str">
        <f t="shared" si="7"/>
        <v>5.10/km</v>
      </c>
      <c r="I104" s="16">
        <f t="shared" si="8"/>
        <v>0.010281712962962965</v>
      </c>
      <c r="J104" s="16">
        <f t="shared" si="4"/>
        <v>0.0007369212962962945</v>
      </c>
    </row>
    <row r="105" spans="1:10" ht="15" customHeight="1">
      <c r="A105" s="26">
        <v>101</v>
      </c>
      <c r="B105" s="27" t="s">
        <v>514</v>
      </c>
      <c r="C105" s="27" t="s">
        <v>41</v>
      </c>
      <c r="D105" s="28" t="s">
        <v>92</v>
      </c>
      <c r="E105" s="27" t="s">
        <v>128</v>
      </c>
      <c r="F105" s="28" t="s">
        <v>515</v>
      </c>
      <c r="G105" s="28" t="s">
        <v>516</v>
      </c>
      <c r="H105" s="15" t="str">
        <f t="shared" si="7"/>
        <v>5.10/km</v>
      </c>
      <c r="I105" s="16">
        <f t="shared" si="8"/>
        <v>0.010339814814814816</v>
      </c>
      <c r="J105" s="16">
        <f t="shared" si="4"/>
        <v>0.00927384259259259</v>
      </c>
    </row>
    <row r="106" spans="1:10" ht="15" customHeight="1">
      <c r="A106" s="26">
        <v>102</v>
      </c>
      <c r="B106" s="27" t="s">
        <v>517</v>
      </c>
      <c r="C106" s="27" t="s">
        <v>518</v>
      </c>
      <c r="D106" s="28" t="s">
        <v>133</v>
      </c>
      <c r="E106" s="27" t="s">
        <v>94</v>
      </c>
      <c r="F106" s="28" t="s">
        <v>519</v>
      </c>
      <c r="G106" s="28" t="s">
        <v>520</v>
      </c>
      <c r="H106" s="15" t="str">
        <f t="shared" si="7"/>
        <v>5.10/km</v>
      </c>
      <c r="I106" s="16">
        <f t="shared" si="8"/>
        <v>0.01034699074074074</v>
      </c>
      <c r="J106" s="16">
        <f t="shared" si="4"/>
        <v>0.004762499999999996</v>
      </c>
    </row>
    <row r="107" spans="1:10" ht="15" customHeight="1">
      <c r="A107" s="26">
        <v>103</v>
      </c>
      <c r="B107" s="27" t="s">
        <v>521</v>
      </c>
      <c r="C107" s="27" t="s">
        <v>17</v>
      </c>
      <c r="D107" s="28" t="s">
        <v>179</v>
      </c>
      <c r="E107" s="27" t="s">
        <v>522</v>
      </c>
      <c r="F107" s="28" t="s">
        <v>523</v>
      </c>
      <c r="G107" s="28" t="s">
        <v>524</v>
      </c>
      <c r="H107" s="15" t="str">
        <f t="shared" si="7"/>
        <v>5.11/km</v>
      </c>
      <c r="I107" s="16">
        <f t="shared" si="8"/>
        <v>0.010446643518518518</v>
      </c>
      <c r="J107" s="16">
        <f t="shared" si="4"/>
        <v>0</v>
      </c>
    </row>
    <row r="108" spans="1:10" ht="15" customHeight="1">
      <c r="A108" s="26">
        <v>104</v>
      </c>
      <c r="B108" s="27" t="s">
        <v>163</v>
      </c>
      <c r="C108" s="27" t="s">
        <v>15</v>
      </c>
      <c r="D108" s="28" t="s">
        <v>87</v>
      </c>
      <c r="E108" s="27" t="s">
        <v>104</v>
      </c>
      <c r="F108" s="28" t="s">
        <v>525</v>
      </c>
      <c r="G108" s="28" t="s">
        <v>526</v>
      </c>
      <c r="H108" s="15" t="str">
        <f t="shared" si="7"/>
        <v>5.11/km</v>
      </c>
      <c r="I108" s="16">
        <f t="shared" si="8"/>
        <v>0.010415509259259263</v>
      </c>
      <c r="J108" s="16">
        <f t="shared" si="4"/>
        <v>0.010415509259259263</v>
      </c>
    </row>
    <row r="109" spans="1:10" ht="15" customHeight="1">
      <c r="A109" s="26">
        <v>105</v>
      </c>
      <c r="B109" s="27" t="s">
        <v>527</v>
      </c>
      <c r="C109" s="27" t="s">
        <v>16</v>
      </c>
      <c r="D109" s="28" t="s">
        <v>90</v>
      </c>
      <c r="E109" s="27" t="s">
        <v>94</v>
      </c>
      <c r="F109" s="28" t="s">
        <v>528</v>
      </c>
      <c r="G109" s="28" t="s">
        <v>529</v>
      </c>
      <c r="H109" s="15" t="str">
        <f t="shared" si="7"/>
        <v>5.12/km</v>
      </c>
      <c r="I109" s="16">
        <f t="shared" si="8"/>
        <v>0.01048217592592593</v>
      </c>
      <c r="J109" s="16">
        <f t="shared" si="4"/>
        <v>0.009886226851851854</v>
      </c>
    </row>
    <row r="110" spans="1:10" ht="15" customHeight="1">
      <c r="A110" s="26">
        <v>106</v>
      </c>
      <c r="B110" s="27" t="s">
        <v>157</v>
      </c>
      <c r="C110" s="27" t="s">
        <v>158</v>
      </c>
      <c r="D110" s="28" t="s">
        <v>92</v>
      </c>
      <c r="E110" s="27" t="s">
        <v>336</v>
      </c>
      <c r="F110" s="28" t="s">
        <v>530</v>
      </c>
      <c r="G110" s="28" t="s">
        <v>531</v>
      </c>
      <c r="H110" s="15" t="str">
        <f t="shared" si="7"/>
        <v>5.13/km</v>
      </c>
      <c r="I110" s="16">
        <f t="shared" si="8"/>
        <v>0.010667013888888889</v>
      </c>
      <c r="J110" s="16">
        <f t="shared" si="4"/>
        <v>0.009601041666666664</v>
      </c>
    </row>
    <row r="111" spans="1:10" ht="15" customHeight="1">
      <c r="A111" s="26">
        <v>107</v>
      </c>
      <c r="B111" s="27" t="s">
        <v>151</v>
      </c>
      <c r="C111" s="27" t="s">
        <v>47</v>
      </c>
      <c r="D111" s="28" t="s">
        <v>87</v>
      </c>
      <c r="E111" s="27" t="s">
        <v>382</v>
      </c>
      <c r="F111" s="28" t="s">
        <v>532</v>
      </c>
      <c r="G111" s="28" t="s">
        <v>533</v>
      </c>
      <c r="H111" s="15" t="str">
        <f t="shared" si="7"/>
        <v>5.16/km</v>
      </c>
      <c r="I111" s="16">
        <f t="shared" si="8"/>
        <v>0.0109630787037037</v>
      </c>
      <c r="J111" s="16">
        <f t="shared" si="4"/>
        <v>0.0109630787037037</v>
      </c>
    </row>
    <row r="112" spans="1:10" ht="15" customHeight="1">
      <c r="A112" s="26">
        <v>108</v>
      </c>
      <c r="B112" s="27" t="s">
        <v>173</v>
      </c>
      <c r="C112" s="27" t="s">
        <v>77</v>
      </c>
      <c r="D112" s="28" t="s">
        <v>92</v>
      </c>
      <c r="E112" s="27" t="s">
        <v>94</v>
      </c>
      <c r="F112" s="28" t="s">
        <v>534</v>
      </c>
      <c r="G112" s="28" t="s">
        <v>535</v>
      </c>
      <c r="H112" s="15" t="str">
        <f t="shared" si="7"/>
        <v>5.16/km</v>
      </c>
      <c r="I112" s="16">
        <f t="shared" si="8"/>
        <v>0.010987847222222229</v>
      </c>
      <c r="J112" s="16">
        <f t="shared" si="4"/>
        <v>0.009921875000000004</v>
      </c>
    </row>
    <row r="113" spans="1:10" ht="15" customHeight="1">
      <c r="A113" s="26">
        <v>109</v>
      </c>
      <c r="B113" s="27" t="s">
        <v>141</v>
      </c>
      <c r="C113" s="27" t="s">
        <v>27</v>
      </c>
      <c r="D113" s="28" t="s">
        <v>92</v>
      </c>
      <c r="E113" s="27" t="s">
        <v>361</v>
      </c>
      <c r="F113" s="28" t="s">
        <v>536</v>
      </c>
      <c r="G113" s="28" t="s">
        <v>537</v>
      </c>
      <c r="H113" s="15" t="str">
        <f t="shared" si="7"/>
        <v>5.16/km</v>
      </c>
      <c r="I113" s="16">
        <f t="shared" si="8"/>
        <v>0.011009375000000002</v>
      </c>
      <c r="J113" s="16">
        <f t="shared" si="4"/>
        <v>0.009943402777777777</v>
      </c>
    </row>
    <row r="114" spans="1:10" ht="15" customHeight="1">
      <c r="A114" s="26">
        <v>110</v>
      </c>
      <c r="B114" s="27" t="s">
        <v>538</v>
      </c>
      <c r="C114" s="27" t="s">
        <v>20</v>
      </c>
      <c r="D114" s="28" t="s">
        <v>88</v>
      </c>
      <c r="E114" s="27" t="s">
        <v>128</v>
      </c>
      <c r="F114" s="28" t="s">
        <v>539</v>
      </c>
      <c r="G114" s="28" t="s">
        <v>540</v>
      </c>
      <c r="H114" s="15" t="str">
        <f t="shared" si="7"/>
        <v>5.17/km</v>
      </c>
      <c r="I114" s="16">
        <f t="shared" si="8"/>
        <v>0.011083217592592592</v>
      </c>
      <c r="J114" s="16">
        <f t="shared" si="4"/>
        <v>0.01073148148148148</v>
      </c>
    </row>
    <row r="115" spans="1:10" ht="15" customHeight="1">
      <c r="A115" s="26">
        <v>111</v>
      </c>
      <c r="B115" s="27" t="s">
        <v>541</v>
      </c>
      <c r="C115" s="27" t="s">
        <v>23</v>
      </c>
      <c r="D115" s="28" t="s">
        <v>90</v>
      </c>
      <c r="E115" s="27" t="s">
        <v>126</v>
      </c>
      <c r="F115" s="28" t="s">
        <v>542</v>
      </c>
      <c r="G115" s="28" t="s">
        <v>543</v>
      </c>
      <c r="H115" s="15" t="str">
        <f t="shared" si="7"/>
        <v>5.17/km</v>
      </c>
      <c r="I115" s="16">
        <f t="shared" si="8"/>
        <v>0.011063425925925928</v>
      </c>
      <c r="J115" s="16">
        <f t="shared" si="4"/>
        <v>0.010467476851851853</v>
      </c>
    </row>
    <row r="116" spans="1:10" ht="15" customHeight="1">
      <c r="A116" s="26">
        <v>112</v>
      </c>
      <c r="B116" s="27" t="s">
        <v>260</v>
      </c>
      <c r="C116" s="27" t="s">
        <v>16</v>
      </c>
      <c r="D116" s="28" t="s">
        <v>88</v>
      </c>
      <c r="E116" s="27" t="s">
        <v>361</v>
      </c>
      <c r="F116" s="28" t="s">
        <v>544</v>
      </c>
      <c r="G116" s="28" t="s">
        <v>545</v>
      </c>
      <c r="H116" s="15" t="str">
        <f t="shared" si="7"/>
        <v>5.17/km</v>
      </c>
      <c r="I116" s="16">
        <f t="shared" si="8"/>
        <v>0.011117592592592596</v>
      </c>
      <c r="J116" s="16">
        <f t="shared" si="4"/>
        <v>0.010765856481481484</v>
      </c>
    </row>
    <row r="117" spans="1:10" ht="15" customHeight="1">
      <c r="A117" s="26">
        <v>113</v>
      </c>
      <c r="B117" s="27" t="s">
        <v>51</v>
      </c>
      <c r="C117" s="27" t="s">
        <v>73</v>
      </c>
      <c r="D117" s="28" t="s">
        <v>102</v>
      </c>
      <c r="E117" s="27" t="s">
        <v>336</v>
      </c>
      <c r="F117" s="28" t="s">
        <v>546</v>
      </c>
      <c r="G117" s="28" t="s">
        <v>547</v>
      </c>
      <c r="H117" s="15" t="str">
        <f t="shared" si="7"/>
        <v>5.18/km</v>
      </c>
      <c r="I117" s="16">
        <f t="shared" si="8"/>
        <v>0.011180671296296296</v>
      </c>
      <c r="J117" s="16">
        <f t="shared" si="4"/>
        <v>0.009536805555555555</v>
      </c>
    </row>
    <row r="118" spans="1:10" ht="15" customHeight="1">
      <c r="A118" s="26">
        <v>114</v>
      </c>
      <c r="B118" s="27" t="s">
        <v>177</v>
      </c>
      <c r="C118" s="27" t="s">
        <v>40</v>
      </c>
      <c r="D118" s="28" t="s">
        <v>90</v>
      </c>
      <c r="E118" s="27" t="s">
        <v>382</v>
      </c>
      <c r="F118" s="28" t="s">
        <v>548</v>
      </c>
      <c r="G118" s="28" t="s">
        <v>549</v>
      </c>
      <c r="H118" s="15" t="str">
        <f t="shared" si="7"/>
        <v>5.20/km</v>
      </c>
      <c r="I118" s="16">
        <f t="shared" si="8"/>
        <v>0.011388541666666668</v>
      </c>
      <c r="J118" s="16">
        <f t="shared" si="4"/>
        <v>0.010792592592592593</v>
      </c>
    </row>
    <row r="119" spans="1:10" ht="15" customHeight="1">
      <c r="A119" s="26">
        <v>115</v>
      </c>
      <c r="B119" s="27" t="s">
        <v>152</v>
      </c>
      <c r="C119" s="27" t="s">
        <v>75</v>
      </c>
      <c r="D119" s="28" t="s">
        <v>140</v>
      </c>
      <c r="E119" s="27" t="s">
        <v>128</v>
      </c>
      <c r="F119" s="28" t="s">
        <v>550</v>
      </c>
      <c r="G119" s="28" t="s">
        <v>551</v>
      </c>
      <c r="H119" s="15" t="str">
        <f t="shared" si="7"/>
        <v>5.21/km</v>
      </c>
      <c r="I119" s="16">
        <f t="shared" si="8"/>
        <v>0.011530439814814816</v>
      </c>
      <c r="J119" s="16">
        <f t="shared" si="4"/>
        <v>0.001985648148148146</v>
      </c>
    </row>
    <row r="120" spans="1:10" ht="15" customHeight="1">
      <c r="A120" s="26">
        <v>116</v>
      </c>
      <c r="B120" s="27" t="s">
        <v>181</v>
      </c>
      <c r="C120" s="27" t="s">
        <v>76</v>
      </c>
      <c r="D120" s="28" t="s">
        <v>87</v>
      </c>
      <c r="E120" s="27" t="s">
        <v>68</v>
      </c>
      <c r="F120" s="28" t="s">
        <v>552</v>
      </c>
      <c r="G120" s="28" t="s">
        <v>553</v>
      </c>
      <c r="H120" s="15" t="str">
        <f t="shared" si="7"/>
        <v>5.21/km</v>
      </c>
      <c r="I120" s="16">
        <f t="shared" si="8"/>
        <v>0.011570023148148152</v>
      </c>
      <c r="J120" s="16">
        <f t="shared" si="4"/>
        <v>0.011570023148148152</v>
      </c>
    </row>
    <row r="121" spans="1:10" ht="15" customHeight="1">
      <c r="A121" s="26">
        <v>117</v>
      </c>
      <c r="B121" s="27" t="s">
        <v>554</v>
      </c>
      <c r="C121" s="27" t="s">
        <v>555</v>
      </c>
      <c r="D121" s="28" t="s">
        <v>156</v>
      </c>
      <c r="E121" s="27" t="s">
        <v>476</v>
      </c>
      <c r="F121" s="28" t="s">
        <v>556</v>
      </c>
      <c r="G121" s="28" t="s">
        <v>557</v>
      </c>
      <c r="H121" s="15" t="str">
        <f t="shared" si="7"/>
        <v>5.21/km</v>
      </c>
      <c r="I121" s="16">
        <f t="shared" si="8"/>
        <v>0.011556250000000004</v>
      </c>
      <c r="J121" s="16">
        <f t="shared" si="4"/>
        <v>0</v>
      </c>
    </row>
    <row r="122" spans="1:10" ht="15" customHeight="1">
      <c r="A122" s="26">
        <v>118</v>
      </c>
      <c r="B122" s="27" t="s">
        <v>181</v>
      </c>
      <c r="C122" s="27" t="s">
        <v>182</v>
      </c>
      <c r="D122" s="28" t="s">
        <v>133</v>
      </c>
      <c r="E122" s="27" t="s">
        <v>336</v>
      </c>
      <c r="F122" s="28" t="s">
        <v>558</v>
      </c>
      <c r="G122" s="28" t="s">
        <v>559</v>
      </c>
      <c r="H122" s="15" t="str">
        <f t="shared" si="7"/>
        <v>5.22/km</v>
      </c>
      <c r="I122" s="16">
        <f t="shared" si="8"/>
        <v>0.01160023148148149</v>
      </c>
      <c r="J122" s="16">
        <f t="shared" si="4"/>
        <v>0.006015740740740745</v>
      </c>
    </row>
    <row r="123" spans="1:10" ht="15" customHeight="1">
      <c r="A123" s="26">
        <v>119</v>
      </c>
      <c r="B123" s="27" t="s">
        <v>560</v>
      </c>
      <c r="C123" s="27" t="s">
        <v>79</v>
      </c>
      <c r="D123" s="28" t="s">
        <v>140</v>
      </c>
      <c r="E123" s="27" t="s">
        <v>382</v>
      </c>
      <c r="F123" s="28" t="s">
        <v>561</v>
      </c>
      <c r="G123" s="28" t="s">
        <v>562</v>
      </c>
      <c r="H123" s="15" t="str">
        <f t="shared" si="7"/>
        <v>5.21/km</v>
      </c>
      <c r="I123" s="16">
        <f t="shared" si="8"/>
        <v>0.011569212962962962</v>
      </c>
      <c r="J123" s="16">
        <f t="shared" si="4"/>
        <v>0.0020244212962962915</v>
      </c>
    </row>
    <row r="124" spans="1:10" ht="15" customHeight="1">
      <c r="A124" s="29">
        <v>120</v>
      </c>
      <c r="B124" s="30" t="s">
        <v>563</v>
      </c>
      <c r="C124" s="30" t="s">
        <v>74</v>
      </c>
      <c r="D124" s="31" t="s">
        <v>140</v>
      </c>
      <c r="E124" s="30" t="s">
        <v>377</v>
      </c>
      <c r="F124" s="31" t="s">
        <v>564</v>
      </c>
      <c r="G124" s="31" t="s">
        <v>565</v>
      </c>
      <c r="H124" s="17" t="str">
        <f t="shared" si="7"/>
        <v>5.22/km</v>
      </c>
      <c r="I124" s="18">
        <f t="shared" si="8"/>
        <v>0.011663194444444448</v>
      </c>
      <c r="J124" s="18">
        <f t="shared" si="4"/>
        <v>0.002118402777777778</v>
      </c>
    </row>
    <row r="125" spans="1:10" ht="15" customHeight="1">
      <c r="A125" s="26">
        <v>121</v>
      </c>
      <c r="B125" s="27" t="s">
        <v>566</v>
      </c>
      <c r="C125" s="27" t="s">
        <v>56</v>
      </c>
      <c r="D125" s="28" t="s">
        <v>179</v>
      </c>
      <c r="E125" s="27" t="s">
        <v>293</v>
      </c>
      <c r="F125" s="28" t="s">
        <v>567</v>
      </c>
      <c r="G125" s="28" t="s">
        <v>568</v>
      </c>
      <c r="H125" s="15" t="str">
        <f t="shared" si="7"/>
        <v>5.25/km</v>
      </c>
      <c r="I125" s="16">
        <f t="shared" si="8"/>
        <v>0.011981018518518523</v>
      </c>
      <c r="J125" s="16">
        <f t="shared" si="4"/>
        <v>0.0015343750000000045</v>
      </c>
    </row>
    <row r="126" spans="1:10" ht="15" customHeight="1">
      <c r="A126" s="26">
        <v>122</v>
      </c>
      <c r="B126" s="27" t="s">
        <v>155</v>
      </c>
      <c r="C126" s="27" t="s">
        <v>83</v>
      </c>
      <c r="D126" s="28" t="s">
        <v>156</v>
      </c>
      <c r="E126" s="27" t="s">
        <v>336</v>
      </c>
      <c r="F126" s="28" t="s">
        <v>569</v>
      </c>
      <c r="G126" s="28" t="s">
        <v>570</v>
      </c>
      <c r="H126" s="15" t="str">
        <f t="shared" si="7"/>
        <v>5.25/km</v>
      </c>
      <c r="I126" s="16">
        <f t="shared" si="8"/>
        <v>0.011982407407407414</v>
      </c>
      <c r="J126" s="16">
        <f t="shared" si="4"/>
        <v>0.0004261574074074098</v>
      </c>
    </row>
    <row r="127" spans="1:10" ht="15" customHeight="1">
      <c r="A127" s="26">
        <v>123</v>
      </c>
      <c r="B127" s="27" t="s">
        <v>571</v>
      </c>
      <c r="C127" s="27" t="s">
        <v>28</v>
      </c>
      <c r="D127" s="28" t="s">
        <v>100</v>
      </c>
      <c r="E127" s="27" t="s">
        <v>128</v>
      </c>
      <c r="F127" s="28" t="s">
        <v>572</v>
      </c>
      <c r="G127" s="28" t="s">
        <v>573</v>
      </c>
      <c r="H127" s="15" t="str">
        <f t="shared" si="7"/>
        <v>5.26/km</v>
      </c>
      <c r="I127" s="16">
        <f t="shared" si="8"/>
        <v>0.012092592592592592</v>
      </c>
      <c r="J127" s="16">
        <f t="shared" si="4"/>
        <v>0.01113923611111111</v>
      </c>
    </row>
    <row r="128" spans="1:10" ht="15" customHeight="1">
      <c r="A128" s="26">
        <v>124</v>
      </c>
      <c r="B128" s="27" t="s">
        <v>84</v>
      </c>
      <c r="C128" s="27" t="s">
        <v>69</v>
      </c>
      <c r="D128" s="28" t="s">
        <v>138</v>
      </c>
      <c r="E128" s="27" t="s">
        <v>93</v>
      </c>
      <c r="F128" s="28" t="s">
        <v>574</v>
      </c>
      <c r="G128" s="28" t="s">
        <v>575</v>
      </c>
      <c r="H128" s="15" t="str">
        <f t="shared" si="7"/>
        <v>5.26/km</v>
      </c>
      <c r="I128" s="16">
        <f t="shared" si="8"/>
        <v>0.012107291666666666</v>
      </c>
      <c r="J128" s="16">
        <f t="shared" si="4"/>
        <v>0.0030690972222222196</v>
      </c>
    </row>
    <row r="129" spans="1:10" ht="15" customHeight="1">
      <c r="A129" s="26">
        <v>125</v>
      </c>
      <c r="B129" s="27" t="s">
        <v>576</v>
      </c>
      <c r="C129" s="27" t="s">
        <v>283</v>
      </c>
      <c r="D129" s="28" t="s">
        <v>100</v>
      </c>
      <c r="E129" s="27" t="s">
        <v>115</v>
      </c>
      <c r="F129" s="28" t="s">
        <v>577</v>
      </c>
      <c r="G129" s="28" t="s">
        <v>578</v>
      </c>
      <c r="H129" s="15" t="str">
        <f t="shared" si="7"/>
        <v>5.27/km</v>
      </c>
      <c r="I129" s="16">
        <f t="shared" si="8"/>
        <v>0.012279745370370375</v>
      </c>
      <c r="J129" s="16">
        <f t="shared" si="4"/>
        <v>0.011326388888888893</v>
      </c>
    </row>
    <row r="130" spans="1:10" ht="15" customHeight="1">
      <c r="A130" s="26">
        <v>126</v>
      </c>
      <c r="B130" s="27" t="s">
        <v>579</v>
      </c>
      <c r="C130" s="27" t="s">
        <v>580</v>
      </c>
      <c r="D130" s="28" t="s">
        <v>153</v>
      </c>
      <c r="E130" s="27" t="s">
        <v>115</v>
      </c>
      <c r="F130" s="28" t="s">
        <v>581</v>
      </c>
      <c r="G130" s="28" t="s">
        <v>582</v>
      </c>
      <c r="H130" s="15" t="str">
        <f t="shared" si="7"/>
        <v>5.27/km</v>
      </c>
      <c r="I130" s="16">
        <f t="shared" si="8"/>
        <v>0.012275000000000001</v>
      </c>
      <c r="J130" s="16">
        <f t="shared" si="4"/>
        <v>0.0026945601851851853</v>
      </c>
    </row>
    <row r="131" spans="1:10" ht="15" customHeight="1">
      <c r="A131" s="26">
        <v>127</v>
      </c>
      <c r="B131" s="27" t="s">
        <v>583</v>
      </c>
      <c r="C131" s="27" t="s">
        <v>584</v>
      </c>
      <c r="D131" s="28" t="s">
        <v>153</v>
      </c>
      <c r="E131" s="27" t="s">
        <v>128</v>
      </c>
      <c r="F131" s="28" t="s">
        <v>585</v>
      </c>
      <c r="G131" s="28" t="s">
        <v>586</v>
      </c>
      <c r="H131" s="15" t="str">
        <f t="shared" si="7"/>
        <v>5.28/km</v>
      </c>
      <c r="I131" s="16">
        <f t="shared" si="8"/>
        <v>0.012347222222222225</v>
      </c>
      <c r="J131" s="16">
        <f t="shared" si="4"/>
        <v>0.0027667824074074088</v>
      </c>
    </row>
    <row r="132" spans="1:10" ht="15" customHeight="1">
      <c r="A132" s="26">
        <v>128</v>
      </c>
      <c r="B132" s="27" t="s">
        <v>165</v>
      </c>
      <c r="C132" s="27" t="s">
        <v>49</v>
      </c>
      <c r="D132" s="28" t="s">
        <v>92</v>
      </c>
      <c r="E132" s="27" t="s">
        <v>93</v>
      </c>
      <c r="F132" s="28" t="s">
        <v>587</v>
      </c>
      <c r="G132" s="28" t="s">
        <v>588</v>
      </c>
      <c r="H132" s="15" t="str">
        <f t="shared" si="7"/>
        <v>5.30/km</v>
      </c>
      <c r="I132" s="16">
        <f t="shared" si="8"/>
        <v>0.012538078703703708</v>
      </c>
      <c r="J132" s="16">
        <f t="shared" si="4"/>
        <v>0.011472106481481482</v>
      </c>
    </row>
    <row r="133" spans="1:10" ht="15" customHeight="1">
      <c r="A133" s="26">
        <v>129</v>
      </c>
      <c r="B133" s="27" t="s">
        <v>589</v>
      </c>
      <c r="C133" s="27" t="s">
        <v>590</v>
      </c>
      <c r="D133" s="28" t="s">
        <v>92</v>
      </c>
      <c r="E133" s="27" t="s">
        <v>336</v>
      </c>
      <c r="F133" s="28" t="s">
        <v>591</v>
      </c>
      <c r="G133" s="28" t="s">
        <v>592</v>
      </c>
      <c r="H133" s="15" t="str">
        <f t="shared" si="7"/>
        <v>5.30/km</v>
      </c>
      <c r="I133" s="16">
        <f t="shared" si="8"/>
        <v>0.012562615740740739</v>
      </c>
      <c r="J133" s="16">
        <f aca="true" t="shared" si="9" ref="J133:J196">G133-INDEX($G$5:$G$221,MATCH(D133,$D$5:$D$221,0))</f>
        <v>0.011496643518518514</v>
      </c>
    </row>
    <row r="134" spans="1:10" ht="15" customHeight="1">
      <c r="A134" s="26">
        <v>130</v>
      </c>
      <c r="B134" s="27" t="s">
        <v>142</v>
      </c>
      <c r="C134" s="27" t="s">
        <v>75</v>
      </c>
      <c r="D134" s="28" t="s">
        <v>87</v>
      </c>
      <c r="E134" s="27" t="s">
        <v>251</v>
      </c>
      <c r="F134" s="28" t="s">
        <v>593</v>
      </c>
      <c r="G134" s="28" t="s">
        <v>594</v>
      </c>
      <c r="H134" s="15" t="str">
        <f t="shared" si="7"/>
        <v>5.30/km</v>
      </c>
      <c r="I134" s="16">
        <f t="shared" si="8"/>
        <v>0.012605092592592591</v>
      </c>
      <c r="J134" s="16">
        <f t="shared" si="9"/>
        <v>0.012605092592592591</v>
      </c>
    </row>
    <row r="135" spans="1:10" ht="15" customHeight="1">
      <c r="A135" s="26">
        <v>131</v>
      </c>
      <c r="B135" s="27" t="s">
        <v>164</v>
      </c>
      <c r="C135" s="27" t="s">
        <v>39</v>
      </c>
      <c r="D135" s="28" t="s">
        <v>90</v>
      </c>
      <c r="E135" s="27" t="s">
        <v>126</v>
      </c>
      <c r="F135" s="28" t="s">
        <v>595</v>
      </c>
      <c r="G135" s="28" t="s">
        <v>596</v>
      </c>
      <c r="H135" s="15" t="str">
        <f t="shared" si="7"/>
        <v>5.30/km</v>
      </c>
      <c r="I135" s="16">
        <f t="shared" si="8"/>
        <v>0.012526620370370369</v>
      </c>
      <c r="J135" s="16">
        <f t="shared" si="9"/>
        <v>0.011930671296296293</v>
      </c>
    </row>
    <row r="136" spans="1:10" ht="15" customHeight="1">
      <c r="A136" s="26">
        <v>132</v>
      </c>
      <c r="B136" s="27" t="s">
        <v>597</v>
      </c>
      <c r="C136" s="27" t="s">
        <v>598</v>
      </c>
      <c r="D136" s="28" t="s">
        <v>90</v>
      </c>
      <c r="E136" s="27" t="s">
        <v>145</v>
      </c>
      <c r="F136" s="28" t="s">
        <v>599</v>
      </c>
      <c r="G136" s="28" t="s">
        <v>600</v>
      </c>
      <c r="H136" s="15" t="str">
        <f t="shared" si="7"/>
        <v>5.30/km</v>
      </c>
      <c r="I136" s="16">
        <f t="shared" si="8"/>
        <v>0.012609143518518516</v>
      </c>
      <c r="J136" s="16">
        <f t="shared" si="9"/>
        <v>0.012013194444444441</v>
      </c>
    </row>
    <row r="137" spans="1:10" ht="15" customHeight="1">
      <c r="A137" s="26">
        <v>133</v>
      </c>
      <c r="B137" s="27" t="s">
        <v>144</v>
      </c>
      <c r="C137" s="27" t="s">
        <v>25</v>
      </c>
      <c r="D137" s="28" t="s">
        <v>106</v>
      </c>
      <c r="E137" s="27" t="s">
        <v>145</v>
      </c>
      <c r="F137" s="28" t="s">
        <v>601</v>
      </c>
      <c r="G137" s="28" t="s">
        <v>601</v>
      </c>
      <c r="H137" s="15" t="str">
        <f t="shared" si="7"/>
        <v>5.32/km</v>
      </c>
      <c r="I137" s="16">
        <f t="shared" si="8"/>
        <v>0.01274710648148148</v>
      </c>
      <c r="J137" s="16">
        <f t="shared" si="9"/>
        <v>0.005477662037037034</v>
      </c>
    </row>
    <row r="138" spans="1:10" ht="15" customHeight="1">
      <c r="A138" s="26">
        <v>134</v>
      </c>
      <c r="B138" s="27" t="s">
        <v>166</v>
      </c>
      <c r="C138" s="27" t="s">
        <v>50</v>
      </c>
      <c r="D138" s="28" t="s">
        <v>92</v>
      </c>
      <c r="E138" s="27" t="s">
        <v>336</v>
      </c>
      <c r="F138" s="28" t="s">
        <v>602</v>
      </c>
      <c r="G138" s="28" t="s">
        <v>603</v>
      </c>
      <c r="H138" s="15" t="str">
        <f t="shared" si="7"/>
        <v>5.31/km</v>
      </c>
      <c r="I138" s="16">
        <f t="shared" si="8"/>
        <v>0.01262210648148148</v>
      </c>
      <c r="J138" s="16">
        <f t="shared" si="9"/>
        <v>0.011556134259259256</v>
      </c>
    </row>
    <row r="139" spans="1:10" ht="15" customHeight="1">
      <c r="A139" s="26">
        <v>135</v>
      </c>
      <c r="B139" s="27" t="s">
        <v>175</v>
      </c>
      <c r="C139" s="27" t="s">
        <v>28</v>
      </c>
      <c r="D139" s="28" t="s">
        <v>87</v>
      </c>
      <c r="E139" s="27" t="s">
        <v>336</v>
      </c>
      <c r="F139" s="28" t="s">
        <v>604</v>
      </c>
      <c r="G139" s="28" t="s">
        <v>605</v>
      </c>
      <c r="H139" s="15" t="str">
        <f t="shared" si="7"/>
        <v>5.31/km</v>
      </c>
      <c r="I139" s="16">
        <f t="shared" si="8"/>
        <v>0.012628703703703704</v>
      </c>
      <c r="J139" s="16">
        <f t="shared" si="9"/>
        <v>0.012628703703703704</v>
      </c>
    </row>
    <row r="140" spans="1:10" ht="15" customHeight="1">
      <c r="A140" s="26">
        <v>136</v>
      </c>
      <c r="B140" s="27" t="s">
        <v>606</v>
      </c>
      <c r="C140" s="27" t="s">
        <v>49</v>
      </c>
      <c r="D140" s="28" t="s">
        <v>87</v>
      </c>
      <c r="E140" s="27" t="s">
        <v>94</v>
      </c>
      <c r="F140" s="28" t="s">
        <v>607</v>
      </c>
      <c r="G140" s="28" t="s">
        <v>608</v>
      </c>
      <c r="H140" s="15" t="str">
        <f t="shared" si="7"/>
        <v>5.32/km</v>
      </c>
      <c r="I140" s="16">
        <f t="shared" si="8"/>
        <v>0.012806597222222223</v>
      </c>
      <c r="J140" s="16">
        <f t="shared" si="9"/>
        <v>0.012806597222222223</v>
      </c>
    </row>
    <row r="141" spans="1:10" ht="15" customHeight="1">
      <c r="A141" s="26">
        <v>137</v>
      </c>
      <c r="B141" s="27" t="s">
        <v>609</v>
      </c>
      <c r="C141" s="27" t="s">
        <v>14</v>
      </c>
      <c r="D141" s="28" t="s">
        <v>87</v>
      </c>
      <c r="E141" s="27" t="s">
        <v>336</v>
      </c>
      <c r="F141" s="28" t="s">
        <v>610</v>
      </c>
      <c r="G141" s="28" t="s">
        <v>611</v>
      </c>
      <c r="H141" s="15" t="str">
        <f t="shared" si="7"/>
        <v>5.32/km</v>
      </c>
      <c r="I141" s="16">
        <f t="shared" si="8"/>
        <v>0.012759606481481486</v>
      </c>
      <c r="J141" s="16">
        <f t="shared" si="9"/>
        <v>0.012759606481481486</v>
      </c>
    </row>
    <row r="142" spans="1:10" ht="15" customHeight="1">
      <c r="A142" s="26">
        <v>138</v>
      </c>
      <c r="B142" s="27" t="s">
        <v>612</v>
      </c>
      <c r="C142" s="27" t="s">
        <v>22</v>
      </c>
      <c r="D142" s="28" t="s">
        <v>90</v>
      </c>
      <c r="E142" s="27" t="s">
        <v>613</v>
      </c>
      <c r="F142" s="28" t="s">
        <v>614</v>
      </c>
      <c r="G142" s="28" t="s">
        <v>615</v>
      </c>
      <c r="H142" s="15" t="str">
        <f t="shared" si="7"/>
        <v>5.32/km</v>
      </c>
      <c r="I142" s="16">
        <f t="shared" si="8"/>
        <v>0.01280636574074074</v>
      </c>
      <c r="J142" s="16">
        <f t="shared" si="9"/>
        <v>0.012210416666666665</v>
      </c>
    </row>
    <row r="143" spans="1:10" ht="15" customHeight="1">
      <c r="A143" s="26">
        <v>139</v>
      </c>
      <c r="B143" s="27" t="s">
        <v>143</v>
      </c>
      <c r="C143" s="27" t="s">
        <v>27</v>
      </c>
      <c r="D143" s="28" t="s">
        <v>106</v>
      </c>
      <c r="E143" s="27" t="s">
        <v>336</v>
      </c>
      <c r="F143" s="28" t="s">
        <v>616</v>
      </c>
      <c r="G143" s="28" t="s">
        <v>617</v>
      </c>
      <c r="H143" s="15" t="str">
        <f t="shared" si="7"/>
        <v>5.32/km</v>
      </c>
      <c r="I143" s="16">
        <f t="shared" si="8"/>
        <v>0.012781365740740742</v>
      </c>
      <c r="J143" s="16">
        <f t="shared" si="9"/>
        <v>0.005511921296296296</v>
      </c>
    </row>
    <row r="144" spans="1:10" ht="15" customHeight="1">
      <c r="A144" s="26">
        <v>140</v>
      </c>
      <c r="B144" s="27" t="s">
        <v>618</v>
      </c>
      <c r="C144" s="27" t="s">
        <v>14</v>
      </c>
      <c r="D144" s="28" t="s">
        <v>90</v>
      </c>
      <c r="E144" s="27" t="s">
        <v>382</v>
      </c>
      <c r="F144" s="28" t="s">
        <v>619</v>
      </c>
      <c r="G144" s="28" t="s">
        <v>620</v>
      </c>
      <c r="H144" s="15" t="str">
        <f t="shared" si="7"/>
        <v>5.35/km</v>
      </c>
      <c r="I144" s="16">
        <f t="shared" si="8"/>
        <v>0.013110995370370374</v>
      </c>
      <c r="J144" s="16">
        <f t="shared" si="9"/>
        <v>0.012515046296296298</v>
      </c>
    </row>
    <row r="145" spans="1:10" ht="15" customHeight="1">
      <c r="A145" s="26">
        <v>141</v>
      </c>
      <c r="B145" s="27" t="s">
        <v>170</v>
      </c>
      <c r="C145" s="27" t="s">
        <v>64</v>
      </c>
      <c r="D145" s="28" t="s">
        <v>102</v>
      </c>
      <c r="E145" s="27" t="s">
        <v>382</v>
      </c>
      <c r="F145" s="28" t="s">
        <v>621</v>
      </c>
      <c r="G145" s="28" t="s">
        <v>622</v>
      </c>
      <c r="H145" s="15" t="str">
        <f t="shared" si="7"/>
        <v>5.35/km</v>
      </c>
      <c r="I145" s="16">
        <f t="shared" si="8"/>
        <v>0.013129745370370378</v>
      </c>
      <c r="J145" s="16">
        <f t="shared" si="9"/>
        <v>0.011485879629629638</v>
      </c>
    </row>
    <row r="146" spans="1:10" ht="15" customHeight="1">
      <c r="A146" s="29">
        <v>142</v>
      </c>
      <c r="B146" s="30" t="s">
        <v>623</v>
      </c>
      <c r="C146" s="30" t="s">
        <v>19</v>
      </c>
      <c r="D146" s="31" t="s">
        <v>102</v>
      </c>
      <c r="E146" s="30" t="s">
        <v>377</v>
      </c>
      <c r="F146" s="31" t="s">
        <v>624</v>
      </c>
      <c r="G146" s="31" t="s">
        <v>625</v>
      </c>
      <c r="H146" s="17" t="str">
        <f t="shared" si="7"/>
        <v>5.36/km</v>
      </c>
      <c r="I146" s="18">
        <f t="shared" si="8"/>
        <v>0.013249537037037039</v>
      </c>
      <c r="J146" s="18">
        <f t="shared" si="9"/>
        <v>0.011605671296296298</v>
      </c>
    </row>
    <row r="147" spans="1:10" ht="15" customHeight="1">
      <c r="A147" s="29">
        <v>143</v>
      </c>
      <c r="B147" s="30" t="s">
        <v>626</v>
      </c>
      <c r="C147" s="30" t="s">
        <v>627</v>
      </c>
      <c r="D147" s="31" t="s">
        <v>153</v>
      </c>
      <c r="E147" s="30" t="s">
        <v>377</v>
      </c>
      <c r="F147" s="31" t="s">
        <v>628</v>
      </c>
      <c r="G147" s="31" t="s">
        <v>629</v>
      </c>
      <c r="H147" s="17" t="str">
        <f t="shared" si="7"/>
        <v>5.36/km</v>
      </c>
      <c r="I147" s="18">
        <f t="shared" si="8"/>
        <v>0.013265856481481486</v>
      </c>
      <c r="J147" s="18">
        <f t="shared" si="9"/>
        <v>0.00368541666666667</v>
      </c>
    </row>
    <row r="148" spans="1:10" ht="15" customHeight="1">
      <c r="A148" s="26">
        <v>144</v>
      </c>
      <c r="B148" s="27" t="s">
        <v>630</v>
      </c>
      <c r="C148" s="27" t="s">
        <v>20</v>
      </c>
      <c r="D148" s="28" t="s">
        <v>92</v>
      </c>
      <c r="E148" s="27" t="s">
        <v>94</v>
      </c>
      <c r="F148" s="28" t="s">
        <v>631</v>
      </c>
      <c r="G148" s="28" t="s">
        <v>632</v>
      </c>
      <c r="H148" s="15" t="str">
        <f t="shared" si="7"/>
        <v>5.37/km</v>
      </c>
      <c r="I148" s="16">
        <f t="shared" si="8"/>
        <v>0.013400347222222227</v>
      </c>
      <c r="J148" s="16">
        <f t="shared" si="9"/>
        <v>0.012334375000000002</v>
      </c>
    </row>
    <row r="149" spans="1:10" ht="15" customHeight="1">
      <c r="A149" s="26">
        <v>145</v>
      </c>
      <c r="B149" s="27" t="s">
        <v>633</v>
      </c>
      <c r="C149" s="27" t="s">
        <v>77</v>
      </c>
      <c r="D149" s="28" t="s">
        <v>102</v>
      </c>
      <c r="E149" s="27" t="s">
        <v>107</v>
      </c>
      <c r="F149" s="28" t="s">
        <v>634</v>
      </c>
      <c r="G149" s="28" t="s">
        <v>635</v>
      </c>
      <c r="H149" s="15" t="str">
        <f t="shared" si="7"/>
        <v>5.38/km</v>
      </c>
      <c r="I149" s="16">
        <f t="shared" si="8"/>
        <v>0.013434375000000005</v>
      </c>
      <c r="J149" s="16">
        <f t="shared" si="9"/>
        <v>0.011790509259259264</v>
      </c>
    </row>
    <row r="150" spans="1:10" ht="15" customHeight="1">
      <c r="A150" s="26">
        <v>146</v>
      </c>
      <c r="B150" s="27" t="s">
        <v>636</v>
      </c>
      <c r="C150" s="27" t="s">
        <v>56</v>
      </c>
      <c r="D150" s="28" t="s">
        <v>88</v>
      </c>
      <c r="E150" s="27" t="s">
        <v>128</v>
      </c>
      <c r="F150" s="28" t="s">
        <v>637</v>
      </c>
      <c r="G150" s="28" t="s">
        <v>638</v>
      </c>
      <c r="H150" s="15" t="str">
        <f t="shared" si="7"/>
        <v>5.37/km</v>
      </c>
      <c r="I150" s="16">
        <f t="shared" si="8"/>
        <v>0.013374768518518522</v>
      </c>
      <c r="J150" s="16">
        <f t="shared" si="9"/>
        <v>0.01302303240740741</v>
      </c>
    </row>
    <row r="151" spans="1:10" ht="15" customHeight="1">
      <c r="A151" s="26">
        <v>147</v>
      </c>
      <c r="B151" s="27" t="s">
        <v>161</v>
      </c>
      <c r="C151" s="27" t="s">
        <v>37</v>
      </c>
      <c r="D151" s="28" t="s">
        <v>90</v>
      </c>
      <c r="E151" s="27" t="s">
        <v>93</v>
      </c>
      <c r="F151" s="28" t="s">
        <v>639</v>
      </c>
      <c r="G151" s="28" t="s">
        <v>640</v>
      </c>
      <c r="H151" s="15" t="str">
        <f t="shared" si="7"/>
        <v>5.41/km</v>
      </c>
      <c r="I151" s="16">
        <f t="shared" si="8"/>
        <v>0.013751736111111114</v>
      </c>
      <c r="J151" s="16">
        <f t="shared" si="9"/>
        <v>0.013155787037037039</v>
      </c>
    </row>
    <row r="152" spans="1:10" ht="15" customHeight="1">
      <c r="A152" s="26">
        <v>148</v>
      </c>
      <c r="B152" s="27" t="s">
        <v>641</v>
      </c>
      <c r="C152" s="27" t="s">
        <v>66</v>
      </c>
      <c r="D152" s="28" t="s">
        <v>153</v>
      </c>
      <c r="E152" s="27" t="s">
        <v>251</v>
      </c>
      <c r="F152" s="28" t="s">
        <v>642</v>
      </c>
      <c r="G152" s="28" t="s">
        <v>643</v>
      </c>
      <c r="H152" s="15" t="str">
        <f aca="true" t="shared" si="10" ref="H152:H215">TEXT(INT((HOUR(G152)*3600+MINUTE(G152)*60+SECOND(G152))/$J$3/60),"0")&amp;"."&amp;TEXT(MOD((HOUR(G152)*3600+MINUTE(G152)*60+SECOND(G152))/$J$3,60),"00")&amp;"/km"</f>
        <v>5.41/km</v>
      </c>
      <c r="I152" s="16">
        <f aca="true" t="shared" si="11" ref="I152:I215">G152-$G$5</f>
        <v>0.013791782407407409</v>
      </c>
      <c r="J152" s="16">
        <f t="shared" si="9"/>
        <v>0.004211342592592593</v>
      </c>
    </row>
    <row r="153" spans="1:10" ht="15" customHeight="1">
      <c r="A153" s="26">
        <v>149</v>
      </c>
      <c r="B153" s="27" t="s">
        <v>644</v>
      </c>
      <c r="C153" s="27" t="s">
        <v>45</v>
      </c>
      <c r="D153" s="28" t="s">
        <v>88</v>
      </c>
      <c r="E153" s="27" t="s">
        <v>251</v>
      </c>
      <c r="F153" s="28" t="s">
        <v>645</v>
      </c>
      <c r="G153" s="28" t="s">
        <v>646</v>
      </c>
      <c r="H153" s="15" t="str">
        <f t="shared" si="10"/>
        <v>5.40/km</v>
      </c>
      <c r="I153" s="16">
        <f t="shared" si="11"/>
        <v>0.013692592592592596</v>
      </c>
      <c r="J153" s="16">
        <f t="shared" si="9"/>
        <v>0.013340856481481485</v>
      </c>
    </row>
    <row r="154" spans="1:10" ht="15" customHeight="1">
      <c r="A154" s="26">
        <v>150</v>
      </c>
      <c r="B154" s="27" t="s">
        <v>97</v>
      </c>
      <c r="C154" s="27" t="s">
        <v>28</v>
      </c>
      <c r="D154" s="28" t="s">
        <v>92</v>
      </c>
      <c r="E154" s="27" t="s">
        <v>94</v>
      </c>
      <c r="F154" s="28" t="s">
        <v>647</v>
      </c>
      <c r="G154" s="28" t="s">
        <v>648</v>
      </c>
      <c r="H154" s="15" t="str">
        <f t="shared" si="10"/>
        <v>5.41/km</v>
      </c>
      <c r="I154" s="16">
        <f t="shared" si="11"/>
        <v>0.013792824074074082</v>
      </c>
      <c r="J154" s="16">
        <f t="shared" si="9"/>
        <v>0.012726851851851857</v>
      </c>
    </row>
    <row r="155" spans="1:10" ht="15" customHeight="1">
      <c r="A155" s="26">
        <v>151</v>
      </c>
      <c r="B155" s="27" t="s">
        <v>649</v>
      </c>
      <c r="C155" s="27" t="s">
        <v>650</v>
      </c>
      <c r="D155" s="28" t="s">
        <v>102</v>
      </c>
      <c r="E155" s="27" t="s">
        <v>93</v>
      </c>
      <c r="F155" s="28" t="s">
        <v>651</v>
      </c>
      <c r="G155" s="28" t="s">
        <v>652</v>
      </c>
      <c r="H155" s="15" t="str">
        <f t="shared" si="10"/>
        <v>5.41/km</v>
      </c>
      <c r="I155" s="16">
        <f t="shared" si="11"/>
        <v>0.013844097222222226</v>
      </c>
      <c r="J155" s="16">
        <f t="shared" si="9"/>
        <v>0.012200231481481486</v>
      </c>
    </row>
    <row r="156" spans="1:10" ht="15" customHeight="1">
      <c r="A156" s="26">
        <v>152</v>
      </c>
      <c r="B156" s="27" t="s">
        <v>653</v>
      </c>
      <c r="C156" s="27" t="s">
        <v>654</v>
      </c>
      <c r="D156" s="28" t="s">
        <v>193</v>
      </c>
      <c r="E156" s="27" t="s">
        <v>655</v>
      </c>
      <c r="F156" s="28" t="s">
        <v>656</v>
      </c>
      <c r="G156" s="28" t="s">
        <v>657</v>
      </c>
      <c r="H156" s="15" t="str">
        <f t="shared" si="10"/>
        <v>5.43/km</v>
      </c>
      <c r="I156" s="16">
        <f t="shared" si="11"/>
        <v>0.01400405092592593</v>
      </c>
      <c r="J156" s="16">
        <f t="shared" si="9"/>
        <v>0</v>
      </c>
    </row>
    <row r="157" spans="1:10" ht="15" customHeight="1">
      <c r="A157" s="26">
        <v>153</v>
      </c>
      <c r="B157" s="27" t="s">
        <v>658</v>
      </c>
      <c r="C157" s="27" t="s">
        <v>23</v>
      </c>
      <c r="D157" s="28" t="s">
        <v>100</v>
      </c>
      <c r="E157" s="27" t="s">
        <v>659</v>
      </c>
      <c r="F157" s="28" t="s">
        <v>660</v>
      </c>
      <c r="G157" s="28" t="s">
        <v>661</v>
      </c>
      <c r="H157" s="15" t="str">
        <f t="shared" si="10"/>
        <v>5.43/km</v>
      </c>
      <c r="I157" s="16">
        <f t="shared" si="11"/>
        <v>0.013987615740740741</v>
      </c>
      <c r="J157" s="16">
        <f t="shared" si="9"/>
        <v>0.01303425925925926</v>
      </c>
    </row>
    <row r="158" spans="1:10" ht="15" customHeight="1">
      <c r="A158" s="26">
        <v>154</v>
      </c>
      <c r="B158" s="27" t="s">
        <v>150</v>
      </c>
      <c r="C158" s="27" t="s">
        <v>33</v>
      </c>
      <c r="D158" s="28" t="s">
        <v>106</v>
      </c>
      <c r="E158" s="27" t="s">
        <v>336</v>
      </c>
      <c r="F158" s="28" t="s">
        <v>662</v>
      </c>
      <c r="G158" s="28" t="s">
        <v>663</v>
      </c>
      <c r="H158" s="15" t="str">
        <f t="shared" si="10"/>
        <v>5.46/km</v>
      </c>
      <c r="I158" s="16">
        <f t="shared" si="11"/>
        <v>0.014393634259259262</v>
      </c>
      <c r="J158" s="16">
        <f t="shared" si="9"/>
        <v>0.007124189814814816</v>
      </c>
    </row>
    <row r="159" spans="1:10" ht="15" customHeight="1">
      <c r="A159" s="26">
        <v>155</v>
      </c>
      <c r="B159" s="27" t="s">
        <v>127</v>
      </c>
      <c r="C159" s="27" t="s">
        <v>122</v>
      </c>
      <c r="D159" s="28" t="s">
        <v>87</v>
      </c>
      <c r="E159" s="27" t="s">
        <v>128</v>
      </c>
      <c r="F159" s="28" t="s">
        <v>664</v>
      </c>
      <c r="G159" s="28" t="s">
        <v>665</v>
      </c>
      <c r="H159" s="15" t="str">
        <f t="shared" si="10"/>
        <v>5.45/km</v>
      </c>
      <c r="I159" s="16">
        <f t="shared" si="11"/>
        <v>0.01429548611111111</v>
      </c>
      <c r="J159" s="16">
        <f t="shared" si="9"/>
        <v>0.01429548611111111</v>
      </c>
    </row>
    <row r="160" spans="1:10" ht="15" customHeight="1">
      <c r="A160" s="26">
        <v>156</v>
      </c>
      <c r="B160" s="27" t="s">
        <v>666</v>
      </c>
      <c r="C160" s="27" t="s">
        <v>81</v>
      </c>
      <c r="D160" s="28" t="s">
        <v>133</v>
      </c>
      <c r="E160" s="27" t="s">
        <v>128</v>
      </c>
      <c r="F160" s="28" t="s">
        <v>667</v>
      </c>
      <c r="G160" s="28" t="s">
        <v>668</v>
      </c>
      <c r="H160" s="15" t="str">
        <f t="shared" si="10"/>
        <v>5.47/km</v>
      </c>
      <c r="I160" s="16">
        <f t="shared" si="11"/>
        <v>0.014486226851851858</v>
      </c>
      <c r="J160" s="16">
        <f t="shared" si="9"/>
        <v>0.008901736111111114</v>
      </c>
    </row>
    <row r="161" spans="1:10" ht="15" customHeight="1">
      <c r="A161" s="26">
        <v>157</v>
      </c>
      <c r="B161" s="27" t="s">
        <v>669</v>
      </c>
      <c r="C161" s="27" t="s">
        <v>670</v>
      </c>
      <c r="D161" s="28" t="s">
        <v>138</v>
      </c>
      <c r="E161" s="27" t="s">
        <v>145</v>
      </c>
      <c r="F161" s="28" t="s">
        <v>671</v>
      </c>
      <c r="G161" s="28" t="s">
        <v>672</v>
      </c>
      <c r="H161" s="15" t="str">
        <f t="shared" si="10"/>
        <v>5.47/km</v>
      </c>
      <c r="I161" s="16">
        <f t="shared" si="11"/>
        <v>0.01449953703703704</v>
      </c>
      <c r="J161" s="16">
        <f t="shared" si="9"/>
        <v>0.005461342592592594</v>
      </c>
    </row>
    <row r="162" spans="1:10" ht="15" customHeight="1">
      <c r="A162" s="26">
        <v>158</v>
      </c>
      <c r="B162" s="27" t="s">
        <v>200</v>
      </c>
      <c r="C162" s="27" t="s">
        <v>201</v>
      </c>
      <c r="D162" s="28" t="s">
        <v>133</v>
      </c>
      <c r="E162" s="27" t="s">
        <v>336</v>
      </c>
      <c r="F162" s="28" t="s">
        <v>673</v>
      </c>
      <c r="G162" s="28" t="s">
        <v>674</v>
      </c>
      <c r="H162" s="15" t="str">
        <f t="shared" si="10"/>
        <v>5.48/km</v>
      </c>
      <c r="I162" s="16">
        <f t="shared" si="11"/>
        <v>0.014546643518518518</v>
      </c>
      <c r="J162" s="16">
        <f t="shared" si="9"/>
        <v>0.008962152777777774</v>
      </c>
    </row>
    <row r="163" spans="1:10" ht="15" customHeight="1">
      <c r="A163" s="26">
        <v>159</v>
      </c>
      <c r="B163" s="27" t="s">
        <v>675</v>
      </c>
      <c r="C163" s="27" t="s">
        <v>676</v>
      </c>
      <c r="D163" s="28" t="s">
        <v>88</v>
      </c>
      <c r="E163" s="27" t="s">
        <v>382</v>
      </c>
      <c r="F163" s="28" t="s">
        <v>677</v>
      </c>
      <c r="G163" s="28" t="s">
        <v>678</v>
      </c>
      <c r="H163" s="15" t="str">
        <f t="shared" si="10"/>
        <v>5.47/km</v>
      </c>
      <c r="I163" s="16">
        <f t="shared" si="11"/>
        <v>0.014518750000000004</v>
      </c>
      <c r="J163" s="16">
        <f t="shared" si="9"/>
        <v>0.014167013888888892</v>
      </c>
    </row>
    <row r="164" spans="1:10" ht="15" customHeight="1">
      <c r="A164" s="26">
        <v>160</v>
      </c>
      <c r="B164" s="27" t="s">
        <v>113</v>
      </c>
      <c r="C164" s="27" t="s">
        <v>41</v>
      </c>
      <c r="D164" s="28" t="s">
        <v>87</v>
      </c>
      <c r="E164" s="27" t="s">
        <v>382</v>
      </c>
      <c r="F164" s="28" t="s">
        <v>679</v>
      </c>
      <c r="G164" s="28" t="s">
        <v>680</v>
      </c>
      <c r="H164" s="15" t="str">
        <f t="shared" si="10"/>
        <v>5.48/km</v>
      </c>
      <c r="I164" s="16">
        <f t="shared" si="11"/>
        <v>0.01454444444444445</v>
      </c>
      <c r="J164" s="16">
        <f t="shared" si="9"/>
        <v>0.01454444444444445</v>
      </c>
    </row>
    <row r="165" spans="1:10" ht="15" customHeight="1">
      <c r="A165" s="26">
        <v>161</v>
      </c>
      <c r="B165" s="27" t="s">
        <v>681</v>
      </c>
      <c r="C165" s="27" t="s">
        <v>16</v>
      </c>
      <c r="D165" s="28" t="s">
        <v>92</v>
      </c>
      <c r="E165" s="27" t="s">
        <v>293</v>
      </c>
      <c r="F165" s="28" t="s">
        <v>682</v>
      </c>
      <c r="G165" s="28" t="s">
        <v>683</v>
      </c>
      <c r="H165" s="15" t="str">
        <f t="shared" si="10"/>
        <v>5.47/km</v>
      </c>
      <c r="I165" s="16">
        <f t="shared" si="11"/>
        <v>0.01452291666666667</v>
      </c>
      <c r="J165" s="16">
        <f t="shared" si="9"/>
        <v>0.013456944444444445</v>
      </c>
    </row>
    <row r="166" spans="1:10" ht="15" customHeight="1">
      <c r="A166" s="26">
        <v>162</v>
      </c>
      <c r="B166" s="27" t="s">
        <v>191</v>
      </c>
      <c r="C166" s="27" t="s">
        <v>192</v>
      </c>
      <c r="D166" s="28" t="s">
        <v>153</v>
      </c>
      <c r="E166" s="27" t="s">
        <v>336</v>
      </c>
      <c r="F166" s="28" t="s">
        <v>684</v>
      </c>
      <c r="G166" s="28" t="s">
        <v>685</v>
      </c>
      <c r="H166" s="15" t="str">
        <f t="shared" si="10"/>
        <v>5.49/km</v>
      </c>
      <c r="I166" s="16">
        <f t="shared" si="11"/>
        <v>0.01470590277777778</v>
      </c>
      <c r="J166" s="16">
        <f t="shared" si="9"/>
        <v>0.005125462962962964</v>
      </c>
    </row>
    <row r="167" spans="1:10" ht="15" customHeight="1">
      <c r="A167" s="26">
        <v>163</v>
      </c>
      <c r="B167" s="27" t="s">
        <v>686</v>
      </c>
      <c r="C167" s="27" t="s">
        <v>687</v>
      </c>
      <c r="D167" s="28" t="s">
        <v>190</v>
      </c>
      <c r="E167" s="27" t="s">
        <v>128</v>
      </c>
      <c r="F167" s="28" t="s">
        <v>688</v>
      </c>
      <c r="G167" s="28" t="s">
        <v>689</v>
      </c>
      <c r="H167" s="15" t="str">
        <f t="shared" si="10"/>
        <v>5.50/km</v>
      </c>
      <c r="I167" s="16">
        <f t="shared" si="11"/>
        <v>0.014797800925925926</v>
      </c>
      <c r="J167" s="16">
        <f t="shared" si="9"/>
        <v>0.004934837962962964</v>
      </c>
    </row>
    <row r="168" spans="1:10" ht="15" customHeight="1">
      <c r="A168" s="26">
        <v>164</v>
      </c>
      <c r="B168" s="27" t="s">
        <v>96</v>
      </c>
      <c r="C168" s="27" t="s">
        <v>79</v>
      </c>
      <c r="D168" s="28" t="s">
        <v>106</v>
      </c>
      <c r="E168" s="27" t="s">
        <v>63</v>
      </c>
      <c r="F168" s="28" t="s">
        <v>690</v>
      </c>
      <c r="G168" s="28" t="s">
        <v>691</v>
      </c>
      <c r="H168" s="15" t="str">
        <f t="shared" si="10"/>
        <v>5.50/km</v>
      </c>
      <c r="I168" s="16">
        <f t="shared" si="11"/>
        <v>0.014869791666666667</v>
      </c>
      <c r="J168" s="16">
        <f t="shared" si="9"/>
        <v>0.00760034722222222</v>
      </c>
    </row>
    <row r="169" spans="1:10" ht="15" customHeight="1">
      <c r="A169" s="26">
        <v>165</v>
      </c>
      <c r="B169" s="27" t="s">
        <v>82</v>
      </c>
      <c r="C169" s="27" t="s">
        <v>12</v>
      </c>
      <c r="D169" s="28" t="s">
        <v>90</v>
      </c>
      <c r="E169" s="27" t="s">
        <v>361</v>
      </c>
      <c r="F169" s="28" t="s">
        <v>692</v>
      </c>
      <c r="G169" s="28" t="s">
        <v>693</v>
      </c>
      <c r="H169" s="15" t="str">
        <f t="shared" si="10"/>
        <v>5.51/km</v>
      </c>
      <c r="I169" s="16">
        <f t="shared" si="11"/>
        <v>0.014883680555555563</v>
      </c>
      <c r="J169" s="16">
        <f t="shared" si="9"/>
        <v>0.014287731481481488</v>
      </c>
    </row>
    <row r="170" spans="1:10" ht="15" customHeight="1">
      <c r="A170" s="26">
        <v>166</v>
      </c>
      <c r="B170" s="27" t="s">
        <v>162</v>
      </c>
      <c r="C170" s="27" t="s">
        <v>35</v>
      </c>
      <c r="D170" s="28" t="s">
        <v>138</v>
      </c>
      <c r="E170" s="27" t="s">
        <v>128</v>
      </c>
      <c r="F170" s="28" t="s">
        <v>694</v>
      </c>
      <c r="G170" s="28" t="s">
        <v>695</v>
      </c>
      <c r="H170" s="15" t="str">
        <f t="shared" si="10"/>
        <v>5.53/km</v>
      </c>
      <c r="I170" s="16">
        <f t="shared" si="11"/>
        <v>0.015118287037037041</v>
      </c>
      <c r="J170" s="16">
        <f t="shared" si="9"/>
        <v>0.006080092592592595</v>
      </c>
    </row>
    <row r="171" spans="1:10" ht="15" customHeight="1">
      <c r="A171" s="26">
        <v>167</v>
      </c>
      <c r="B171" s="27" t="s">
        <v>197</v>
      </c>
      <c r="C171" s="27" t="s">
        <v>72</v>
      </c>
      <c r="D171" s="28" t="s">
        <v>140</v>
      </c>
      <c r="E171" s="27" t="s">
        <v>104</v>
      </c>
      <c r="F171" s="28" t="s">
        <v>696</v>
      </c>
      <c r="G171" s="28" t="s">
        <v>697</v>
      </c>
      <c r="H171" s="15" t="str">
        <f t="shared" si="10"/>
        <v>5.52/km</v>
      </c>
      <c r="I171" s="16">
        <f t="shared" si="11"/>
        <v>0.015065393518518523</v>
      </c>
      <c r="J171" s="16">
        <f t="shared" si="9"/>
        <v>0.005520601851851853</v>
      </c>
    </row>
    <row r="172" spans="1:10" ht="15" customHeight="1">
      <c r="A172" s="26">
        <v>168</v>
      </c>
      <c r="B172" s="27" t="s">
        <v>132</v>
      </c>
      <c r="C172" s="27" t="s">
        <v>32</v>
      </c>
      <c r="D172" s="28" t="s">
        <v>106</v>
      </c>
      <c r="E172" s="27" t="s">
        <v>104</v>
      </c>
      <c r="F172" s="28" t="s">
        <v>698</v>
      </c>
      <c r="G172" s="28" t="s">
        <v>699</v>
      </c>
      <c r="H172" s="15" t="str">
        <f t="shared" si="10"/>
        <v>5.53/km</v>
      </c>
      <c r="I172" s="16">
        <f t="shared" si="11"/>
        <v>0.015192129629629632</v>
      </c>
      <c r="J172" s="16">
        <f t="shared" si="9"/>
        <v>0.007922685185185185</v>
      </c>
    </row>
    <row r="173" spans="1:10" ht="15" customHeight="1">
      <c r="A173" s="26">
        <v>169</v>
      </c>
      <c r="B173" s="27" t="s">
        <v>700</v>
      </c>
      <c r="C173" s="27" t="s">
        <v>701</v>
      </c>
      <c r="D173" s="28" t="s">
        <v>106</v>
      </c>
      <c r="E173" s="27" t="s">
        <v>382</v>
      </c>
      <c r="F173" s="28" t="s">
        <v>702</v>
      </c>
      <c r="G173" s="28" t="s">
        <v>703</v>
      </c>
      <c r="H173" s="15" t="str">
        <f t="shared" si="10"/>
        <v>5.54/km</v>
      </c>
      <c r="I173" s="16">
        <f t="shared" si="11"/>
        <v>0.015315509259259258</v>
      </c>
      <c r="J173" s="16">
        <f t="shared" si="9"/>
        <v>0.008046064814814811</v>
      </c>
    </row>
    <row r="174" spans="1:10" ht="15" customHeight="1">
      <c r="A174" s="26">
        <v>170</v>
      </c>
      <c r="B174" s="27" t="s">
        <v>704</v>
      </c>
      <c r="C174" s="27" t="s">
        <v>26</v>
      </c>
      <c r="D174" s="28" t="s">
        <v>90</v>
      </c>
      <c r="E174" s="27" t="s">
        <v>705</v>
      </c>
      <c r="F174" s="28" t="s">
        <v>706</v>
      </c>
      <c r="G174" s="28" t="s">
        <v>707</v>
      </c>
      <c r="H174" s="15" t="str">
        <f t="shared" si="10"/>
        <v>5.54/km</v>
      </c>
      <c r="I174" s="16">
        <f t="shared" si="11"/>
        <v>0.015285763888888894</v>
      </c>
      <c r="J174" s="16">
        <f t="shared" si="9"/>
        <v>0.014689814814814819</v>
      </c>
    </row>
    <row r="175" spans="1:10" ht="15" customHeight="1">
      <c r="A175" s="26">
        <v>171</v>
      </c>
      <c r="B175" s="27" t="s">
        <v>708</v>
      </c>
      <c r="C175" s="27" t="s">
        <v>38</v>
      </c>
      <c r="D175" s="28" t="s">
        <v>98</v>
      </c>
      <c r="E175" s="27" t="s">
        <v>101</v>
      </c>
      <c r="F175" s="28" t="s">
        <v>709</v>
      </c>
      <c r="G175" s="28" t="s">
        <v>710</v>
      </c>
      <c r="H175" s="15" t="str">
        <f t="shared" si="10"/>
        <v>5.55/km</v>
      </c>
      <c r="I175" s="16">
        <f t="shared" si="11"/>
        <v>0.015405555555555561</v>
      </c>
      <c r="J175" s="16">
        <f t="shared" si="9"/>
        <v>0.010280439814814819</v>
      </c>
    </row>
    <row r="176" spans="1:10" ht="15" customHeight="1">
      <c r="A176" s="26">
        <v>172</v>
      </c>
      <c r="B176" s="27" t="s">
        <v>711</v>
      </c>
      <c r="C176" s="27" t="s">
        <v>712</v>
      </c>
      <c r="D176" s="28" t="s">
        <v>120</v>
      </c>
      <c r="E176" s="27" t="s">
        <v>101</v>
      </c>
      <c r="F176" s="28" t="s">
        <v>713</v>
      </c>
      <c r="G176" s="28" t="s">
        <v>714</v>
      </c>
      <c r="H176" s="15" t="str">
        <f t="shared" si="10"/>
        <v>5.55/km</v>
      </c>
      <c r="I176" s="16">
        <f t="shared" si="11"/>
        <v>0.015408101851851853</v>
      </c>
      <c r="J176" s="16">
        <f t="shared" si="9"/>
        <v>0.010951388888888889</v>
      </c>
    </row>
    <row r="177" spans="1:10" ht="15" customHeight="1">
      <c r="A177" s="26">
        <v>173</v>
      </c>
      <c r="B177" s="27" t="s">
        <v>194</v>
      </c>
      <c r="C177" s="27" t="s">
        <v>195</v>
      </c>
      <c r="D177" s="28" t="s">
        <v>179</v>
      </c>
      <c r="E177" s="27" t="s">
        <v>107</v>
      </c>
      <c r="F177" s="28" t="s">
        <v>715</v>
      </c>
      <c r="G177" s="28" t="s">
        <v>716</v>
      </c>
      <c r="H177" s="15" t="str">
        <f t="shared" si="10"/>
        <v>5.57/km</v>
      </c>
      <c r="I177" s="16">
        <f t="shared" si="11"/>
        <v>0.015586805555555555</v>
      </c>
      <c r="J177" s="16">
        <f t="shared" si="9"/>
        <v>0.005140162037037037</v>
      </c>
    </row>
    <row r="178" spans="1:10" ht="15" customHeight="1">
      <c r="A178" s="26">
        <v>174</v>
      </c>
      <c r="B178" s="27" t="s">
        <v>717</v>
      </c>
      <c r="C178" s="27" t="s">
        <v>46</v>
      </c>
      <c r="D178" s="28" t="s">
        <v>179</v>
      </c>
      <c r="E178" s="27" t="s">
        <v>107</v>
      </c>
      <c r="F178" s="28" t="s">
        <v>718</v>
      </c>
      <c r="G178" s="28" t="s">
        <v>719</v>
      </c>
      <c r="H178" s="15" t="str">
        <f t="shared" si="10"/>
        <v>5.57/km</v>
      </c>
      <c r="I178" s="16">
        <f t="shared" si="11"/>
        <v>0.015602546296296295</v>
      </c>
      <c r="J178" s="16">
        <f t="shared" si="9"/>
        <v>0.005155902777777777</v>
      </c>
    </row>
    <row r="179" spans="1:10" ht="15" customHeight="1">
      <c r="A179" s="26">
        <v>175</v>
      </c>
      <c r="B179" s="27" t="s">
        <v>189</v>
      </c>
      <c r="C179" s="27" t="s">
        <v>60</v>
      </c>
      <c r="D179" s="28" t="s">
        <v>102</v>
      </c>
      <c r="E179" s="27" t="s">
        <v>382</v>
      </c>
      <c r="F179" s="28" t="s">
        <v>720</v>
      </c>
      <c r="G179" s="28" t="s">
        <v>721</v>
      </c>
      <c r="H179" s="15" t="str">
        <f t="shared" si="10"/>
        <v>5.59/km</v>
      </c>
      <c r="I179" s="16">
        <f t="shared" si="11"/>
        <v>0.015878703703703707</v>
      </c>
      <c r="J179" s="16">
        <f t="shared" si="9"/>
        <v>0.014234837962962966</v>
      </c>
    </row>
    <row r="180" spans="1:10" ht="15" customHeight="1">
      <c r="A180" s="26">
        <v>176</v>
      </c>
      <c r="B180" s="27" t="s">
        <v>114</v>
      </c>
      <c r="C180" s="27" t="s">
        <v>28</v>
      </c>
      <c r="D180" s="28" t="s">
        <v>87</v>
      </c>
      <c r="E180" s="27" t="s">
        <v>336</v>
      </c>
      <c r="F180" s="28" t="s">
        <v>722</v>
      </c>
      <c r="G180" s="28" t="s">
        <v>723</v>
      </c>
      <c r="H180" s="15" t="str">
        <f t="shared" si="10"/>
        <v>6.02/km</v>
      </c>
      <c r="I180" s="16">
        <f t="shared" si="11"/>
        <v>0.016149421296296297</v>
      </c>
      <c r="J180" s="16">
        <f t="shared" si="9"/>
        <v>0.016149421296296297</v>
      </c>
    </row>
    <row r="181" spans="1:10" ht="15" customHeight="1">
      <c r="A181" s="26">
        <v>177</v>
      </c>
      <c r="B181" s="27" t="s">
        <v>724</v>
      </c>
      <c r="C181" s="27" t="s">
        <v>725</v>
      </c>
      <c r="D181" s="28" t="s">
        <v>133</v>
      </c>
      <c r="E181" s="27" t="s">
        <v>382</v>
      </c>
      <c r="F181" s="28" t="s">
        <v>726</v>
      </c>
      <c r="G181" s="28" t="s">
        <v>727</v>
      </c>
      <c r="H181" s="15" t="str">
        <f t="shared" si="10"/>
        <v>6.02/km</v>
      </c>
      <c r="I181" s="16">
        <f t="shared" si="11"/>
        <v>0.01618564814814815</v>
      </c>
      <c r="J181" s="16">
        <f t="shared" si="9"/>
        <v>0.010601157407407406</v>
      </c>
    </row>
    <row r="182" spans="1:10" ht="15" customHeight="1">
      <c r="A182" s="26">
        <v>178</v>
      </c>
      <c r="B182" s="27" t="s">
        <v>563</v>
      </c>
      <c r="C182" s="27" t="s">
        <v>42</v>
      </c>
      <c r="D182" s="28" t="s">
        <v>92</v>
      </c>
      <c r="E182" s="27" t="s">
        <v>93</v>
      </c>
      <c r="F182" s="28" t="s">
        <v>728</v>
      </c>
      <c r="G182" s="28" t="s">
        <v>729</v>
      </c>
      <c r="H182" s="15" t="str">
        <f t="shared" si="10"/>
        <v>6.03/km</v>
      </c>
      <c r="I182" s="16">
        <f t="shared" si="11"/>
        <v>0.016238078703703702</v>
      </c>
      <c r="J182" s="16">
        <f t="shared" si="9"/>
        <v>0.015172106481481477</v>
      </c>
    </row>
    <row r="183" spans="1:10" ht="15" customHeight="1">
      <c r="A183" s="26">
        <v>179</v>
      </c>
      <c r="B183" s="27" t="s">
        <v>187</v>
      </c>
      <c r="C183" s="27" t="s">
        <v>34</v>
      </c>
      <c r="D183" s="28" t="s">
        <v>108</v>
      </c>
      <c r="E183" s="27" t="s">
        <v>126</v>
      </c>
      <c r="F183" s="28" t="s">
        <v>730</v>
      </c>
      <c r="G183" s="28" t="s">
        <v>731</v>
      </c>
      <c r="H183" s="15" t="str">
        <f t="shared" si="10"/>
        <v>6.02/km</v>
      </c>
      <c r="I183" s="16">
        <f t="shared" si="11"/>
        <v>0.016122222222222225</v>
      </c>
      <c r="J183" s="16">
        <f t="shared" si="9"/>
        <v>0.00711377314814815</v>
      </c>
    </row>
    <row r="184" spans="1:10" ht="15" customHeight="1">
      <c r="A184" s="26">
        <v>180</v>
      </c>
      <c r="B184" s="27" t="s">
        <v>732</v>
      </c>
      <c r="C184" s="27" t="s">
        <v>40</v>
      </c>
      <c r="D184" s="28" t="s">
        <v>106</v>
      </c>
      <c r="E184" s="27" t="s">
        <v>104</v>
      </c>
      <c r="F184" s="28" t="s">
        <v>733</v>
      </c>
      <c r="G184" s="28" t="s">
        <v>734</v>
      </c>
      <c r="H184" s="15" t="str">
        <f t="shared" si="10"/>
        <v>6.02/km</v>
      </c>
      <c r="I184" s="16">
        <f t="shared" si="11"/>
        <v>0.01614780092592593</v>
      </c>
      <c r="J184" s="16">
        <f t="shared" si="9"/>
        <v>0.008878356481481484</v>
      </c>
    </row>
    <row r="185" spans="1:10" ht="15" customHeight="1">
      <c r="A185" s="26">
        <v>181</v>
      </c>
      <c r="B185" s="27" t="s">
        <v>735</v>
      </c>
      <c r="C185" s="27" t="s">
        <v>15</v>
      </c>
      <c r="D185" s="28" t="s">
        <v>90</v>
      </c>
      <c r="E185" s="27" t="s">
        <v>361</v>
      </c>
      <c r="F185" s="28" t="s">
        <v>736</v>
      </c>
      <c r="G185" s="28" t="s">
        <v>737</v>
      </c>
      <c r="H185" s="15" t="str">
        <f t="shared" si="10"/>
        <v>6.02/km</v>
      </c>
      <c r="I185" s="16">
        <f t="shared" si="11"/>
        <v>0.01616145833333333</v>
      </c>
      <c r="J185" s="16">
        <f t="shared" si="9"/>
        <v>0.015565509259259255</v>
      </c>
    </row>
    <row r="186" spans="1:10" ht="15" customHeight="1">
      <c r="A186" s="26">
        <v>182</v>
      </c>
      <c r="B186" s="27" t="s">
        <v>185</v>
      </c>
      <c r="C186" s="27" t="s">
        <v>186</v>
      </c>
      <c r="D186" s="28" t="s">
        <v>120</v>
      </c>
      <c r="E186" s="27" t="s">
        <v>126</v>
      </c>
      <c r="F186" s="28" t="s">
        <v>738</v>
      </c>
      <c r="G186" s="28" t="s">
        <v>739</v>
      </c>
      <c r="H186" s="15" t="str">
        <f t="shared" si="10"/>
        <v>6.02/km</v>
      </c>
      <c r="I186" s="16">
        <f t="shared" si="11"/>
        <v>0.016147569444444447</v>
      </c>
      <c r="J186" s="16">
        <f t="shared" si="9"/>
        <v>0.011690856481481483</v>
      </c>
    </row>
    <row r="187" spans="1:10" ht="15" customHeight="1">
      <c r="A187" s="26">
        <v>183</v>
      </c>
      <c r="B187" s="27" t="s">
        <v>67</v>
      </c>
      <c r="C187" s="27" t="s">
        <v>40</v>
      </c>
      <c r="D187" s="28" t="s">
        <v>106</v>
      </c>
      <c r="E187" s="27" t="s">
        <v>93</v>
      </c>
      <c r="F187" s="28" t="s">
        <v>740</v>
      </c>
      <c r="G187" s="28" t="s">
        <v>741</v>
      </c>
      <c r="H187" s="15" t="str">
        <f t="shared" si="10"/>
        <v>6.05/km</v>
      </c>
      <c r="I187" s="16">
        <f t="shared" si="11"/>
        <v>0.016555671296296294</v>
      </c>
      <c r="J187" s="16">
        <f t="shared" si="9"/>
        <v>0.009286226851851848</v>
      </c>
    </row>
    <row r="188" spans="1:10" ht="15" customHeight="1">
      <c r="A188" s="26">
        <v>184</v>
      </c>
      <c r="B188" s="27" t="s">
        <v>742</v>
      </c>
      <c r="C188" s="27" t="s">
        <v>743</v>
      </c>
      <c r="D188" s="28" t="s">
        <v>106</v>
      </c>
      <c r="E188" s="27" t="s">
        <v>382</v>
      </c>
      <c r="F188" s="28" t="s">
        <v>744</v>
      </c>
      <c r="G188" s="28" t="s">
        <v>745</v>
      </c>
      <c r="H188" s="15" t="str">
        <f t="shared" si="10"/>
        <v>6.06/km</v>
      </c>
      <c r="I188" s="16">
        <f t="shared" si="11"/>
        <v>0.016607870370370377</v>
      </c>
      <c r="J188" s="16">
        <f t="shared" si="9"/>
        <v>0.00933842592592593</v>
      </c>
    </row>
    <row r="189" spans="1:10" ht="15" customHeight="1">
      <c r="A189" s="26">
        <v>185</v>
      </c>
      <c r="B189" s="27" t="s">
        <v>746</v>
      </c>
      <c r="C189" s="27" t="s">
        <v>24</v>
      </c>
      <c r="D189" s="28" t="s">
        <v>87</v>
      </c>
      <c r="E189" s="27" t="s">
        <v>126</v>
      </c>
      <c r="F189" s="28" t="s">
        <v>747</v>
      </c>
      <c r="G189" s="28" t="s">
        <v>748</v>
      </c>
      <c r="H189" s="15" t="str">
        <f t="shared" si="10"/>
        <v>6.06/km</v>
      </c>
      <c r="I189" s="16">
        <f t="shared" si="11"/>
        <v>0.01659722222222223</v>
      </c>
      <c r="J189" s="16">
        <f t="shared" si="9"/>
        <v>0.01659722222222223</v>
      </c>
    </row>
    <row r="190" spans="1:10" ht="15" customHeight="1">
      <c r="A190" s="26">
        <v>186</v>
      </c>
      <c r="B190" s="27" t="s">
        <v>749</v>
      </c>
      <c r="C190" s="27" t="s">
        <v>750</v>
      </c>
      <c r="D190" s="28" t="s">
        <v>190</v>
      </c>
      <c r="E190" s="27" t="s">
        <v>94</v>
      </c>
      <c r="F190" s="28" t="s">
        <v>751</v>
      </c>
      <c r="G190" s="28" t="s">
        <v>752</v>
      </c>
      <c r="H190" s="15" t="str">
        <f t="shared" si="10"/>
        <v>6.06/km</v>
      </c>
      <c r="I190" s="16">
        <f t="shared" si="11"/>
        <v>0.016644328703703706</v>
      </c>
      <c r="J190" s="16">
        <f t="shared" si="9"/>
        <v>0.006781365740740744</v>
      </c>
    </row>
    <row r="191" spans="1:10" ht="15" customHeight="1">
      <c r="A191" s="26">
        <v>187</v>
      </c>
      <c r="B191" s="27" t="s">
        <v>176</v>
      </c>
      <c r="C191" s="27" t="s">
        <v>21</v>
      </c>
      <c r="D191" s="28" t="s">
        <v>90</v>
      </c>
      <c r="E191" s="27" t="s">
        <v>145</v>
      </c>
      <c r="F191" s="28" t="s">
        <v>753</v>
      </c>
      <c r="G191" s="28" t="s">
        <v>754</v>
      </c>
      <c r="H191" s="15" t="str">
        <f t="shared" si="10"/>
        <v>6.08/km</v>
      </c>
      <c r="I191" s="16">
        <f t="shared" si="11"/>
        <v>0.01680231481481482</v>
      </c>
      <c r="J191" s="16">
        <f t="shared" si="9"/>
        <v>0.016206365740740743</v>
      </c>
    </row>
    <row r="192" spans="1:10" ht="15" customHeight="1">
      <c r="A192" s="26">
        <v>188</v>
      </c>
      <c r="B192" s="27" t="s">
        <v>185</v>
      </c>
      <c r="C192" s="27" t="s">
        <v>43</v>
      </c>
      <c r="D192" s="28" t="s">
        <v>102</v>
      </c>
      <c r="E192" s="27" t="s">
        <v>126</v>
      </c>
      <c r="F192" s="28" t="s">
        <v>755</v>
      </c>
      <c r="G192" s="28" t="s">
        <v>756</v>
      </c>
      <c r="H192" s="15" t="str">
        <f t="shared" si="10"/>
        <v>6.07/km</v>
      </c>
      <c r="I192" s="16">
        <f t="shared" si="11"/>
        <v>0.01673472222222222</v>
      </c>
      <c r="J192" s="16">
        <f t="shared" si="9"/>
        <v>0.01509085648148148</v>
      </c>
    </row>
    <row r="193" spans="1:10" ht="15" customHeight="1">
      <c r="A193" s="29">
        <v>189</v>
      </c>
      <c r="B193" s="30" t="s">
        <v>198</v>
      </c>
      <c r="C193" s="30" t="s">
        <v>34</v>
      </c>
      <c r="D193" s="31" t="s">
        <v>190</v>
      </c>
      <c r="E193" s="30" t="s">
        <v>377</v>
      </c>
      <c r="F193" s="31" t="s">
        <v>757</v>
      </c>
      <c r="G193" s="31" t="s">
        <v>758</v>
      </c>
      <c r="H193" s="17" t="str">
        <f t="shared" si="10"/>
        <v>6.08/km</v>
      </c>
      <c r="I193" s="18">
        <f t="shared" si="11"/>
        <v>0.016882175925925925</v>
      </c>
      <c r="J193" s="18">
        <f t="shared" si="9"/>
        <v>0.007019212962962963</v>
      </c>
    </row>
    <row r="194" spans="1:10" ht="15" customHeight="1">
      <c r="A194" s="26">
        <v>190</v>
      </c>
      <c r="B194" s="27" t="s">
        <v>759</v>
      </c>
      <c r="C194" s="27" t="s">
        <v>760</v>
      </c>
      <c r="D194" s="28" t="s">
        <v>133</v>
      </c>
      <c r="E194" s="27" t="s">
        <v>336</v>
      </c>
      <c r="F194" s="28" t="s">
        <v>761</v>
      </c>
      <c r="G194" s="28" t="s">
        <v>762</v>
      </c>
      <c r="H194" s="15" t="str">
        <f t="shared" si="10"/>
        <v>6.10/km</v>
      </c>
      <c r="I194" s="16">
        <f t="shared" si="11"/>
        <v>0.01704351851851852</v>
      </c>
      <c r="J194" s="16">
        <f t="shared" si="9"/>
        <v>0.011459027777777776</v>
      </c>
    </row>
    <row r="195" spans="1:10" ht="15" customHeight="1">
      <c r="A195" s="26">
        <v>191</v>
      </c>
      <c r="B195" s="27" t="s">
        <v>495</v>
      </c>
      <c r="C195" s="27" t="s">
        <v>33</v>
      </c>
      <c r="D195" s="28" t="s">
        <v>106</v>
      </c>
      <c r="E195" s="27" t="s">
        <v>336</v>
      </c>
      <c r="F195" s="28" t="s">
        <v>763</v>
      </c>
      <c r="G195" s="28" t="s">
        <v>764</v>
      </c>
      <c r="H195" s="15" t="str">
        <f t="shared" si="10"/>
        <v>6.09/km</v>
      </c>
      <c r="I195" s="16">
        <f t="shared" si="11"/>
        <v>0.01700428240740741</v>
      </c>
      <c r="J195" s="16">
        <f t="shared" si="9"/>
        <v>0.009734837962962962</v>
      </c>
    </row>
    <row r="196" spans="1:10" ht="15" customHeight="1">
      <c r="A196" s="26">
        <v>192</v>
      </c>
      <c r="B196" s="27" t="s">
        <v>178</v>
      </c>
      <c r="C196" s="27" t="s">
        <v>21</v>
      </c>
      <c r="D196" s="28" t="s">
        <v>179</v>
      </c>
      <c r="E196" s="27" t="s">
        <v>382</v>
      </c>
      <c r="F196" s="28" t="s">
        <v>765</v>
      </c>
      <c r="G196" s="28" t="s">
        <v>766</v>
      </c>
      <c r="H196" s="15" t="str">
        <f t="shared" si="10"/>
        <v>6.12/km</v>
      </c>
      <c r="I196" s="16">
        <f t="shared" si="11"/>
        <v>0.017252199074074083</v>
      </c>
      <c r="J196" s="16">
        <f t="shared" si="9"/>
        <v>0.006805555555555565</v>
      </c>
    </row>
    <row r="197" spans="1:10" ht="15" customHeight="1">
      <c r="A197" s="26">
        <v>193</v>
      </c>
      <c r="B197" s="27" t="s">
        <v>767</v>
      </c>
      <c r="C197" s="27" t="s">
        <v>56</v>
      </c>
      <c r="D197" s="28" t="s">
        <v>140</v>
      </c>
      <c r="E197" s="27" t="s">
        <v>126</v>
      </c>
      <c r="F197" s="28" t="s">
        <v>768</v>
      </c>
      <c r="G197" s="28" t="s">
        <v>769</v>
      </c>
      <c r="H197" s="15" t="str">
        <f t="shared" si="10"/>
        <v>6.14/km</v>
      </c>
      <c r="I197" s="16">
        <f t="shared" si="11"/>
        <v>0.01752141203703704</v>
      </c>
      <c r="J197" s="16">
        <f aca="true" t="shared" si="12" ref="J197:J221">G197-INDEX($G$5:$G$221,MATCH(D197,$D$5:$D$221,0))</f>
        <v>0.00797662037037037</v>
      </c>
    </row>
    <row r="198" spans="1:10" ht="15" customHeight="1">
      <c r="A198" s="26">
        <v>194</v>
      </c>
      <c r="B198" s="27" t="s">
        <v>202</v>
      </c>
      <c r="C198" s="27" t="s">
        <v>203</v>
      </c>
      <c r="D198" s="28" t="s">
        <v>138</v>
      </c>
      <c r="E198" s="27" t="s">
        <v>382</v>
      </c>
      <c r="F198" s="28" t="s">
        <v>770</v>
      </c>
      <c r="G198" s="28" t="s">
        <v>771</v>
      </c>
      <c r="H198" s="15" t="str">
        <f t="shared" si="10"/>
        <v>6.14/km</v>
      </c>
      <c r="I198" s="16">
        <f t="shared" si="11"/>
        <v>0.017510300925925933</v>
      </c>
      <c r="J198" s="16">
        <f t="shared" si="12"/>
        <v>0.008472106481481487</v>
      </c>
    </row>
    <row r="199" spans="1:10" ht="15" customHeight="1">
      <c r="A199" s="26">
        <v>195</v>
      </c>
      <c r="B199" s="27" t="s">
        <v>772</v>
      </c>
      <c r="C199" s="27" t="s">
        <v>41</v>
      </c>
      <c r="D199" s="28" t="s">
        <v>140</v>
      </c>
      <c r="E199" s="27" t="s">
        <v>94</v>
      </c>
      <c r="F199" s="28" t="s">
        <v>773</v>
      </c>
      <c r="G199" s="28" t="s">
        <v>774</v>
      </c>
      <c r="H199" s="15" t="str">
        <f t="shared" si="10"/>
        <v>6.13/km</v>
      </c>
      <c r="I199" s="16">
        <f t="shared" si="11"/>
        <v>0.017439583333333335</v>
      </c>
      <c r="J199" s="16">
        <f t="shared" si="12"/>
        <v>0.007894791666666665</v>
      </c>
    </row>
    <row r="200" spans="1:10" ht="15" customHeight="1">
      <c r="A200" s="26">
        <v>196</v>
      </c>
      <c r="B200" s="27" t="s">
        <v>459</v>
      </c>
      <c r="C200" s="27" t="s">
        <v>21</v>
      </c>
      <c r="D200" s="28" t="s">
        <v>102</v>
      </c>
      <c r="E200" s="27" t="s">
        <v>126</v>
      </c>
      <c r="F200" s="28" t="s">
        <v>775</v>
      </c>
      <c r="G200" s="28" t="s">
        <v>776</v>
      </c>
      <c r="H200" s="15" t="str">
        <f t="shared" si="10"/>
        <v>6.14/km</v>
      </c>
      <c r="I200" s="16">
        <f t="shared" si="11"/>
        <v>0.017535879629629637</v>
      </c>
      <c r="J200" s="16">
        <f t="shared" si="12"/>
        <v>0.015892013888888896</v>
      </c>
    </row>
    <row r="201" spans="1:10" ht="15" customHeight="1">
      <c r="A201" s="26">
        <v>197</v>
      </c>
      <c r="B201" s="27" t="s">
        <v>777</v>
      </c>
      <c r="C201" s="27" t="s">
        <v>60</v>
      </c>
      <c r="D201" s="28" t="s">
        <v>87</v>
      </c>
      <c r="E201" s="27" t="s">
        <v>382</v>
      </c>
      <c r="F201" s="28" t="s">
        <v>778</v>
      </c>
      <c r="G201" s="28" t="s">
        <v>779</v>
      </c>
      <c r="H201" s="15" t="str">
        <f t="shared" si="10"/>
        <v>6.20/km</v>
      </c>
      <c r="I201" s="16">
        <f t="shared" si="11"/>
        <v>0.018171874999999997</v>
      </c>
      <c r="J201" s="16">
        <f t="shared" si="12"/>
        <v>0.018171874999999997</v>
      </c>
    </row>
    <row r="202" spans="1:10" ht="15" customHeight="1">
      <c r="A202" s="26">
        <v>198</v>
      </c>
      <c r="B202" s="27" t="s">
        <v>780</v>
      </c>
      <c r="C202" s="27" t="s">
        <v>781</v>
      </c>
      <c r="D202" s="28" t="s">
        <v>92</v>
      </c>
      <c r="E202" s="27" t="s">
        <v>782</v>
      </c>
      <c r="F202" s="28" t="s">
        <v>783</v>
      </c>
      <c r="G202" s="28" t="s">
        <v>784</v>
      </c>
      <c r="H202" s="15" t="str">
        <f t="shared" si="10"/>
        <v>6.21/km</v>
      </c>
      <c r="I202" s="16">
        <f t="shared" si="11"/>
        <v>0.018323263888888892</v>
      </c>
      <c r="J202" s="16">
        <f t="shared" si="12"/>
        <v>0.017257291666666667</v>
      </c>
    </row>
    <row r="203" spans="1:10" ht="15" customHeight="1">
      <c r="A203" s="26">
        <v>199</v>
      </c>
      <c r="B203" s="27" t="s">
        <v>785</v>
      </c>
      <c r="C203" s="27" t="s">
        <v>786</v>
      </c>
      <c r="D203" s="28" t="s">
        <v>133</v>
      </c>
      <c r="E203" s="27" t="s">
        <v>336</v>
      </c>
      <c r="F203" s="28" t="s">
        <v>787</v>
      </c>
      <c r="G203" s="28" t="s">
        <v>788</v>
      </c>
      <c r="H203" s="15" t="str">
        <f t="shared" si="10"/>
        <v>6.22/km</v>
      </c>
      <c r="I203" s="16">
        <f t="shared" si="11"/>
        <v>0.018442129629629635</v>
      </c>
      <c r="J203" s="16">
        <f t="shared" si="12"/>
        <v>0.01285763888888889</v>
      </c>
    </row>
    <row r="204" spans="1:10" ht="15" customHeight="1">
      <c r="A204" s="26">
        <v>200</v>
      </c>
      <c r="B204" s="27" t="s">
        <v>789</v>
      </c>
      <c r="C204" s="27" t="s">
        <v>14</v>
      </c>
      <c r="D204" s="28" t="s">
        <v>140</v>
      </c>
      <c r="E204" s="27" t="s">
        <v>655</v>
      </c>
      <c r="F204" s="28" t="s">
        <v>790</v>
      </c>
      <c r="G204" s="28" t="s">
        <v>791</v>
      </c>
      <c r="H204" s="15" t="str">
        <f t="shared" si="10"/>
        <v>6.26/km</v>
      </c>
      <c r="I204" s="16">
        <f t="shared" si="11"/>
        <v>0.018832407407407416</v>
      </c>
      <c r="J204" s="16">
        <f t="shared" si="12"/>
        <v>0.009287615740740746</v>
      </c>
    </row>
    <row r="205" spans="1:10" ht="15" customHeight="1">
      <c r="A205" s="26">
        <v>201</v>
      </c>
      <c r="B205" s="27" t="s">
        <v>792</v>
      </c>
      <c r="C205" s="27" t="s">
        <v>793</v>
      </c>
      <c r="D205" s="28" t="s">
        <v>190</v>
      </c>
      <c r="E205" s="27" t="s">
        <v>94</v>
      </c>
      <c r="F205" s="28" t="s">
        <v>794</v>
      </c>
      <c r="G205" s="28" t="s">
        <v>795</v>
      </c>
      <c r="H205" s="15" t="str">
        <f t="shared" si="10"/>
        <v>6.26/km</v>
      </c>
      <c r="I205" s="16">
        <f t="shared" si="11"/>
        <v>0.018933912037037044</v>
      </c>
      <c r="J205" s="16">
        <f t="shared" si="12"/>
        <v>0.009070949074074082</v>
      </c>
    </row>
    <row r="206" spans="1:10" ht="15" customHeight="1">
      <c r="A206" s="26">
        <v>202</v>
      </c>
      <c r="B206" s="27" t="s">
        <v>796</v>
      </c>
      <c r="C206" s="27" t="s">
        <v>797</v>
      </c>
      <c r="D206" s="28" t="s">
        <v>156</v>
      </c>
      <c r="E206" s="27" t="s">
        <v>107</v>
      </c>
      <c r="F206" s="28" t="s">
        <v>798</v>
      </c>
      <c r="G206" s="28" t="s">
        <v>799</v>
      </c>
      <c r="H206" s="15" t="str">
        <f t="shared" si="10"/>
        <v>6.31/km</v>
      </c>
      <c r="I206" s="16">
        <f t="shared" si="11"/>
        <v>0.019457870370370375</v>
      </c>
      <c r="J206" s="16">
        <f t="shared" si="12"/>
        <v>0.007901620370370371</v>
      </c>
    </row>
    <row r="207" spans="1:10" ht="15" customHeight="1">
      <c r="A207" s="26">
        <v>203</v>
      </c>
      <c r="B207" s="27" t="s">
        <v>183</v>
      </c>
      <c r="C207" s="27" t="s">
        <v>29</v>
      </c>
      <c r="D207" s="28" t="s">
        <v>90</v>
      </c>
      <c r="E207" s="27" t="s">
        <v>94</v>
      </c>
      <c r="F207" s="28" t="s">
        <v>800</v>
      </c>
      <c r="G207" s="28" t="s">
        <v>801</v>
      </c>
      <c r="H207" s="15" t="str">
        <f t="shared" si="10"/>
        <v>6.31/km</v>
      </c>
      <c r="I207" s="16">
        <f t="shared" si="11"/>
        <v>0.019489930555555555</v>
      </c>
      <c r="J207" s="16">
        <f t="shared" si="12"/>
        <v>0.01889398148148148</v>
      </c>
    </row>
    <row r="208" spans="1:10" ht="15" customHeight="1">
      <c r="A208" s="26">
        <v>204</v>
      </c>
      <c r="B208" s="27" t="s">
        <v>802</v>
      </c>
      <c r="C208" s="27" t="s">
        <v>27</v>
      </c>
      <c r="D208" s="28" t="s">
        <v>100</v>
      </c>
      <c r="E208" s="27" t="s">
        <v>126</v>
      </c>
      <c r="F208" s="28" t="s">
        <v>803</v>
      </c>
      <c r="G208" s="28" t="s">
        <v>804</v>
      </c>
      <c r="H208" s="15" t="str">
        <f t="shared" si="10"/>
        <v>6.31/km</v>
      </c>
      <c r="I208" s="16">
        <f t="shared" si="11"/>
        <v>0.019496875000000004</v>
      </c>
      <c r="J208" s="16">
        <f t="shared" si="12"/>
        <v>0.01854351851851852</v>
      </c>
    </row>
    <row r="209" spans="1:10" ht="15" customHeight="1">
      <c r="A209" s="26">
        <v>205</v>
      </c>
      <c r="B209" s="27" t="s">
        <v>805</v>
      </c>
      <c r="C209" s="27" t="s">
        <v>806</v>
      </c>
      <c r="D209" s="28" t="s">
        <v>153</v>
      </c>
      <c r="E209" s="27" t="s">
        <v>94</v>
      </c>
      <c r="F209" s="28" t="s">
        <v>807</v>
      </c>
      <c r="G209" s="28" t="s">
        <v>808</v>
      </c>
      <c r="H209" s="15" t="str">
        <f t="shared" si="10"/>
        <v>6.36/km</v>
      </c>
      <c r="I209" s="16">
        <f t="shared" si="11"/>
        <v>0.01996793981481481</v>
      </c>
      <c r="J209" s="16">
        <f t="shared" si="12"/>
        <v>0.010387499999999994</v>
      </c>
    </row>
    <row r="210" spans="1:10" ht="15" customHeight="1">
      <c r="A210" s="26">
        <v>206</v>
      </c>
      <c r="B210" s="27" t="s">
        <v>129</v>
      </c>
      <c r="C210" s="27" t="s">
        <v>48</v>
      </c>
      <c r="D210" s="28" t="s">
        <v>87</v>
      </c>
      <c r="E210" s="27" t="s">
        <v>128</v>
      </c>
      <c r="F210" s="28" t="s">
        <v>809</v>
      </c>
      <c r="G210" s="28" t="s">
        <v>810</v>
      </c>
      <c r="H210" s="15" t="str">
        <f t="shared" si="10"/>
        <v>6.35/km</v>
      </c>
      <c r="I210" s="16">
        <f t="shared" si="11"/>
        <v>0.01994270833333333</v>
      </c>
      <c r="J210" s="16">
        <f t="shared" si="12"/>
        <v>0.01994270833333333</v>
      </c>
    </row>
    <row r="211" spans="1:10" ht="15" customHeight="1">
      <c r="A211" s="26">
        <v>207</v>
      </c>
      <c r="B211" s="27" t="s">
        <v>811</v>
      </c>
      <c r="C211" s="27" t="s">
        <v>812</v>
      </c>
      <c r="D211" s="28" t="s">
        <v>140</v>
      </c>
      <c r="E211" s="27" t="s">
        <v>94</v>
      </c>
      <c r="F211" s="28" t="s">
        <v>813</v>
      </c>
      <c r="G211" s="28" t="s">
        <v>814</v>
      </c>
      <c r="H211" s="15" t="str">
        <f t="shared" si="10"/>
        <v>6.36/km</v>
      </c>
      <c r="I211" s="16">
        <f t="shared" si="11"/>
        <v>0.02003263888888889</v>
      </c>
      <c r="J211" s="16">
        <f t="shared" si="12"/>
        <v>0.010487847222222221</v>
      </c>
    </row>
    <row r="212" spans="1:10" ht="15" customHeight="1">
      <c r="A212" s="26">
        <v>208</v>
      </c>
      <c r="B212" s="27" t="s">
        <v>815</v>
      </c>
      <c r="C212" s="27" t="s">
        <v>44</v>
      </c>
      <c r="D212" s="28" t="s">
        <v>138</v>
      </c>
      <c r="E212" s="27" t="s">
        <v>319</v>
      </c>
      <c r="F212" s="28" t="s">
        <v>816</v>
      </c>
      <c r="G212" s="28" t="s">
        <v>817</v>
      </c>
      <c r="H212" s="15" t="str">
        <f t="shared" si="10"/>
        <v>6.39/km</v>
      </c>
      <c r="I212" s="16">
        <f t="shared" si="11"/>
        <v>0.02033564814814815</v>
      </c>
      <c r="J212" s="16">
        <f t="shared" si="12"/>
        <v>0.011297453703703705</v>
      </c>
    </row>
    <row r="213" spans="1:10" ht="15" customHeight="1">
      <c r="A213" s="26">
        <v>209</v>
      </c>
      <c r="B213" s="27" t="s">
        <v>206</v>
      </c>
      <c r="C213" s="27" t="s">
        <v>20</v>
      </c>
      <c r="D213" s="28" t="s">
        <v>90</v>
      </c>
      <c r="E213" s="27" t="s">
        <v>95</v>
      </c>
      <c r="F213" s="28" t="s">
        <v>818</v>
      </c>
      <c r="G213" s="28" t="s">
        <v>819</v>
      </c>
      <c r="H213" s="15" t="str">
        <f t="shared" si="10"/>
        <v>6.43/km</v>
      </c>
      <c r="I213" s="16">
        <f t="shared" si="11"/>
        <v>0.0208519675925926</v>
      </c>
      <c r="J213" s="16">
        <f t="shared" si="12"/>
        <v>0.020256018518518524</v>
      </c>
    </row>
    <row r="214" spans="1:10" ht="15" customHeight="1">
      <c r="A214" s="26">
        <v>210</v>
      </c>
      <c r="B214" s="27" t="s">
        <v>180</v>
      </c>
      <c r="C214" s="27" t="s">
        <v>30</v>
      </c>
      <c r="D214" s="28" t="s">
        <v>102</v>
      </c>
      <c r="E214" s="27" t="s">
        <v>94</v>
      </c>
      <c r="F214" s="28" t="s">
        <v>820</v>
      </c>
      <c r="G214" s="28" t="s">
        <v>821</v>
      </c>
      <c r="H214" s="15" t="str">
        <f t="shared" si="10"/>
        <v>6.57/km</v>
      </c>
      <c r="I214" s="16">
        <f t="shared" si="11"/>
        <v>0.022316435185185182</v>
      </c>
      <c r="J214" s="16">
        <f t="shared" si="12"/>
        <v>0.02067256944444444</v>
      </c>
    </row>
    <row r="215" spans="1:10" ht="15" customHeight="1">
      <c r="A215" s="26">
        <v>211</v>
      </c>
      <c r="B215" s="27" t="s">
        <v>209</v>
      </c>
      <c r="C215" s="27" t="s">
        <v>210</v>
      </c>
      <c r="D215" s="28" t="s">
        <v>138</v>
      </c>
      <c r="E215" s="27" t="s">
        <v>361</v>
      </c>
      <c r="F215" s="28" t="s">
        <v>822</v>
      </c>
      <c r="G215" s="28" t="s">
        <v>823</v>
      </c>
      <c r="H215" s="15" t="str">
        <f t="shared" si="10"/>
        <v>6.59/km</v>
      </c>
      <c r="I215" s="16">
        <f t="shared" si="11"/>
        <v>0.022560416666666673</v>
      </c>
      <c r="J215" s="16">
        <f t="shared" si="12"/>
        <v>0.013522222222222227</v>
      </c>
    </row>
    <row r="216" spans="1:10" ht="15" customHeight="1">
      <c r="A216" s="26">
        <v>212</v>
      </c>
      <c r="B216" s="27" t="s">
        <v>824</v>
      </c>
      <c r="C216" s="27" t="s">
        <v>21</v>
      </c>
      <c r="D216" s="28" t="s">
        <v>106</v>
      </c>
      <c r="E216" s="27" t="s">
        <v>126</v>
      </c>
      <c r="F216" s="28" t="s">
        <v>825</v>
      </c>
      <c r="G216" s="28" t="s">
        <v>826</v>
      </c>
      <c r="H216" s="15" t="str">
        <f aca="true" t="shared" si="13" ref="H216:H221">TEXT(INT((HOUR(G216)*3600+MINUTE(G216)*60+SECOND(G216))/$J$3/60),"0")&amp;"."&amp;TEXT(MOD((HOUR(G216)*3600+MINUTE(G216)*60+SECOND(G216))/$J$3,60),"00")&amp;"/km"</f>
        <v>7.17/km</v>
      </c>
      <c r="I216" s="16">
        <f aca="true" t="shared" si="14" ref="I216:I221">G216-$G$5</f>
        <v>0.024680324074074077</v>
      </c>
      <c r="J216" s="16">
        <f t="shared" si="12"/>
        <v>0.01741087962962963</v>
      </c>
    </row>
    <row r="217" spans="1:10" ht="15" customHeight="1">
      <c r="A217" s="26">
        <v>213</v>
      </c>
      <c r="B217" s="27" t="s">
        <v>196</v>
      </c>
      <c r="C217" s="27" t="s">
        <v>80</v>
      </c>
      <c r="D217" s="28" t="s">
        <v>133</v>
      </c>
      <c r="E217" s="27" t="s">
        <v>93</v>
      </c>
      <c r="F217" s="28" t="s">
        <v>827</v>
      </c>
      <c r="G217" s="28" t="s">
        <v>828</v>
      </c>
      <c r="H217" s="15" t="str">
        <f t="shared" si="13"/>
        <v>7.24/km</v>
      </c>
      <c r="I217" s="16">
        <f t="shared" si="14"/>
        <v>0.0254400462962963</v>
      </c>
      <c r="J217" s="16">
        <f t="shared" si="12"/>
        <v>0.019855555555555557</v>
      </c>
    </row>
    <row r="218" spans="1:10" ht="15" customHeight="1">
      <c r="A218" s="26">
        <v>214</v>
      </c>
      <c r="B218" s="27" t="s">
        <v>829</v>
      </c>
      <c r="C218" s="27" t="s">
        <v>760</v>
      </c>
      <c r="D218" s="28" t="s">
        <v>138</v>
      </c>
      <c r="E218" s="27" t="s">
        <v>94</v>
      </c>
      <c r="F218" s="28" t="s">
        <v>830</v>
      </c>
      <c r="G218" s="28" t="s">
        <v>831</v>
      </c>
      <c r="H218" s="15" t="str">
        <f t="shared" si="13"/>
        <v>7.25/km</v>
      </c>
      <c r="I218" s="16">
        <f t="shared" si="14"/>
        <v>0.025551504629629636</v>
      </c>
      <c r="J218" s="16">
        <f t="shared" si="12"/>
        <v>0.01651331018518519</v>
      </c>
    </row>
    <row r="219" spans="1:10" ht="15" customHeight="1">
      <c r="A219" s="26">
        <v>215</v>
      </c>
      <c r="B219" s="27" t="s">
        <v>207</v>
      </c>
      <c r="C219" s="27" t="s">
        <v>208</v>
      </c>
      <c r="D219" s="28" t="s">
        <v>153</v>
      </c>
      <c r="E219" s="27" t="s">
        <v>94</v>
      </c>
      <c r="F219" s="28" t="s">
        <v>832</v>
      </c>
      <c r="G219" s="28" t="s">
        <v>833</v>
      </c>
      <c r="H219" s="15" t="str">
        <f t="shared" si="13"/>
        <v>7.37/km</v>
      </c>
      <c r="I219" s="16">
        <f t="shared" si="14"/>
        <v>0.026830092592592593</v>
      </c>
      <c r="J219" s="16">
        <f t="shared" si="12"/>
        <v>0.017249652777777777</v>
      </c>
    </row>
    <row r="220" spans="1:10" ht="15" customHeight="1">
      <c r="A220" s="26">
        <v>216</v>
      </c>
      <c r="B220" s="27" t="s">
        <v>834</v>
      </c>
      <c r="C220" s="27" t="s">
        <v>760</v>
      </c>
      <c r="D220" s="28" t="s">
        <v>190</v>
      </c>
      <c r="E220" s="27" t="s">
        <v>382</v>
      </c>
      <c r="F220" s="28" t="s">
        <v>835</v>
      </c>
      <c r="G220" s="28" t="s">
        <v>836</v>
      </c>
      <c r="H220" s="15" t="str">
        <f t="shared" si="13"/>
        <v>7.37/km</v>
      </c>
      <c r="I220" s="16">
        <f t="shared" si="14"/>
        <v>0.026831250000000008</v>
      </c>
      <c r="J220" s="16">
        <f t="shared" si="12"/>
        <v>0.016968287037037046</v>
      </c>
    </row>
    <row r="221" spans="1:10" ht="15" customHeight="1">
      <c r="A221" s="26">
        <v>217</v>
      </c>
      <c r="B221" s="27" t="s">
        <v>837</v>
      </c>
      <c r="C221" s="27" t="s">
        <v>13</v>
      </c>
      <c r="D221" s="28" t="s">
        <v>179</v>
      </c>
      <c r="E221" s="27" t="s">
        <v>838</v>
      </c>
      <c r="F221" s="28" t="s">
        <v>839</v>
      </c>
      <c r="G221" s="28" t="s">
        <v>840</v>
      </c>
      <c r="H221" s="15" t="str">
        <f t="shared" si="13"/>
        <v>8.03/km</v>
      </c>
      <c r="I221" s="16">
        <f t="shared" si="14"/>
        <v>0.02983726851851852</v>
      </c>
      <c r="J221" s="16">
        <f t="shared" si="12"/>
        <v>0.019390625</v>
      </c>
    </row>
  </sheetData>
  <sheetProtection/>
  <autoFilter ref="A4:J221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">
      <pane ySplit="4" topLeftCell="A6" activePane="bottomLeft" state="frozen"/>
      <selection pane="topLeft" activeCell="A1" sqref="A1"/>
      <selection pane="bottomLeft" activeCell="B53" sqref="B53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5" t="str">
        <f>Individuale!A1</f>
        <v>Trofeo Madonna della Vittoria</v>
      </c>
      <c r="B1" s="36"/>
      <c r="C1" s="37"/>
    </row>
    <row r="2" spans="1:3" ht="24" customHeight="1">
      <c r="A2" s="33" t="str">
        <f>Individuale!A2</f>
        <v>31ª edizione</v>
      </c>
      <c r="B2" s="33"/>
      <c r="C2" s="33"/>
    </row>
    <row r="3" spans="1:3" ht="24" customHeight="1">
      <c r="A3" s="38" t="str">
        <f>Individuale!A3</f>
        <v>Sermoneta (LT) Italia - Domenica 01/10/2016</v>
      </c>
      <c r="B3" s="38"/>
      <c r="C3" s="38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20">
        <v>1</v>
      </c>
      <c r="B5" s="21" t="s">
        <v>94</v>
      </c>
      <c r="C5" s="22">
        <v>29</v>
      </c>
    </row>
    <row r="6" spans="1:3" ht="15" customHeight="1">
      <c r="A6" s="20">
        <v>2</v>
      </c>
      <c r="B6" s="21" t="s">
        <v>336</v>
      </c>
      <c r="C6" s="22">
        <v>20</v>
      </c>
    </row>
    <row r="7" spans="1:3" ht="15" customHeight="1">
      <c r="A7" s="20">
        <v>3</v>
      </c>
      <c r="B7" s="21" t="s">
        <v>128</v>
      </c>
      <c r="C7" s="22">
        <v>18</v>
      </c>
    </row>
    <row r="8" spans="1:3" ht="15" customHeight="1">
      <c r="A8" s="20">
        <v>4</v>
      </c>
      <c r="B8" s="21" t="s">
        <v>382</v>
      </c>
      <c r="C8" s="22">
        <v>17</v>
      </c>
    </row>
    <row r="9" spans="1:3" ht="15" customHeight="1">
      <c r="A9" s="20">
        <v>5</v>
      </c>
      <c r="B9" s="21" t="s">
        <v>126</v>
      </c>
      <c r="C9" s="22">
        <v>16</v>
      </c>
    </row>
    <row r="10" spans="1:3" ht="15" customHeight="1">
      <c r="A10" s="20">
        <v>6</v>
      </c>
      <c r="B10" s="21" t="s">
        <v>93</v>
      </c>
      <c r="C10" s="22">
        <v>15</v>
      </c>
    </row>
    <row r="11" spans="1:3" ht="15" customHeight="1">
      <c r="A11" s="20">
        <v>7</v>
      </c>
      <c r="B11" s="21" t="s">
        <v>251</v>
      </c>
      <c r="C11" s="22">
        <v>12</v>
      </c>
    </row>
    <row r="12" spans="1:3" ht="15" customHeight="1">
      <c r="A12" s="23">
        <v>8</v>
      </c>
      <c r="B12" s="24" t="s">
        <v>377</v>
      </c>
      <c r="C12" s="25">
        <v>8</v>
      </c>
    </row>
    <row r="13" spans="1:3" ht="15" customHeight="1">
      <c r="A13" s="20">
        <v>9</v>
      </c>
      <c r="B13" s="21" t="s">
        <v>361</v>
      </c>
      <c r="C13" s="22">
        <v>8</v>
      </c>
    </row>
    <row r="14" spans="1:3" ht="15" customHeight="1">
      <c r="A14" s="20">
        <v>10</v>
      </c>
      <c r="B14" s="21" t="s">
        <v>101</v>
      </c>
      <c r="C14" s="22">
        <v>7</v>
      </c>
    </row>
    <row r="15" spans="1:3" ht="15" customHeight="1">
      <c r="A15" s="20">
        <v>11</v>
      </c>
      <c r="B15" s="21" t="s">
        <v>104</v>
      </c>
      <c r="C15" s="22">
        <v>5</v>
      </c>
    </row>
    <row r="16" spans="1:3" ht="15" customHeight="1">
      <c r="A16" s="20">
        <v>12</v>
      </c>
      <c r="B16" s="21" t="s">
        <v>107</v>
      </c>
      <c r="C16" s="22">
        <v>5</v>
      </c>
    </row>
    <row r="17" spans="1:3" ht="15" customHeight="1">
      <c r="A17" s="20">
        <v>13</v>
      </c>
      <c r="B17" s="21" t="s">
        <v>118</v>
      </c>
      <c r="C17" s="22">
        <v>4</v>
      </c>
    </row>
    <row r="18" spans="1:3" ht="15" customHeight="1">
      <c r="A18" s="20">
        <v>14</v>
      </c>
      <c r="B18" s="21" t="s">
        <v>115</v>
      </c>
      <c r="C18" s="22">
        <v>4</v>
      </c>
    </row>
    <row r="19" spans="1:3" ht="15" customHeight="1">
      <c r="A19" s="20">
        <v>15</v>
      </c>
      <c r="B19" s="21" t="s">
        <v>293</v>
      </c>
      <c r="C19" s="22">
        <v>4</v>
      </c>
    </row>
    <row r="20" spans="1:3" ht="15" customHeight="1">
      <c r="A20" s="20">
        <v>16</v>
      </c>
      <c r="B20" s="21" t="s">
        <v>145</v>
      </c>
      <c r="C20" s="22">
        <v>4</v>
      </c>
    </row>
    <row r="21" spans="1:3" ht="15" customHeight="1">
      <c r="A21" s="20">
        <v>17</v>
      </c>
      <c r="B21" s="21" t="s">
        <v>243</v>
      </c>
      <c r="C21" s="22">
        <v>3</v>
      </c>
    </row>
    <row r="22" spans="1:3" ht="15" customHeight="1">
      <c r="A22" s="20">
        <v>18</v>
      </c>
      <c r="B22" s="21" t="s">
        <v>326</v>
      </c>
      <c r="C22" s="22">
        <v>3</v>
      </c>
    </row>
    <row r="23" spans="1:3" ht="15" customHeight="1">
      <c r="A23" s="20">
        <v>19</v>
      </c>
      <c r="B23" s="21" t="s">
        <v>319</v>
      </c>
      <c r="C23" s="22">
        <v>3</v>
      </c>
    </row>
    <row r="24" spans="1:3" ht="15" customHeight="1">
      <c r="A24" s="20">
        <v>20</v>
      </c>
      <c r="B24" s="21" t="s">
        <v>219</v>
      </c>
      <c r="C24" s="22">
        <v>2</v>
      </c>
    </row>
    <row r="25" spans="1:3" ht="15" customHeight="1">
      <c r="A25" s="20">
        <v>21</v>
      </c>
      <c r="B25" s="21" t="s">
        <v>99</v>
      </c>
      <c r="C25" s="22">
        <v>2</v>
      </c>
    </row>
    <row r="26" spans="1:3" ht="15" customHeight="1">
      <c r="A26" s="20">
        <v>22</v>
      </c>
      <c r="B26" s="21" t="s">
        <v>68</v>
      </c>
      <c r="C26" s="22">
        <v>2</v>
      </c>
    </row>
    <row r="27" spans="1:3" ht="15" customHeight="1">
      <c r="A27" s="20">
        <v>23</v>
      </c>
      <c r="B27" s="21" t="s">
        <v>366</v>
      </c>
      <c r="C27" s="22">
        <v>2</v>
      </c>
    </row>
    <row r="28" spans="1:3" ht="15" customHeight="1">
      <c r="A28" s="20">
        <v>24</v>
      </c>
      <c r="B28" s="21" t="s">
        <v>476</v>
      </c>
      <c r="C28" s="22">
        <v>2</v>
      </c>
    </row>
    <row r="29" spans="1:3" ht="15" customHeight="1">
      <c r="A29" s="20">
        <v>25</v>
      </c>
      <c r="B29" s="21" t="s">
        <v>95</v>
      </c>
      <c r="C29" s="22">
        <v>2</v>
      </c>
    </row>
    <row r="30" spans="1:3" ht="15" customHeight="1">
      <c r="A30" s="20">
        <v>26</v>
      </c>
      <c r="B30" s="21" t="s">
        <v>655</v>
      </c>
      <c r="C30" s="22">
        <v>2</v>
      </c>
    </row>
    <row r="31" spans="1:3" ht="15" customHeight="1">
      <c r="A31" s="20">
        <v>27</v>
      </c>
      <c r="B31" s="21" t="s">
        <v>224</v>
      </c>
      <c r="C31" s="22">
        <v>1</v>
      </c>
    </row>
    <row r="32" spans="1:3" ht="15" customHeight="1">
      <c r="A32" s="20">
        <v>28</v>
      </c>
      <c r="B32" s="21" t="s">
        <v>131</v>
      </c>
      <c r="C32" s="22">
        <v>1</v>
      </c>
    </row>
    <row r="33" spans="1:3" ht="15" customHeight="1">
      <c r="A33" s="20">
        <v>29</v>
      </c>
      <c r="B33" s="21" t="s">
        <v>246</v>
      </c>
      <c r="C33" s="22">
        <v>1</v>
      </c>
    </row>
    <row r="34" spans="1:3" ht="15" customHeight="1">
      <c r="A34" s="20">
        <v>30</v>
      </c>
      <c r="B34" s="21" t="s">
        <v>271</v>
      </c>
      <c r="C34" s="22">
        <v>1</v>
      </c>
    </row>
    <row r="35" spans="1:3" ht="15" customHeight="1">
      <c r="A35" s="20">
        <v>31</v>
      </c>
      <c r="B35" s="21" t="s">
        <v>284</v>
      </c>
      <c r="C35" s="22">
        <v>1</v>
      </c>
    </row>
    <row r="36" spans="1:3" ht="15" customHeight="1">
      <c r="A36" s="20">
        <v>32</v>
      </c>
      <c r="B36" s="21" t="s">
        <v>391</v>
      </c>
      <c r="C36" s="22">
        <v>1</v>
      </c>
    </row>
    <row r="37" spans="1:3" ht="15" customHeight="1">
      <c r="A37" s="20">
        <v>33</v>
      </c>
      <c r="B37" s="21" t="s">
        <v>428</v>
      </c>
      <c r="C37" s="22">
        <v>1</v>
      </c>
    </row>
    <row r="38" spans="1:3" ht="15" customHeight="1">
      <c r="A38" s="20">
        <v>34</v>
      </c>
      <c r="B38" s="21" t="s">
        <v>440</v>
      </c>
      <c r="C38" s="22">
        <v>1</v>
      </c>
    </row>
    <row r="39" spans="1:3" ht="15" customHeight="1">
      <c r="A39" s="20">
        <v>35</v>
      </c>
      <c r="B39" s="21" t="s">
        <v>443</v>
      </c>
      <c r="C39" s="22">
        <v>1</v>
      </c>
    </row>
    <row r="40" spans="1:3" ht="15" customHeight="1">
      <c r="A40" s="20">
        <v>36</v>
      </c>
      <c r="B40" s="21" t="s">
        <v>506</v>
      </c>
      <c r="C40" s="22">
        <v>1</v>
      </c>
    </row>
    <row r="41" spans="1:3" ht="15" customHeight="1">
      <c r="A41" s="20">
        <v>37</v>
      </c>
      <c r="B41" s="21" t="s">
        <v>70</v>
      </c>
      <c r="C41" s="22">
        <v>1</v>
      </c>
    </row>
    <row r="42" spans="1:3" ht="15" customHeight="1">
      <c r="A42" s="20">
        <v>38</v>
      </c>
      <c r="B42" s="21" t="s">
        <v>522</v>
      </c>
      <c r="C42" s="22">
        <v>1</v>
      </c>
    </row>
    <row r="43" spans="1:3" ht="12.75">
      <c r="A43" s="20">
        <v>39</v>
      </c>
      <c r="B43" s="21" t="s">
        <v>613</v>
      </c>
      <c r="C43" s="22">
        <v>1</v>
      </c>
    </row>
    <row r="44" spans="1:3" ht="12.75">
      <c r="A44" s="20">
        <v>40</v>
      </c>
      <c r="B44" s="21" t="s">
        <v>659</v>
      </c>
      <c r="C44" s="22">
        <v>1</v>
      </c>
    </row>
    <row r="45" spans="1:3" ht="12.75">
      <c r="A45" s="20">
        <v>41</v>
      </c>
      <c r="B45" s="21" t="s">
        <v>63</v>
      </c>
      <c r="C45" s="22">
        <v>1</v>
      </c>
    </row>
    <row r="46" spans="1:3" ht="12.75">
      <c r="A46" s="20">
        <v>42</v>
      </c>
      <c r="B46" s="21" t="s">
        <v>705</v>
      </c>
      <c r="C46" s="22">
        <v>1</v>
      </c>
    </row>
    <row r="47" spans="1:3" ht="12.75">
      <c r="A47" s="20">
        <v>43</v>
      </c>
      <c r="B47" s="21" t="s">
        <v>782</v>
      </c>
      <c r="C47" s="22">
        <v>1</v>
      </c>
    </row>
    <row r="48" spans="1:3" ht="12.75">
      <c r="A48" s="20">
        <v>44</v>
      </c>
      <c r="B48" s="21" t="s">
        <v>838</v>
      </c>
      <c r="C48" s="22">
        <v>1</v>
      </c>
    </row>
    <row r="49" ht="12.75">
      <c r="C49" s="19">
        <f>SUM(C5:C48)</f>
        <v>217</v>
      </c>
    </row>
  </sheetData>
  <sheetProtection/>
  <autoFilter ref="A4:C4">
    <sortState ref="A5:C49">
      <sortCondition descending="1" sortBy="value" ref="C5:C49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Windows User</cp:lastModifiedBy>
  <cp:lastPrinted>2014-03-12T13:53:08Z</cp:lastPrinted>
  <dcterms:created xsi:type="dcterms:W3CDTF">2013-03-26T14:24:19Z</dcterms:created>
  <dcterms:modified xsi:type="dcterms:W3CDTF">2016-10-15T06:26:44Z</dcterms:modified>
  <cp:category/>
  <cp:version/>
  <cp:contentType/>
  <cp:contentStatus/>
</cp:coreProperties>
</file>