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'Individuale'!$A$4:$I$171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<sst xmlns="http://schemas.openxmlformats.org/spreadsheetml/2006/main" count="892" uniqueCount="502">
  <si>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</si>
  <si>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</si>
  <si>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</si>
  <si>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</si>
  <si>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</si>
  <si>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</si>
  <si>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</si>
  <si>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</si>
  <si>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</si>
  <si>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</si>
  <si>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</si>
  <si>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</si>
  <si>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</si>
  <si>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</si>
  <si>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</si>
  <si>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</si>
  <si>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</si>
  <si>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</si>
  <si>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</si>
  <si>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</si>
  <si>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</si>
  <si>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</si>
  <si>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</si>
  <si>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</si>
  <si>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</si>
  <si>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</si>
  <si>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</si>
  <si>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</si>
  <si>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</si>
  <si>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</si>
  <si>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</si>
  <si>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</si>
  <si>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</si>
  <si>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</si>
  <si>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</si>
  <si>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</si>
  <si>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</si>
  <si>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</si>
  <si>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</si>
  <si>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</si>
  <si>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</si>
  <si>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</si>
  <si>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</si>
  <si>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</si>
  <si>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</si>
  <si>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</si>
  <si>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</si>
  <si>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</si>
  <si>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</si>
  <si>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</si>
  <si>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</si>
  <si>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</si>
  <si>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</si>
  <si>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</si>
  <si>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</si>
  <si>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</si>
  <si>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</si>
  <si>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</si>
  <si>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</si>
  <si>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</si>
  <si>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</si>
  <si>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</si>
  <si>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</si>
  <si>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</si>
  <si>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</si>
  <si>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</si>
  <si>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</si>
  <si>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</si>
  <si>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</si>
  <si>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</si>
  <si>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</si>
  <si>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</si>
  <si>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</si>
  <si>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</si>
  <si>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</si>
  <si>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</si>
  <si>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</si>
  <si>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</si>
  <si>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</si>
  <si>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</si>
  <si>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</si>
  <si>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</si>
  <si>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</si>
  <si>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</si>
  <si>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</si>
  <si>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</si>
  <si>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</si>
  <si>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</si>
  <si>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</si>
  <si>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</si>
  <si>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</si>
  <si>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</si>
  <si>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</si>
  <si>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</si>
  <si>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</si>
  <si>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</si>
  <si>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</si>
  <si>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</si>
  <si>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</si>
  <si>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</si>
  <si>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</si>
  <si>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</si>
  <si>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</si>
  <si>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</si>
  <si>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</si>
  <si>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</si>
  <si>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</si>
  <si>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</si>
  <si>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</si>
  <si>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</si>
  <si>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</si>
  <si>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</si>
  <si>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</si>
  <si>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</si>
  <si>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</si>
  <si>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</si>
  <si>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</si>
  <si>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</si>
  <si>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</si>
  <si>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</si>
  <si>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</si>
  <si>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</si>
  <si>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</si>
  <si>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</si>
  <si>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</si>
  <si>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</si>
  <si>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</si>
  <si>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</si>
  <si>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</si>
  <si>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</si>
  <si>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</si>
  <si>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</si>
  <si>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</si>
  <si>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</si>
  <si>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</si>
  <si>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</si>
  <si>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</si>
  <si>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</si>
  <si>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</si>
  <si>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</si>
  <si>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</si>
  <si>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</si>
  <si>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</si>
  <si>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</si>
  <si>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</si>
  <si>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</si>
  <si>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</si>
  <si>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</si>
  <si>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</si>
  <si>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</si>
  <si>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</si>
  <si>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</si>
  <si>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</si>
  <si>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</si>
  <si>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</si>
  <si>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</si>
  <si>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</si>
  <si>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</si>
  <si>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</si>
  <si>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</si>
  <si>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</si>
  <si>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</si>
  <si>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</si>
  <si>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</si>
  <si>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</si>
  <si>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</si>
  <si>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</si>
  <si>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</si>
  <si>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</si>
  <si>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</si>
  <si>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</si>
  <si>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</si>
  <si>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</si>
  <si>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</si>
  <si>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</si>
  <si>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</si>
  <si>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</si>
  <si>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</si>
  <si>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</si>
  <si>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A.S.D. PODISTICA SOLIDARIETA'</t>
  </si>
  <si>
    <t>ALESSANDRO</t>
  </si>
  <si>
    <t>FABRIZIO</t>
  </si>
  <si>
    <t>SIMONE</t>
  </si>
  <si>
    <t>GIANLUCA</t>
  </si>
  <si>
    <t>ANTONIO</t>
  </si>
  <si>
    <t>MARCO</t>
  </si>
  <si>
    <t>GIOVANNI</t>
  </si>
  <si>
    <t>RICCARDO</t>
  </si>
  <si>
    <t>ROBERTO</t>
  </si>
  <si>
    <t>ANDREA</t>
  </si>
  <si>
    <t>SALVATORE</t>
  </si>
  <si>
    <t>FABIO</t>
  </si>
  <si>
    <t>MAURO</t>
  </si>
  <si>
    <t>MASSIMO</t>
  </si>
  <si>
    <t>GIUSEPPE</t>
  </si>
  <si>
    <t>MARIO</t>
  </si>
  <si>
    <t>LUCA</t>
  </si>
  <si>
    <t>STEFANO</t>
  </si>
  <si>
    <t>CARLO</t>
  </si>
  <si>
    <t>VINCENZO</t>
  </si>
  <si>
    <t>MAURIZIO</t>
  </si>
  <si>
    <t>FRANCO</t>
  </si>
  <si>
    <t>SANDRO</t>
  </si>
  <si>
    <t>CLAUDIA</t>
  </si>
  <si>
    <t>GABRIELE</t>
  </si>
  <si>
    <t>DAVIDE</t>
  </si>
  <si>
    <t>ETTORE</t>
  </si>
  <si>
    <t>ALBERTO</t>
  </si>
  <si>
    <t>ROSSI</t>
  </si>
  <si>
    <t>VALENTINA</t>
  </si>
  <si>
    <t>LORENZO</t>
  </si>
  <si>
    <t>FRANCESCO</t>
  </si>
  <si>
    <t>PAOLO</t>
  </si>
  <si>
    <t>MICHELE</t>
  </si>
  <si>
    <t>GIULIANO</t>
  </si>
  <si>
    <t>FELICE</t>
  </si>
  <si>
    <t>ARMANDO</t>
  </si>
  <si>
    <t>ROBERTA</t>
  </si>
  <si>
    <t>VITALE</t>
  </si>
  <si>
    <t>TIZIANO</t>
  </si>
  <si>
    <t>RUNCARD</t>
  </si>
  <si>
    <t>DAMIANO</t>
  </si>
  <si>
    <t>RAFFAELE</t>
  </si>
  <si>
    <t>GIAMPIERO</t>
  </si>
  <si>
    <t>MASSIMILIANO</t>
  </si>
  <si>
    <t>ANGELO</t>
  </si>
  <si>
    <t>GINO</t>
  </si>
  <si>
    <t>PASQUALE</t>
  </si>
  <si>
    <t>FILIPPO</t>
  </si>
  <si>
    <t>DE LUCA</t>
  </si>
  <si>
    <t>BARBARA</t>
  </si>
  <si>
    <t>EMANUELE</t>
  </si>
  <si>
    <t>MIRKO</t>
  </si>
  <si>
    <t>MANUELA</t>
  </si>
  <si>
    <t>SILVANO</t>
  </si>
  <si>
    <t>VACCA</t>
  </si>
  <si>
    <t>MASCI</t>
  </si>
  <si>
    <t>ANDREOLI</t>
  </si>
  <si>
    <t>SM35</t>
  </si>
  <si>
    <t>SM40</t>
  </si>
  <si>
    <t>DANIELE</t>
  </si>
  <si>
    <t>SM50</t>
  </si>
  <si>
    <t>SM45</t>
  </si>
  <si>
    <t>PIETRO</t>
  </si>
  <si>
    <t>SM55</t>
  </si>
  <si>
    <t>SERGIO</t>
  </si>
  <si>
    <t>SF40</t>
  </si>
  <si>
    <t>PORCELLI</t>
  </si>
  <si>
    <t>SF45</t>
  </si>
  <si>
    <t>PIERLUIGI</t>
  </si>
  <si>
    <t>GIOVANNA</t>
  </si>
  <si>
    <t>SM60</t>
  </si>
  <si>
    <t>CRISTIAN</t>
  </si>
  <si>
    <t>VALERIO</t>
  </si>
  <si>
    <t>BEATRICE</t>
  </si>
  <si>
    <t>NAZZARENO</t>
  </si>
  <si>
    <t>GUGLIELMO</t>
  </si>
  <si>
    <t>PARIDE</t>
  </si>
  <si>
    <t>ROMANO</t>
  </si>
  <si>
    <t>FRANCESCA</t>
  </si>
  <si>
    <t>SF35</t>
  </si>
  <si>
    <t>LOREDANA</t>
  </si>
  <si>
    <t>VITO</t>
  </si>
  <si>
    <t>ANNA</t>
  </si>
  <si>
    <t>FORHANS TEAM</t>
  </si>
  <si>
    <t>CAPPADOCIA</t>
  </si>
  <si>
    <t>LAURA</t>
  </si>
  <si>
    <t>PALUZZI</t>
  </si>
  <si>
    <t>IVANO</t>
  </si>
  <si>
    <t>SABATINO</t>
  </si>
  <si>
    <t>CELI</t>
  </si>
  <si>
    <t>CARLA</t>
  </si>
  <si>
    <t>BINI</t>
  </si>
  <si>
    <t>SPERDUTI</t>
  </si>
  <si>
    <t>DI VICO</t>
  </si>
  <si>
    <t>MORETTI</t>
  </si>
  <si>
    <t>FRANCIOSI</t>
  </si>
  <si>
    <t>ALESSANDRA</t>
  </si>
  <si>
    <t>BONANNI</t>
  </si>
  <si>
    <t>ADRIANO</t>
  </si>
  <si>
    <t>CRISTINA</t>
  </si>
  <si>
    <t>STEFANIA</t>
  </si>
  <si>
    <t>AIELLO</t>
  </si>
  <si>
    <t>UISP</t>
  </si>
  <si>
    <t>ALDO</t>
  </si>
  <si>
    <t>GIANNI</t>
  </si>
  <si>
    <t>VALENTINO</t>
  </si>
  <si>
    <t>LORIS</t>
  </si>
  <si>
    <t>MONICA</t>
  </si>
  <si>
    <t>SANTE</t>
  </si>
  <si>
    <t>STEFANUCCI</t>
  </si>
  <si>
    <t>ANTONELLO</t>
  </si>
  <si>
    <t>ANNAMARIA</t>
  </si>
  <si>
    <t>MARIA ANTONIETTA</t>
  </si>
  <si>
    <t>ANTONELLA</t>
  </si>
  <si>
    <t>AGNESE</t>
  </si>
  <si>
    <t>MONIA</t>
  </si>
  <si>
    <t>MARGHERITA</t>
  </si>
  <si>
    <t>ENDURANCE TRAINING</t>
  </si>
  <si>
    <t>A.S.D. INTESATLETICA</t>
  </si>
  <si>
    <t>ATLETICA CECCANO</t>
  </si>
  <si>
    <t>MALLOZZI</t>
  </si>
  <si>
    <t>ASD TOP RUN FONDI</t>
  </si>
  <si>
    <t>FALCONE</t>
  </si>
  <si>
    <t>M30-34</t>
  </si>
  <si>
    <t>RUNNING CLUB LATINA</t>
  </si>
  <si>
    <t>D'ERCOLE</t>
  </si>
  <si>
    <t>FITNESS MONTELLO</t>
  </si>
  <si>
    <t>CARRAROLI</t>
  </si>
  <si>
    <t>M16-30</t>
  </si>
  <si>
    <t>D'ALESSANDRIS</t>
  </si>
  <si>
    <t>ASD RUNNERS ELITE CECCANO</t>
  </si>
  <si>
    <t>ROTONDI</t>
  </si>
  <si>
    <t>LEANDRO</t>
  </si>
  <si>
    <t>DI CICCO</t>
  </si>
  <si>
    <t>ASD ELBA RUNNERS</t>
  </si>
  <si>
    <t>DI FELICE</t>
  </si>
  <si>
    <t>ASD USA RUNNERS AVEZZANO</t>
  </si>
  <si>
    <t>BIASI</t>
  </si>
  <si>
    <t>GUARNIERI</t>
  </si>
  <si>
    <t>MANGIAPELO</t>
  </si>
  <si>
    <t>FRANGAR NON FLECTAR</t>
  </si>
  <si>
    <t>ZORZO</t>
  </si>
  <si>
    <t>CONTENTA</t>
  </si>
  <si>
    <t>ASD ROCCAGORGA</t>
  </si>
  <si>
    <t>ANTICOLI</t>
  </si>
  <si>
    <t>FLAMINI</t>
  </si>
  <si>
    <t>BARALLE</t>
  </si>
  <si>
    <t>SCACCIA</t>
  </si>
  <si>
    <t>MONTIN</t>
  </si>
  <si>
    <t>CESARI</t>
  </si>
  <si>
    <t>A.S.D. GENZANO MARATHON</t>
  </si>
  <si>
    <t>NASSO</t>
  </si>
  <si>
    <t>ROTARAS</t>
  </si>
  <si>
    <t>ION</t>
  </si>
  <si>
    <t>DEMIN</t>
  </si>
  <si>
    <t>OLIMPIA ATLETICA NETTUNO</t>
  </si>
  <si>
    <t>FABIETTI</t>
  </si>
  <si>
    <t>ASD ATLETICA LATINA</t>
  </si>
  <si>
    <t>YOSRY</t>
  </si>
  <si>
    <t>MOHAMED ALY</t>
  </si>
  <si>
    <t>PAPI</t>
  </si>
  <si>
    <t>DI GIUSTINO</t>
  </si>
  <si>
    <t>POLISPORTIVA UNIVERSITA' FORO ITALICO</t>
  </si>
  <si>
    <t>FICAROLA</t>
  </si>
  <si>
    <t>MARANDOLA</t>
  </si>
  <si>
    <t>MUSA</t>
  </si>
  <si>
    <t>ELPIDIO</t>
  </si>
  <si>
    <t>ABM PODISTICA CISTERNA</t>
  </si>
  <si>
    <t>VANI</t>
  </si>
  <si>
    <t>CORRI FORREST</t>
  </si>
  <si>
    <t>TOMAO</t>
  </si>
  <si>
    <t>POLIGOLFO FORMIA</t>
  </si>
  <si>
    <t>ASD NOVATRIATHLON</t>
  </si>
  <si>
    <t>CIUFFOLETTI</t>
  </si>
  <si>
    <t>TIRELLI</t>
  </si>
  <si>
    <t>NUOVA PODISTICA LATINA</t>
  </si>
  <si>
    <t>MATTONE</t>
  </si>
  <si>
    <t>DI CRESCENZO</t>
  </si>
  <si>
    <t>FEDERAZIONE ITALIANA ATLEATICA LEGGERA</t>
  </si>
  <si>
    <t>CIUFO</t>
  </si>
  <si>
    <t>CHIMERA</t>
  </si>
  <si>
    <t>FAGGION</t>
  </si>
  <si>
    <t>BAZZONI</t>
  </si>
  <si>
    <t>FANTOZZI</t>
  </si>
  <si>
    <t>SARO</t>
  </si>
  <si>
    <t>AVIS PRIVERNO</t>
  </si>
  <si>
    <t>REATINI</t>
  </si>
  <si>
    <t>ANNOLFI</t>
  </si>
  <si>
    <t>ALIBARDI</t>
  </si>
  <si>
    <t>SANTONASTASO</t>
  </si>
  <si>
    <t>PODISTICA APRILIA</t>
  </si>
  <si>
    <t>AMORIELLO</t>
  </si>
  <si>
    <t>CARMINE</t>
  </si>
  <si>
    <t>FIORINI</t>
  </si>
  <si>
    <t>POLISPORTIVA CIOCIARA ANTONIO FAVA</t>
  </si>
  <si>
    <t>ABRUSCATO</t>
  </si>
  <si>
    <t>ASD ATLETICA MONTICELLANA</t>
  </si>
  <si>
    <t>NARDACCI</t>
  </si>
  <si>
    <t>TOTI</t>
  </si>
  <si>
    <t>ALESSANDRIO</t>
  </si>
  <si>
    <t>MAURA</t>
  </si>
  <si>
    <t>LA PORTA</t>
  </si>
  <si>
    <t>ATLETICA ANZIO</t>
  </si>
  <si>
    <t>COLATO</t>
  </si>
  <si>
    <t>DRI</t>
  </si>
  <si>
    <t>CARONTI</t>
  </si>
  <si>
    <t>CECCANO</t>
  </si>
  <si>
    <t>ASD PODISTICA AVIS PRIVERNO</t>
  </si>
  <si>
    <t>DE MARCHIS</t>
  </si>
  <si>
    <t>GERMANO</t>
  </si>
  <si>
    <t>PERONTI</t>
  </si>
  <si>
    <t>WOJTAL</t>
  </si>
  <si>
    <t>AGNIESZKA MALGORZA</t>
  </si>
  <si>
    <t>TODI</t>
  </si>
  <si>
    <t>PODISTICA AMATORI MOROLO</t>
  </si>
  <si>
    <t>PAONE</t>
  </si>
  <si>
    <t>SM65+</t>
  </si>
  <si>
    <t>LUZI</t>
  </si>
  <si>
    <t>PAPARELLO</t>
  </si>
  <si>
    <t>PIERINA</t>
  </si>
  <si>
    <t>RADICIOLI</t>
  </si>
  <si>
    <t>POPOLLA</t>
  </si>
  <si>
    <t>BORDONI</t>
  </si>
  <si>
    <t>FERRACCI</t>
  </si>
  <si>
    <t>LUIGIA</t>
  </si>
  <si>
    <t>MENEGON</t>
  </si>
  <si>
    <t>ASD PODISTICA PONTINIA</t>
  </si>
  <si>
    <t>BIACIONI</t>
  </si>
  <si>
    <t>PATACCA</t>
  </si>
  <si>
    <t>PIO</t>
  </si>
  <si>
    <t>FRIGHI</t>
  </si>
  <si>
    <t>FRACCHIOLLA</t>
  </si>
  <si>
    <t>BASSETTI</t>
  </si>
  <si>
    <t>ACCIAI</t>
  </si>
  <si>
    <t>MIGLIORI</t>
  </si>
  <si>
    <t>MOSELLI</t>
  </si>
  <si>
    <t>ZAMPI</t>
  </si>
  <si>
    <t>ZOLLI</t>
  </si>
  <si>
    <t>FATICONI</t>
  </si>
  <si>
    <t>MASTRODDI</t>
  </si>
  <si>
    <t>RECCANELLO</t>
  </si>
  <si>
    <t>CESARE</t>
  </si>
  <si>
    <t>FERRONATO</t>
  </si>
  <si>
    <t>MORELLO</t>
  </si>
  <si>
    <t>WE ARE SPARTANS</t>
  </si>
  <si>
    <t>TOLDO</t>
  </si>
  <si>
    <t>LIMONE</t>
  </si>
  <si>
    <t>ASD GENZANO MARATHON</t>
  </si>
  <si>
    <t>PINCIVERO</t>
  </si>
  <si>
    <t>BIANCONI</t>
  </si>
  <si>
    <t>FERDINANDA</t>
  </si>
  <si>
    <t>FANELLI</t>
  </si>
  <si>
    <t>MARIA</t>
  </si>
  <si>
    <t>SF50+</t>
  </si>
  <si>
    <t>ABBATECOLA</t>
  </si>
  <si>
    <t>POLSINELLI</t>
  </si>
  <si>
    <t>ANNA FELICITA</t>
  </si>
  <si>
    <t>ROCCARINA</t>
  </si>
  <si>
    <t>ONORATI</t>
  </si>
  <si>
    <t>LAMBERTI</t>
  </si>
  <si>
    <t>CINZIA</t>
  </si>
  <si>
    <t>COCCARELLI</t>
  </si>
  <si>
    <t>CIOTOLI</t>
  </si>
  <si>
    <t>ODDI</t>
  </si>
  <si>
    <t>DE MARZI</t>
  </si>
  <si>
    <t>F16-34</t>
  </si>
  <si>
    <t>CASTELLI ROMANI TOP RUNNERS</t>
  </si>
  <si>
    <t>FERRARESE</t>
  </si>
  <si>
    <t>MIRELLA</t>
  </si>
  <si>
    <t>SVOLACCHIA</t>
  </si>
  <si>
    <t>ORSINI</t>
  </si>
  <si>
    <t>PERCOCO</t>
  </si>
  <si>
    <t>COIA</t>
  </si>
  <si>
    <t>INCITTI</t>
  </si>
  <si>
    <t>PIERO</t>
  </si>
  <si>
    <t>MOLINARI</t>
  </si>
  <si>
    <t>OVANI</t>
  </si>
  <si>
    <t>CHIARELLO</t>
  </si>
  <si>
    <t>LOFFREDI</t>
  </si>
  <si>
    <t>FELIECETTO</t>
  </si>
  <si>
    <t>ORNELLA</t>
  </si>
  <si>
    <t>MASTRANTONI</t>
  </si>
  <si>
    <t>MARINELLI</t>
  </si>
  <si>
    <t>BOLTON</t>
  </si>
  <si>
    <t>LO STILE LIBERO I CICLOPI</t>
  </si>
  <si>
    <t>ANDREA CELESTE</t>
  </si>
  <si>
    <t>CURRO'</t>
  </si>
  <si>
    <t>CASAGRANDE</t>
  </si>
  <si>
    <t>TOPATIGH</t>
  </si>
  <si>
    <t>NATASCIA</t>
  </si>
  <si>
    <t>RUMMO</t>
  </si>
  <si>
    <t>MICHELI</t>
  </si>
  <si>
    <t>TRIVELLATO</t>
  </si>
  <si>
    <t>INTESA ATLETICA</t>
  </si>
  <si>
    <t>DIANA</t>
  </si>
  <si>
    <t>ROSSANO</t>
  </si>
  <si>
    <t>CIMMINO</t>
  </si>
  <si>
    <t>SALOMONE</t>
  </si>
  <si>
    <t>PAOLUCCI</t>
  </si>
  <si>
    <t>PROIETTI</t>
  </si>
  <si>
    <t>ATINA TRAIL RUNNINGER</t>
  </si>
  <si>
    <t>IAGNOCCO</t>
  </si>
  <si>
    <t>MARCON</t>
  </si>
  <si>
    <t>BRIGNONE</t>
  </si>
  <si>
    <t>TESTANI</t>
  </si>
  <si>
    <t>SQUITIERI</t>
  </si>
  <si>
    <t>GIULIANI</t>
  </si>
  <si>
    <t>AGRESTI</t>
  </si>
  <si>
    <t>BERLINCIONI</t>
  </si>
  <si>
    <t>CASTRI</t>
  </si>
  <si>
    <t>FANFARILLO</t>
  </si>
  <si>
    <t>SCHNIDERITSCH</t>
  </si>
  <si>
    <t>COSTAGLIOLA</t>
  </si>
  <si>
    <t>BOUDEN</t>
  </si>
  <si>
    <t>FATHIA</t>
  </si>
  <si>
    <t>ASD IL CORRIDORE</t>
  </si>
  <si>
    <t>MANZOLI</t>
  </si>
  <si>
    <t>PELIZZON</t>
  </si>
  <si>
    <t>Trofeo Citta' di Prossedi</t>
  </si>
  <si>
    <t>Prossedi (LT) Italia</t>
  </si>
  <si>
    <t>Sabato 09/12/2017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</si>
</sst>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54" fillId="57" borderId="22" xfId="0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vertical="center"/>
    </xf>
    <xf numFmtId="0" fontId="54" fillId="57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4" fillId="56" borderId="49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  <xf numFmtId="1" fontId="31" fillId="56" borderId="51" xfId="0" applyNumberFormat="1" applyFont="1" applyFill="1" applyBorder="1" applyAlignment="1">
      <alignment horizontal="center" vertical="center" wrapText="1"/>
    </xf>
    <xf numFmtId="0" fontId="31" fillId="56" borderId="52" xfId="0" applyFont="1" applyFill="1" applyBorder="1" applyAlignment="1">
      <alignment horizontal="center" vertical="center" wrapText="1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3" customWidth="1"/>
    <col min="4" max="4" width="12.28125" style="54" bestFit="1" customWidth="1"/>
    <col min="5" max="5" width="35.7109375" style="4" customWidth="1"/>
    <col min="6" max="6" width="10.7109375" style="5" customWidth="1"/>
    <col min="7" max="9" width="10.7109375" style="1" customWidth="1"/>
  </cols>
  <sheetData>
    <row r="1" spans="1:9" ht="45" customHeight="1">
      <c r="A1" s="55" t="s">
        <v>499</v>
      </c>
      <c r="B1" s="56"/>
      <c r="C1" s="56"/>
      <c r="D1" s="56"/>
      <c r="E1" s="56"/>
      <c r="F1" s="56"/>
      <c r="G1" s="56"/>
      <c r="H1" s="56"/>
      <c r="I1" s="57"/>
    </row>
    <row r="2" spans="1:9" ht="24" customHeight="1">
      <c r="A2" s="58"/>
      <c r="B2" s="59"/>
      <c r="C2" s="59"/>
      <c r="D2" s="59"/>
      <c r="E2" s="59"/>
      <c r="F2" s="59"/>
      <c r="G2" s="59"/>
      <c r="H2" s="59"/>
      <c r="I2" s="60"/>
    </row>
    <row r="3" spans="1:9" ht="24" customHeight="1">
      <c r="A3" s="29"/>
      <c r="B3" s="12" t="s">
        <v>500</v>
      </c>
      <c r="C3" s="12"/>
      <c r="D3" s="13"/>
      <c r="E3" s="12" t="s">
        <v>501</v>
      </c>
      <c r="F3" s="13"/>
      <c r="G3" s="12"/>
      <c r="H3" s="13" t="s">
        <v>0</v>
      </c>
      <c r="I3" s="14">
        <v>8</v>
      </c>
    </row>
    <row r="4" spans="1:9" ht="24" customHeight="1">
      <c r="A4" s="34" t="s">
        <v>1</v>
      </c>
      <c r="B4" s="67" t="s">
        <v>2</v>
      </c>
      <c r="C4" s="68" t="s">
        <v>3</v>
      </c>
      <c r="D4" s="35" t="s">
        <v>4</v>
      </c>
      <c r="E4" s="36" t="s">
        <v>5</v>
      </c>
      <c r="F4" s="37" t="s">
        <v>9</v>
      </c>
      <c r="G4" s="35" t="s">
        <v>6</v>
      </c>
      <c r="H4" s="38" t="s">
        <v>7</v>
      </c>
      <c r="I4" s="39" t="s">
        <v>8</v>
      </c>
    </row>
    <row r="5" spans="1:9" s="2" customFormat="1" ht="18" customHeight="1">
      <c r="A5" s="6" t="s">
        <v>12</v>
      </c>
      <c r="B5" s="45" t="s">
        <v>301</v>
      </c>
      <c r="C5" s="45" t="s">
        <v>211</v>
      </c>
      <c r="D5" s="7" t="s">
        <v>238</v>
      </c>
      <c r="E5" s="45" t="s">
        <v>302</v>
      </c>
      <c r="F5" s="27">
        <v>0.020590277777777777</v>
      </c>
      <c r="G5" s="7" t="str">
        <f aca="true" t="shared" si="0" ref="G5:G36">TEXT(INT((HOUR(F5)*3600+MINUTE(F5)*60+SECOND(F5))/$I$3/60),"0")&amp;"."&amp;TEXT(MOD((HOUR(F5)*3600+MINUTE(F5)*60+SECOND(F5))/$I$3,60),"00")&amp;"/km"</f>
        <v>3.42/km</v>
      </c>
      <c r="H5" s="27">
        <f aca="true" t="shared" si="1" ref="H5:H36">F5-$F$5</f>
        <v>0</v>
      </c>
      <c r="I5" s="8">
        <f>F5-INDEX($F$5:$F$167,MATCH(D5,$D$5:$D$167,0))</f>
        <v>0</v>
      </c>
    </row>
    <row r="6" spans="1:9" s="2" customFormat="1" ht="18" customHeight="1">
      <c r="A6" s="21" t="s">
        <v>13</v>
      </c>
      <c r="B6" s="44" t="s">
        <v>303</v>
      </c>
      <c r="C6" s="44" t="s">
        <v>252</v>
      </c>
      <c r="D6" s="22" t="s">
        <v>304</v>
      </c>
      <c r="E6" s="44" t="s">
        <v>305</v>
      </c>
      <c r="F6" s="28">
        <v>0.020891203703703703</v>
      </c>
      <c r="G6" s="22" t="str">
        <f t="shared" si="0"/>
        <v>3.46/km</v>
      </c>
      <c r="H6" s="28">
        <f t="shared" si="1"/>
        <v>0.0003009259259259267</v>
      </c>
      <c r="I6" s="23">
        <f aca="true" t="shared" si="2" ref="I6:I69">F6-INDEX($F$5:$F$167,MATCH(D6,$D$5:$D$167,0))</f>
        <v>0</v>
      </c>
    </row>
    <row r="7" spans="1:9" s="2" customFormat="1" ht="18" customHeight="1">
      <c r="A7" s="21" t="s">
        <v>14</v>
      </c>
      <c r="B7" s="44" t="s">
        <v>306</v>
      </c>
      <c r="C7" s="44" t="s">
        <v>195</v>
      </c>
      <c r="D7" s="22" t="s">
        <v>239</v>
      </c>
      <c r="E7" s="44" t="s">
        <v>307</v>
      </c>
      <c r="F7" s="28">
        <v>0.02119212962962963</v>
      </c>
      <c r="G7" s="22" t="str">
        <f t="shared" si="0"/>
        <v>3.49/km</v>
      </c>
      <c r="H7" s="28">
        <f t="shared" si="1"/>
        <v>0.0006018518518518534</v>
      </c>
      <c r="I7" s="23">
        <f t="shared" si="2"/>
        <v>0</v>
      </c>
    </row>
    <row r="8" spans="1:9" s="2" customFormat="1" ht="18" customHeight="1">
      <c r="A8" s="21" t="s">
        <v>15</v>
      </c>
      <c r="B8" s="44" t="s">
        <v>308</v>
      </c>
      <c r="C8" s="44" t="s">
        <v>204</v>
      </c>
      <c r="D8" s="22" t="s">
        <v>309</v>
      </c>
      <c r="E8" s="44" t="s">
        <v>299</v>
      </c>
      <c r="F8" s="28">
        <v>0.02130787037037037</v>
      </c>
      <c r="G8" s="22" t="str">
        <f t="shared" si="0"/>
        <v>3.50/km</v>
      </c>
      <c r="H8" s="28">
        <f t="shared" si="1"/>
        <v>0.0007175925925925926</v>
      </c>
      <c r="I8" s="23">
        <f t="shared" si="2"/>
        <v>0</v>
      </c>
    </row>
    <row r="9" spans="1:9" s="2" customFormat="1" ht="18" customHeight="1">
      <c r="A9" s="21" t="s">
        <v>16</v>
      </c>
      <c r="B9" s="44" t="s">
        <v>310</v>
      </c>
      <c r="C9" s="44" t="s">
        <v>210</v>
      </c>
      <c r="D9" s="22" t="s">
        <v>309</v>
      </c>
      <c r="E9" s="44" t="s">
        <v>311</v>
      </c>
      <c r="F9" s="28">
        <v>0.021574074074074075</v>
      </c>
      <c r="G9" s="22" t="str">
        <f t="shared" si="0"/>
        <v>3.53/km</v>
      </c>
      <c r="H9" s="28">
        <f t="shared" si="1"/>
        <v>0.0009837962962962986</v>
      </c>
      <c r="I9" s="23">
        <f t="shared" si="2"/>
        <v>0.000266203703703706</v>
      </c>
    </row>
    <row r="10" spans="1:9" s="2" customFormat="1" ht="18" customHeight="1">
      <c r="A10" s="21" t="s">
        <v>17</v>
      </c>
      <c r="B10" s="44" t="s">
        <v>312</v>
      </c>
      <c r="C10" s="44" t="s">
        <v>313</v>
      </c>
      <c r="D10" s="22" t="s">
        <v>304</v>
      </c>
      <c r="E10" s="44" t="s">
        <v>264</v>
      </c>
      <c r="F10" s="28">
        <v>0.021770833333333336</v>
      </c>
      <c r="G10" s="22" t="str">
        <f t="shared" si="0"/>
        <v>3.55/km</v>
      </c>
      <c r="H10" s="28">
        <f t="shared" si="1"/>
        <v>0.0011805555555555597</v>
      </c>
      <c r="I10" s="23">
        <f t="shared" si="2"/>
        <v>0.000879629629629633</v>
      </c>
    </row>
    <row r="11" spans="1:9" s="2" customFormat="1" ht="18" customHeight="1">
      <c r="A11" s="21" t="s">
        <v>18</v>
      </c>
      <c r="B11" s="44" t="s">
        <v>314</v>
      </c>
      <c r="C11" s="44" t="s">
        <v>221</v>
      </c>
      <c r="D11" s="22" t="s">
        <v>304</v>
      </c>
      <c r="E11" s="44" t="s">
        <v>315</v>
      </c>
      <c r="F11" s="28">
        <v>0.021921296296296296</v>
      </c>
      <c r="G11" s="22" t="str">
        <f t="shared" si="0"/>
        <v>3.57/km</v>
      </c>
      <c r="H11" s="28">
        <f t="shared" si="1"/>
        <v>0.0013310185185185196</v>
      </c>
      <c r="I11" s="23">
        <f t="shared" si="2"/>
        <v>0.0010300925925925929</v>
      </c>
    </row>
    <row r="12" spans="1:9" s="2" customFormat="1" ht="18" customHeight="1">
      <c r="A12" s="21" t="s">
        <v>19</v>
      </c>
      <c r="B12" s="44" t="s">
        <v>314</v>
      </c>
      <c r="C12" s="44" t="s">
        <v>291</v>
      </c>
      <c r="D12" s="22" t="s">
        <v>304</v>
      </c>
      <c r="E12" s="44" t="s">
        <v>315</v>
      </c>
      <c r="F12" s="28">
        <v>0.02224537037037037</v>
      </c>
      <c r="G12" s="22" t="str">
        <f t="shared" si="0"/>
        <v>4.00/km</v>
      </c>
      <c r="H12" s="28">
        <f t="shared" si="1"/>
        <v>0.0016550925925925934</v>
      </c>
      <c r="I12" s="23">
        <f t="shared" si="2"/>
        <v>0.0013541666666666667</v>
      </c>
    </row>
    <row r="13" spans="1:9" s="2" customFormat="1" ht="18" customHeight="1">
      <c r="A13" s="21" t="s">
        <v>20</v>
      </c>
      <c r="B13" s="44" t="s">
        <v>316</v>
      </c>
      <c r="C13" s="44" t="s">
        <v>224</v>
      </c>
      <c r="D13" s="22" t="s">
        <v>309</v>
      </c>
      <c r="E13" s="44" t="s">
        <v>317</v>
      </c>
      <c r="F13" s="28">
        <v>0.022673611111111113</v>
      </c>
      <c r="G13" s="22" t="str">
        <f t="shared" si="0"/>
        <v>4.05/km</v>
      </c>
      <c r="H13" s="28">
        <f t="shared" si="1"/>
        <v>0.0020833333333333363</v>
      </c>
      <c r="I13" s="23">
        <f t="shared" si="2"/>
        <v>0.0013657407407407438</v>
      </c>
    </row>
    <row r="14" spans="1:9" s="2" customFormat="1" ht="18" customHeight="1">
      <c r="A14" s="21" t="s">
        <v>21</v>
      </c>
      <c r="B14" s="44" t="s">
        <v>318</v>
      </c>
      <c r="C14" s="44" t="s">
        <v>200</v>
      </c>
      <c r="D14" s="22" t="s">
        <v>238</v>
      </c>
      <c r="E14" s="44" t="s">
        <v>220</v>
      </c>
      <c r="F14" s="28">
        <v>0.02280092592592593</v>
      </c>
      <c r="G14" s="22" t="str">
        <f t="shared" si="0"/>
        <v>4.06/km</v>
      </c>
      <c r="H14" s="28">
        <f t="shared" si="1"/>
        <v>0.0022106481481481526</v>
      </c>
      <c r="I14" s="23">
        <f t="shared" si="2"/>
        <v>0.0022106481481481526</v>
      </c>
    </row>
    <row r="15" spans="1:9" s="2" customFormat="1" ht="18" customHeight="1">
      <c r="A15" s="21" t="s">
        <v>22</v>
      </c>
      <c r="B15" s="44" t="s">
        <v>319</v>
      </c>
      <c r="C15" s="44" t="s">
        <v>196</v>
      </c>
      <c r="D15" s="22" t="s">
        <v>238</v>
      </c>
      <c r="E15" s="44" t="s">
        <v>220</v>
      </c>
      <c r="F15" s="28">
        <v>0.022858796296296294</v>
      </c>
      <c r="G15" s="22" t="str">
        <f t="shared" si="0"/>
        <v>4.07/km</v>
      </c>
      <c r="H15" s="28">
        <f t="shared" si="1"/>
        <v>0.002268518518518517</v>
      </c>
      <c r="I15" s="23">
        <f t="shared" si="2"/>
        <v>0.002268518518518517</v>
      </c>
    </row>
    <row r="16" spans="1:9" s="2" customFormat="1" ht="18" customHeight="1">
      <c r="A16" s="21" t="s">
        <v>23</v>
      </c>
      <c r="B16" s="44" t="s">
        <v>320</v>
      </c>
      <c r="C16" s="44" t="s">
        <v>205</v>
      </c>
      <c r="D16" s="22" t="s">
        <v>304</v>
      </c>
      <c r="E16" s="44" t="s">
        <v>321</v>
      </c>
      <c r="F16" s="28">
        <v>0.02290509259259259</v>
      </c>
      <c r="G16" s="22" t="str">
        <f t="shared" si="0"/>
        <v>4.07/km</v>
      </c>
      <c r="H16" s="28">
        <f t="shared" si="1"/>
        <v>0.0023148148148148147</v>
      </c>
      <c r="I16" s="23">
        <f t="shared" si="2"/>
        <v>0.002013888888888888</v>
      </c>
    </row>
    <row r="17" spans="1:9" s="2" customFormat="1" ht="18" customHeight="1">
      <c r="A17" s="21" t="s">
        <v>24</v>
      </c>
      <c r="B17" s="44" t="s">
        <v>322</v>
      </c>
      <c r="C17" s="44" t="s">
        <v>185</v>
      </c>
      <c r="D17" s="22" t="s">
        <v>309</v>
      </c>
      <c r="E17" s="44" t="s">
        <v>307</v>
      </c>
      <c r="F17" s="28">
        <v>0.02298611111111111</v>
      </c>
      <c r="G17" s="22" t="str">
        <f t="shared" si="0"/>
        <v>4.08/km</v>
      </c>
      <c r="H17" s="28">
        <f t="shared" si="1"/>
        <v>0.002395833333333333</v>
      </c>
      <c r="I17" s="23">
        <f t="shared" si="2"/>
        <v>0.0016782407407407406</v>
      </c>
    </row>
    <row r="18" spans="1:9" s="2" customFormat="1" ht="18" customHeight="1">
      <c r="A18" s="21" t="s">
        <v>25</v>
      </c>
      <c r="B18" s="44" t="s">
        <v>323</v>
      </c>
      <c r="C18" s="44" t="s">
        <v>245</v>
      </c>
      <c r="D18" s="22" t="s">
        <v>241</v>
      </c>
      <c r="E18" s="44" t="s">
        <v>324</v>
      </c>
      <c r="F18" s="28">
        <v>0.023067129629629632</v>
      </c>
      <c r="G18" s="22" t="str">
        <f t="shared" si="0"/>
        <v>4.09/km</v>
      </c>
      <c r="H18" s="28">
        <f t="shared" si="1"/>
        <v>0.002476851851851855</v>
      </c>
      <c r="I18" s="23">
        <f t="shared" si="2"/>
        <v>0</v>
      </c>
    </row>
    <row r="19" spans="1:9" s="2" customFormat="1" ht="18" customHeight="1">
      <c r="A19" s="21" t="s">
        <v>26</v>
      </c>
      <c r="B19" s="44" t="s">
        <v>325</v>
      </c>
      <c r="C19" s="44" t="s">
        <v>212</v>
      </c>
      <c r="D19" s="22" t="s">
        <v>238</v>
      </c>
      <c r="E19" s="44" t="s">
        <v>298</v>
      </c>
      <c r="F19" s="28">
        <v>0.023472222222222217</v>
      </c>
      <c r="G19" s="22" t="str">
        <f t="shared" si="0"/>
        <v>4.14/km</v>
      </c>
      <c r="H19" s="28">
        <f t="shared" si="1"/>
        <v>0.0028819444444444405</v>
      </c>
      <c r="I19" s="23">
        <f t="shared" si="2"/>
        <v>0.0028819444444444405</v>
      </c>
    </row>
    <row r="20" spans="1:9" s="2" customFormat="1" ht="18" customHeight="1">
      <c r="A20" s="21" t="s">
        <v>27</v>
      </c>
      <c r="B20" s="44" t="s">
        <v>326</v>
      </c>
      <c r="C20" s="44" t="s">
        <v>180</v>
      </c>
      <c r="D20" s="22" t="s">
        <v>242</v>
      </c>
      <c r="E20" s="44" t="s">
        <v>307</v>
      </c>
      <c r="F20" s="28">
        <v>0.023483796296296298</v>
      </c>
      <c r="G20" s="22" t="str">
        <f t="shared" si="0"/>
        <v>4.14/km</v>
      </c>
      <c r="H20" s="28">
        <f t="shared" si="1"/>
        <v>0.002893518518518521</v>
      </c>
      <c r="I20" s="23">
        <f t="shared" si="2"/>
        <v>0</v>
      </c>
    </row>
    <row r="21" spans="1:9" ht="18" customHeight="1">
      <c r="A21" s="21" t="s">
        <v>28</v>
      </c>
      <c r="B21" s="44" t="s">
        <v>214</v>
      </c>
      <c r="C21" s="44" t="s">
        <v>228</v>
      </c>
      <c r="D21" s="22" t="s">
        <v>239</v>
      </c>
      <c r="E21" s="44" t="s">
        <v>321</v>
      </c>
      <c r="F21" s="28">
        <v>0.023483796296296298</v>
      </c>
      <c r="G21" s="22" t="str">
        <f t="shared" si="0"/>
        <v>4.14/km</v>
      </c>
      <c r="H21" s="28">
        <f t="shared" si="1"/>
        <v>0.002893518518518521</v>
      </c>
      <c r="I21" s="23">
        <f t="shared" si="2"/>
        <v>0.0022916666666666675</v>
      </c>
    </row>
    <row r="22" spans="1:9" ht="18" customHeight="1">
      <c r="A22" s="21" t="s">
        <v>29</v>
      </c>
      <c r="B22" s="44" t="s">
        <v>327</v>
      </c>
      <c r="C22" s="44" t="s">
        <v>180</v>
      </c>
      <c r="D22" s="22" t="s">
        <v>238</v>
      </c>
      <c r="E22" s="44" t="s">
        <v>300</v>
      </c>
      <c r="F22" s="28">
        <v>0.023564814814814813</v>
      </c>
      <c r="G22" s="22" t="str">
        <f t="shared" si="0"/>
        <v>4.15/km</v>
      </c>
      <c r="H22" s="28">
        <f t="shared" si="1"/>
        <v>0.002974537037037036</v>
      </c>
      <c r="I22" s="23">
        <f t="shared" si="2"/>
        <v>0.002974537037037036</v>
      </c>
    </row>
    <row r="23" spans="1:9" ht="18" customHeight="1">
      <c r="A23" s="21" t="s">
        <v>30</v>
      </c>
      <c r="B23" s="44" t="s">
        <v>275</v>
      </c>
      <c r="C23" s="44" t="s">
        <v>185</v>
      </c>
      <c r="D23" s="22" t="s">
        <v>239</v>
      </c>
      <c r="E23" s="44" t="s">
        <v>321</v>
      </c>
      <c r="F23" s="28">
        <v>0.023587962962962963</v>
      </c>
      <c r="G23" s="22" t="str">
        <f t="shared" si="0"/>
        <v>4.15/km</v>
      </c>
      <c r="H23" s="28">
        <f t="shared" si="1"/>
        <v>0.0029976851851851866</v>
      </c>
      <c r="I23" s="23">
        <f t="shared" si="2"/>
        <v>0.002395833333333333</v>
      </c>
    </row>
    <row r="24" spans="1:9" ht="18" customHeight="1">
      <c r="A24" s="21" t="s">
        <v>31</v>
      </c>
      <c r="B24" s="44" t="s">
        <v>328</v>
      </c>
      <c r="C24" s="44" t="s">
        <v>277</v>
      </c>
      <c r="D24" s="22" t="s">
        <v>248</v>
      </c>
      <c r="E24" s="44" t="s">
        <v>298</v>
      </c>
      <c r="F24" s="28">
        <v>0.023645833333333335</v>
      </c>
      <c r="G24" s="22" t="str">
        <f t="shared" si="0"/>
        <v>4.15/km</v>
      </c>
      <c r="H24" s="28">
        <f t="shared" si="1"/>
        <v>0.003055555555555558</v>
      </c>
      <c r="I24" s="23">
        <f t="shared" si="2"/>
        <v>0</v>
      </c>
    </row>
    <row r="25" spans="1:9" ht="18" customHeight="1">
      <c r="A25" s="21" t="s">
        <v>32</v>
      </c>
      <c r="B25" s="44" t="s">
        <v>329</v>
      </c>
      <c r="C25" s="44" t="s">
        <v>232</v>
      </c>
      <c r="D25" s="22" t="s">
        <v>238</v>
      </c>
      <c r="E25" s="44" t="s">
        <v>305</v>
      </c>
      <c r="F25" s="28">
        <v>0.02369212962962963</v>
      </c>
      <c r="G25" s="22" t="str">
        <f t="shared" si="0"/>
        <v>4.16/km</v>
      </c>
      <c r="H25" s="28">
        <f t="shared" si="1"/>
        <v>0.003101851851851852</v>
      </c>
      <c r="I25" s="23">
        <f t="shared" si="2"/>
        <v>0.003101851851851852</v>
      </c>
    </row>
    <row r="26" spans="1:9" ht="18" customHeight="1">
      <c r="A26" s="21" t="s">
        <v>33</v>
      </c>
      <c r="B26" s="44" t="s">
        <v>330</v>
      </c>
      <c r="C26" s="44" t="s">
        <v>185</v>
      </c>
      <c r="D26" s="22" t="s">
        <v>238</v>
      </c>
      <c r="E26" s="44" t="s">
        <v>331</v>
      </c>
      <c r="F26" s="28">
        <v>0.02377314814814815</v>
      </c>
      <c r="G26" s="22" t="str">
        <f t="shared" si="0"/>
        <v>4.17/km</v>
      </c>
      <c r="H26" s="28">
        <f t="shared" si="1"/>
        <v>0.003182870370370374</v>
      </c>
      <c r="I26" s="23">
        <f t="shared" si="2"/>
        <v>0.003182870370370374</v>
      </c>
    </row>
    <row r="27" spans="1:9" ht="18" customHeight="1">
      <c r="A27" s="21" t="s">
        <v>34</v>
      </c>
      <c r="B27" s="44" t="s">
        <v>332</v>
      </c>
      <c r="C27" s="44" t="s">
        <v>182</v>
      </c>
      <c r="D27" s="22" t="s">
        <v>238</v>
      </c>
      <c r="E27" s="44" t="s">
        <v>305</v>
      </c>
      <c r="F27" s="28">
        <v>0.023877314814814813</v>
      </c>
      <c r="G27" s="22" t="str">
        <f t="shared" si="0"/>
        <v>4.18/km</v>
      </c>
      <c r="H27" s="28">
        <f t="shared" si="1"/>
        <v>0.0032870370370370362</v>
      </c>
      <c r="I27" s="23">
        <f t="shared" si="2"/>
        <v>0.0032870370370370362</v>
      </c>
    </row>
    <row r="28" spans="1:9" ht="18" customHeight="1">
      <c r="A28" s="21" t="s">
        <v>35</v>
      </c>
      <c r="B28" s="44" t="s">
        <v>333</v>
      </c>
      <c r="C28" s="44" t="s">
        <v>334</v>
      </c>
      <c r="D28" s="22" t="s">
        <v>242</v>
      </c>
      <c r="E28" s="44" t="s">
        <v>331</v>
      </c>
      <c r="F28" s="28">
        <v>0.023935185185185184</v>
      </c>
      <c r="G28" s="22" t="str">
        <f t="shared" si="0"/>
        <v>4.19/km</v>
      </c>
      <c r="H28" s="28">
        <f t="shared" si="1"/>
        <v>0.0033449074074074076</v>
      </c>
      <c r="I28" s="23">
        <f t="shared" si="2"/>
        <v>0.0004513888888888866</v>
      </c>
    </row>
    <row r="29" spans="1:9" ht="18" customHeight="1">
      <c r="A29" s="21" t="s">
        <v>36</v>
      </c>
      <c r="B29" s="44" t="s">
        <v>335</v>
      </c>
      <c r="C29" s="44" t="s">
        <v>187</v>
      </c>
      <c r="D29" s="22" t="s">
        <v>239</v>
      </c>
      <c r="E29" s="44" t="s">
        <v>336</v>
      </c>
      <c r="F29" s="28">
        <v>0.02398148148148148</v>
      </c>
      <c r="G29" s="22" t="str">
        <f t="shared" si="0"/>
        <v>4.19/km</v>
      </c>
      <c r="H29" s="28">
        <f t="shared" si="1"/>
        <v>0.003391203703703702</v>
      </c>
      <c r="I29" s="23">
        <f t="shared" si="2"/>
        <v>0.0027893518518518484</v>
      </c>
    </row>
    <row r="30" spans="1:9" ht="18" customHeight="1">
      <c r="A30" s="21" t="s">
        <v>37</v>
      </c>
      <c r="B30" s="44" t="s">
        <v>337</v>
      </c>
      <c r="C30" s="44" t="s">
        <v>197</v>
      </c>
      <c r="D30" s="22" t="s">
        <v>239</v>
      </c>
      <c r="E30" s="44" t="s">
        <v>338</v>
      </c>
      <c r="F30" s="28">
        <v>0.024085648148148148</v>
      </c>
      <c r="G30" s="22" t="str">
        <f t="shared" si="0"/>
        <v>4.20/km</v>
      </c>
      <c r="H30" s="28">
        <f t="shared" si="1"/>
        <v>0.003495370370370371</v>
      </c>
      <c r="I30" s="23">
        <f t="shared" si="2"/>
        <v>0.0028935185185185175</v>
      </c>
    </row>
    <row r="31" spans="1:9" ht="18" customHeight="1">
      <c r="A31" s="21" t="s">
        <v>38</v>
      </c>
      <c r="B31" s="44" t="s">
        <v>339</v>
      </c>
      <c r="C31" s="44" t="s">
        <v>340</v>
      </c>
      <c r="D31" s="22" t="s">
        <v>238</v>
      </c>
      <c r="E31" s="44" t="s">
        <v>305</v>
      </c>
      <c r="F31" s="28">
        <v>0.024363425925925927</v>
      </c>
      <c r="G31" s="22" t="str">
        <f t="shared" si="0"/>
        <v>4.23/km</v>
      </c>
      <c r="H31" s="28">
        <f t="shared" si="1"/>
        <v>0.0037731481481481505</v>
      </c>
      <c r="I31" s="23">
        <f t="shared" si="2"/>
        <v>0.0037731481481481505</v>
      </c>
    </row>
    <row r="32" spans="1:9" ht="18" customHeight="1">
      <c r="A32" s="21" t="s">
        <v>39</v>
      </c>
      <c r="B32" s="44" t="s">
        <v>341</v>
      </c>
      <c r="C32" s="44" t="s">
        <v>240</v>
      </c>
      <c r="D32" s="22" t="s">
        <v>238</v>
      </c>
      <c r="E32" s="44" t="s">
        <v>305</v>
      </c>
      <c r="F32" s="28">
        <v>0.02442129629629629</v>
      </c>
      <c r="G32" s="22" t="str">
        <f t="shared" si="0"/>
        <v>4.24/km</v>
      </c>
      <c r="H32" s="28">
        <f t="shared" si="1"/>
        <v>0.003831018518518515</v>
      </c>
      <c r="I32" s="23">
        <f t="shared" si="2"/>
        <v>0.003831018518518515</v>
      </c>
    </row>
    <row r="33" spans="1:9" ht="18" customHeight="1">
      <c r="A33" s="21" t="s">
        <v>40</v>
      </c>
      <c r="B33" s="44" t="s">
        <v>342</v>
      </c>
      <c r="C33" s="44" t="s">
        <v>185</v>
      </c>
      <c r="D33" s="22" t="s">
        <v>241</v>
      </c>
      <c r="E33" s="44" t="s">
        <v>343</v>
      </c>
      <c r="F33" s="28">
        <v>0.02445601851851852</v>
      </c>
      <c r="G33" s="22" t="str">
        <f t="shared" si="0"/>
        <v>4.24/km</v>
      </c>
      <c r="H33" s="28">
        <f t="shared" si="1"/>
        <v>0.0038657407407407425</v>
      </c>
      <c r="I33" s="23">
        <f t="shared" si="2"/>
        <v>0.0013888888888888874</v>
      </c>
    </row>
    <row r="34" spans="1:9" ht="18" customHeight="1">
      <c r="A34" s="21" t="s">
        <v>41</v>
      </c>
      <c r="B34" s="44" t="s">
        <v>344</v>
      </c>
      <c r="C34" s="44" t="s">
        <v>279</v>
      </c>
      <c r="D34" s="22" t="s">
        <v>238</v>
      </c>
      <c r="E34" s="44" t="s">
        <v>321</v>
      </c>
      <c r="F34" s="28">
        <v>0.024548611111111115</v>
      </c>
      <c r="G34" s="22" t="str">
        <f t="shared" si="0"/>
        <v>4.25/km</v>
      </c>
      <c r="H34" s="28">
        <f t="shared" si="1"/>
        <v>0.003958333333333338</v>
      </c>
      <c r="I34" s="23">
        <f t="shared" si="2"/>
        <v>0.003958333333333338</v>
      </c>
    </row>
    <row r="35" spans="1:9" ht="18" customHeight="1">
      <c r="A35" s="21" t="s">
        <v>42</v>
      </c>
      <c r="B35" s="44" t="s">
        <v>345</v>
      </c>
      <c r="C35" s="44" t="s">
        <v>194</v>
      </c>
      <c r="D35" s="22" t="s">
        <v>309</v>
      </c>
      <c r="E35" s="44" t="s">
        <v>220</v>
      </c>
      <c r="F35" s="28">
        <v>0.024583333333333332</v>
      </c>
      <c r="G35" s="22" t="str">
        <f t="shared" si="0"/>
        <v>4.26/km</v>
      </c>
      <c r="H35" s="28">
        <f t="shared" si="1"/>
        <v>0.003993055555555555</v>
      </c>
      <c r="I35" s="23">
        <f t="shared" si="2"/>
        <v>0.0032754629629629627</v>
      </c>
    </row>
    <row r="36" spans="1:9" ht="18" customHeight="1">
      <c r="A36" s="21" t="s">
        <v>43</v>
      </c>
      <c r="B36" s="44" t="s">
        <v>346</v>
      </c>
      <c r="C36" s="44" t="s">
        <v>347</v>
      </c>
      <c r="D36" s="22" t="s">
        <v>238</v>
      </c>
      <c r="E36" s="44" t="s">
        <v>348</v>
      </c>
      <c r="F36" s="28">
        <v>0.024687499999999998</v>
      </c>
      <c r="G36" s="22" t="str">
        <f t="shared" si="0"/>
        <v>4.27/km</v>
      </c>
      <c r="H36" s="28">
        <f t="shared" si="1"/>
        <v>0.004097222222222221</v>
      </c>
      <c r="I36" s="23">
        <f t="shared" si="2"/>
        <v>0.004097222222222221</v>
      </c>
    </row>
    <row r="37" spans="1:9" ht="18" customHeight="1">
      <c r="A37" s="21" t="s">
        <v>44</v>
      </c>
      <c r="B37" s="44" t="s">
        <v>349</v>
      </c>
      <c r="C37" s="44" t="s">
        <v>212</v>
      </c>
      <c r="D37" s="22" t="s">
        <v>239</v>
      </c>
      <c r="E37" s="44" t="s">
        <v>350</v>
      </c>
      <c r="F37" s="28">
        <v>0.024687499999999998</v>
      </c>
      <c r="G37" s="22" t="str">
        <f aca="true" t="shared" si="3" ref="G37:G53">TEXT(INT((HOUR(F37)*3600+MINUTE(F37)*60+SECOND(F37))/$I$3/60),"0")&amp;"."&amp;TEXT(MOD((HOUR(F37)*3600+MINUTE(F37)*60+SECOND(F37))/$I$3,60),"00")&amp;"/km"</f>
        <v>4.27/km</v>
      </c>
      <c r="H37" s="28">
        <f aca="true" t="shared" si="4" ref="H37:H53">F37-$F$5</f>
        <v>0.004097222222222221</v>
      </c>
      <c r="I37" s="23">
        <f t="shared" si="2"/>
        <v>0.0034953703703703674</v>
      </c>
    </row>
    <row r="38" spans="1:9" ht="18" customHeight="1">
      <c r="A38" s="21" t="s">
        <v>45</v>
      </c>
      <c r="B38" s="44" t="s">
        <v>351</v>
      </c>
      <c r="C38" s="44" t="s">
        <v>213</v>
      </c>
      <c r="D38" s="22" t="s">
        <v>244</v>
      </c>
      <c r="E38" s="44" t="s">
        <v>352</v>
      </c>
      <c r="F38" s="28">
        <v>0.024826388888888887</v>
      </c>
      <c r="G38" s="22" t="str">
        <f t="shared" si="3"/>
        <v>4.28/km</v>
      </c>
      <c r="H38" s="28">
        <f t="shared" si="4"/>
        <v>0.004236111111111111</v>
      </c>
      <c r="I38" s="23">
        <f t="shared" si="2"/>
        <v>0</v>
      </c>
    </row>
    <row r="39" spans="1:9" ht="18" customHeight="1">
      <c r="A39" s="21" t="s">
        <v>46</v>
      </c>
      <c r="B39" s="44" t="s">
        <v>236</v>
      </c>
      <c r="C39" s="44" t="s">
        <v>240</v>
      </c>
      <c r="D39" s="22" t="s">
        <v>239</v>
      </c>
      <c r="E39" s="44" t="s">
        <v>353</v>
      </c>
      <c r="F39" s="28">
        <v>0.024837962962962964</v>
      </c>
      <c r="G39" s="22" t="str">
        <f t="shared" si="3"/>
        <v>4.28/km</v>
      </c>
      <c r="H39" s="28">
        <f t="shared" si="4"/>
        <v>0.004247685185185188</v>
      </c>
      <c r="I39" s="23">
        <f t="shared" si="2"/>
        <v>0.0036458333333333343</v>
      </c>
    </row>
    <row r="40" spans="1:9" ht="18" customHeight="1">
      <c r="A40" s="21" t="s">
        <v>47</v>
      </c>
      <c r="B40" s="44" t="s">
        <v>354</v>
      </c>
      <c r="C40" s="44" t="s">
        <v>232</v>
      </c>
      <c r="D40" s="22" t="s">
        <v>239</v>
      </c>
      <c r="E40" s="44" t="s">
        <v>307</v>
      </c>
      <c r="F40" s="28">
        <v>0.02488425925925926</v>
      </c>
      <c r="G40" s="22" t="str">
        <f t="shared" si="3"/>
        <v>4.29/km</v>
      </c>
      <c r="H40" s="28">
        <f t="shared" si="4"/>
        <v>0.004293981481481482</v>
      </c>
      <c r="I40" s="23">
        <f t="shared" si="2"/>
        <v>0.0036921296296296285</v>
      </c>
    </row>
    <row r="41" spans="1:9" ht="18" customHeight="1">
      <c r="A41" s="21" t="s">
        <v>48</v>
      </c>
      <c r="B41" s="44" t="s">
        <v>355</v>
      </c>
      <c r="C41" s="44" t="s">
        <v>201</v>
      </c>
      <c r="D41" s="22" t="s">
        <v>241</v>
      </c>
      <c r="E41" s="44" t="s">
        <v>356</v>
      </c>
      <c r="F41" s="28">
        <v>0.024895833333333336</v>
      </c>
      <c r="G41" s="22" t="str">
        <f t="shared" si="3"/>
        <v>4.29/km</v>
      </c>
      <c r="H41" s="28">
        <f t="shared" si="4"/>
        <v>0.004305555555555559</v>
      </c>
      <c r="I41" s="23">
        <f t="shared" si="2"/>
        <v>0.001828703703703704</v>
      </c>
    </row>
    <row r="42" spans="1:9" ht="18" customHeight="1">
      <c r="A42" s="21" t="s">
        <v>49</v>
      </c>
      <c r="B42" s="44" t="s">
        <v>357</v>
      </c>
      <c r="C42" s="44" t="s">
        <v>199</v>
      </c>
      <c r="D42" s="22" t="s">
        <v>241</v>
      </c>
      <c r="E42" s="44" t="s">
        <v>300</v>
      </c>
      <c r="F42" s="28">
        <v>0.025057870370370373</v>
      </c>
      <c r="G42" s="22" t="str">
        <f t="shared" si="3"/>
        <v>4.31/km</v>
      </c>
      <c r="H42" s="28">
        <f t="shared" si="4"/>
        <v>0.004467592592592596</v>
      </c>
      <c r="I42" s="23">
        <f t="shared" si="2"/>
        <v>0.001990740740740741</v>
      </c>
    </row>
    <row r="43" spans="1:9" ht="18" customHeight="1">
      <c r="A43" s="21" t="s">
        <v>50</v>
      </c>
      <c r="B43" s="44" t="s">
        <v>274</v>
      </c>
      <c r="C43" s="44" t="s">
        <v>184</v>
      </c>
      <c r="D43" s="22" t="s">
        <v>239</v>
      </c>
      <c r="E43" s="44" t="s">
        <v>307</v>
      </c>
      <c r="F43" s="28">
        <v>0.025208333333333333</v>
      </c>
      <c r="G43" s="22" t="str">
        <f t="shared" si="3"/>
        <v>4.32/km</v>
      </c>
      <c r="H43" s="28">
        <f t="shared" si="4"/>
        <v>0.004618055555555556</v>
      </c>
      <c r="I43" s="23">
        <f t="shared" si="2"/>
        <v>0.004016203703703702</v>
      </c>
    </row>
    <row r="44" spans="1:9" ht="18" customHeight="1">
      <c r="A44" s="21" t="s">
        <v>51</v>
      </c>
      <c r="B44" s="44" t="s">
        <v>358</v>
      </c>
      <c r="C44" s="44" t="s">
        <v>286</v>
      </c>
      <c r="D44" s="22" t="s">
        <v>241</v>
      </c>
      <c r="E44" s="44" t="s">
        <v>359</v>
      </c>
      <c r="F44" s="28">
        <v>0.025231481481481483</v>
      </c>
      <c r="G44" s="22" t="str">
        <f t="shared" si="3"/>
        <v>4.33/km</v>
      </c>
      <c r="H44" s="28">
        <f t="shared" si="4"/>
        <v>0.004641203703703706</v>
      </c>
      <c r="I44" s="23">
        <f t="shared" si="2"/>
        <v>0.0021643518518518513</v>
      </c>
    </row>
    <row r="45" spans="1:9" ht="18" customHeight="1">
      <c r="A45" s="21" t="s">
        <v>52</v>
      </c>
      <c r="B45" s="44" t="s">
        <v>360</v>
      </c>
      <c r="C45" s="44" t="s">
        <v>256</v>
      </c>
      <c r="D45" s="22" t="s">
        <v>241</v>
      </c>
      <c r="E45" s="44" t="s">
        <v>283</v>
      </c>
      <c r="F45" s="28">
        <v>0.02525462962962963</v>
      </c>
      <c r="G45" s="22" t="str">
        <f t="shared" si="3"/>
        <v>4.33/km</v>
      </c>
      <c r="H45" s="28">
        <f t="shared" si="4"/>
        <v>0.0046643518518518536</v>
      </c>
      <c r="I45" s="23">
        <f t="shared" si="2"/>
        <v>0.0021874999999999985</v>
      </c>
    </row>
    <row r="46" spans="1:9" ht="18" customHeight="1">
      <c r="A46" s="21" t="s">
        <v>53</v>
      </c>
      <c r="B46" s="44" t="s">
        <v>361</v>
      </c>
      <c r="C46" s="44" t="s">
        <v>266</v>
      </c>
      <c r="D46" s="22" t="s">
        <v>260</v>
      </c>
      <c r="E46" s="44" t="s">
        <v>305</v>
      </c>
      <c r="F46" s="28">
        <v>0.025381944444444443</v>
      </c>
      <c r="G46" s="22" t="str">
        <f t="shared" si="3"/>
        <v>4.34/km</v>
      </c>
      <c r="H46" s="28">
        <f t="shared" si="4"/>
        <v>0.004791666666666666</v>
      </c>
      <c r="I46" s="23">
        <f t="shared" si="2"/>
        <v>0</v>
      </c>
    </row>
    <row r="47" spans="1:9" ht="18" customHeight="1">
      <c r="A47" s="21" t="s">
        <v>54</v>
      </c>
      <c r="B47" s="44" t="s">
        <v>362</v>
      </c>
      <c r="C47" s="44" t="s">
        <v>207</v>
      </c>
      <c r="D47" s="22" t="s">
        <v>238</v>
      </c>
      <c r="E47" s="44" t="s">
        <v>305</v>
      </c>
      <c r="F47" s="28">
        <v>0.025486111111111112</v>
      </c>
      <c r="G47" s="22" t="str">
        <f t="shared" si="3"/>
        <v>4.35/km</v>
      </c>
      <c r="H47" s="28">
        <f t="shared" si="4"/>
        <v>0.004895833333333335</v>
      </c>
      <c r="I47" s="23">
        <f t="shared" si="2"/>
        <v>0.004895833333333335</v>
      </c>
    </row>
    <row r="48" spans="1:9" ht="18" customHeight="1">
      <c r="A48" s="21" t="s">
        <v>55</v>
      </c>
      <c r="B48" s="44" t="s">
        <v>258</v>
      </c>
      <c r="C48" s="44" t="s">
        <v>189</v>
      </c>
      <c r="D48" s="22" t="s">
        <v>304</v>
      </c>
      <c r="E48" s="44" t="s">
        <v>356</v>
      </c>
      <c r="F48" s="28">
        <v>0.025567129629629634</v>
      </c>
      <c r="G48" s="22" t="str">
        <f t="shared" si="3"/>
        <v>4.36/km</v>
      </c>
      <c r="H48" s="28">
        <f t="shared" si="4"/>
        <v>0.004976851851851857</v>
      </c>
      <c r="I48" s="23">
        <f t="shared" si="2"/>
        <v>0.004675925925925931</v>
      </c>
    </row>
    <row r="49" spans="1:9" ht="18" customHeight="1">
      <c r="A49" s="21" t="s">
        <v>56</v>
      </c>
      <c r="B49" s="44" t="s">
        <v>363</v>
      </c>
      <c r="C49" s="44" t="s">
        <v>189</v>
      </c>
      <c r="D49" s="22" t="s">
        <v>239</v>
      </c>
      <c r="E49" s="44" t="s">
        <v>299</v>
      </c>
      <c r="F49" s="28">
        <v>0.025590277777777778</v>
      </c>
      <c r="G49" s="22" t="str">
        <f t="shared" si="3"/>
        <v>4.36/km</v>
      </c>
      <c r="H49" s="28">
        <f t="shared" si="4"/>
        <v>0.005000000000000001</v>
      </c>
      <c r="I49" s="23">
        <f t="shared" si="2"/>
        <v>0.0043981481481481476</v>
      </c>
    </row>
    <row r="50" spans="1:9" ht="18" customHeight="1">
      <c r="A50" s="21" t="s">
        <v>57</v>
      </c>
      <c r="B50" s="44" t="s">
        <v>364</v>
      </c>
      <c r="C50" s="44" t="s">
        <v>365</v>
      </c>
      <c r="D50" s="22" t="s">
        <v>238</v>
      </c>
      <c r="E50" s="44" t="s">
        <v>366</v>
      </c>
      <c r="F50" s="28">
        <v>0.025648148148148146</v>
      </c>
      <c r="G50" s="22" t="str">
        <f t="shared" si="3"/>
        <v>4.37/km</v>
      </c>
      <c r="H50" s="28">
        <f t="shared" si="4"/>
        <v>0.005057870370370369</v>
      </c>
      <c r="I50" s="23">
        <f t="shared" si="2"/>
        <v>0.005057870370370369</v>
      </c>
    </row>
    <row r="51" spans="1:9" ht="18" customHeight="1">
      <c r="A51" s="21" t="s">
        <v>58</v>
      </c>
      <c r="B51" s="44" t="s">
        <v>367</v>
      </c>
      <c r="C51" s="44" t="s">
        <v>187</v>
      </c>
      <c r="D51" s="22" t="s">
        <v>238</v>
      </c>
      <c r="E51" s="44" t="s">
        <v>321</v>
      </c>
      <c r="F51" s="28">
        <v>0.025752314814814815</v>
      </c>
      <c r="G51" s="22" t="str">
        <f t="shared" si="3"/>
        <v>4.38/km</v>
      </c>
      <c r="H51" s="28">
        <f t="shared" si="4"/>
        <v>0.005162037037037038</v>
      </c>
      <c r="I51" s="23">
        <f t="shared" si="2"/>
        <v>0.005162037037037038</v>
      </c>
    </row>
    <row r="52" spans="1:9" ht="18" customHeight="1">
      <c r="A52" s="21" t="s">
        <v>59</v>
      </c>
      <c r="B52" s="44" t="s">
        <v>368</v>
      </c>
      <c r="C52" s="44" t="s">
        <v>180</v>
      </c>
      <c r="D52" s="22" t="s">
        <v>309</v>
      </c>
      <c r="E52" s="44" t="s">
        <v>299</v>
      </c>
      <c r="F52" s="28">
        <v>0.025752314814814815</v>
      </c>
      <c r="G52" s="22" t="str">
        <f t="shared" si="3"/>
        <v>4.38/km</v>
      </c>
      <c r="H52" s="28">
        <f t="shared" si="4"/>
        <v>0.005162037037037038</v>
      </c>
      <c r="I52" s="23">
        <f t="shared" si="2"/>
        <v>0.004444444444444445</v>
      </c>
    </row>
    <row r="53" spans="1:9" ht="18" customHeight="1">
      <c r="A53" s="21" t="s">
        <v>60</v>
      </c>
      <c r="B53" s="44" t="s">
        <v>369</v>
      </c>
      <c r="C53" s="44" t="s">
        <v>219</v>
      </c>
      <c r="D53" s="22" t="s">
        <v>239</v>
      </c>
      <c r="E53" s="44" t="s">
        <v>307</v>
      </c>
      <c r="F53" s="28">
        <v>0.025775462962962962</v>
      </c>
      <c r="G53" s="22" t="str">
        <f t="shared" si="3"/>
        <v>4.38/km</v>
      </c>
      <c r="H53" s="28">
        <f t="shared" si="4"/>
        <v>0.005185185185185185</v>
      </c>
      <c r="I53" s="23">
        <f t="shared" si="2"/>
        <v>0.004583333333333332</v>
      </c>
    </row>
    <row r="54" spans="1:9" ht="18" customHeight="1">
      <c r="A54" s="21" t="s">
        <v>61</v>
      </c>
      <c r="B54" s="44" t="s">
        <v>337</v>
      </c>
      <c r="C54" s="44" t="s">
        <v>186</v>
      </c>
      <c r="D54" s="22" t="s">
        <v>242</v>
      </c>
      <c r="E54" s="44" t="s">
        <v>283</v>
      </c>
      <c r="F54" s="28">
        <v>0.02585648148148148</v>
      </c>
      <c r="G54" s="22" t="str">
        <f aca="true" t="shared" si="5" ref="G54:G117">TEXT(INT((HOUR(F54)*3600+MINUTE(F54)*60+SECOND(F54))/$I$3/60),"0")&amp;"."&amp;TEXT(MOD((HOUR(F54)*3600+MINUTE(F54)*60+SECOND(F54))/$I$3,60),"00")&amp;"/km"</f>
        <v>4.39/km</v>
      </c>
      <c r="H54" s="28">
        <f aca="true" t="shared" si="6" ref="H54:H117">F54-$F$5</f>
        <v>0.0052662037037037035</v>
      </c>
      <c r="I54" s="23">
        <f t="shared" si="2"/>
        <v>0.0023726851851851825</v>
      </c>
    </row>
    <row r="55" spans="1:9" ht="18" customHeight="1">
      <c r="A55" s="21" t="s">
        <v>62</v>
      </c>
      <c r="B55" s="44" t="s">
        <v>370</v>
      </c>
      <c r="C55" s="44" t="s">
        <v>184</v>
      </c>
      <c r="D55" s="22" t="s">
        <v>239</v>
      </c>
      <c r="E55" s="44" t="s">
        <v>371</v>
      </c>
      <c r="F55" s="28">
        <v>0.025949074074074072</v>
      </c>
      <c r="G55" s="22" t="str">
        <f t="shared" si="5"/>
        <v>4.40/km</v>
      </c>
      <c r="H55" s="28">
        <f t="shared" si="6"/>
        <v>0.0053587962962962955</v>
      </c>
      <c r="I55" s="23">
        <f t="shared" si="2"/>
        <v>0.004756944444444442</v>
      </c>
    </row>
    <row r="56" spans="1:9" ht="18" customHeight="1">
      <c r="A56" s="21" t="s">
        <v>63</v>
      </c>
      <c r="B56" s="44" t="s">
        <v>372</v>
      </c>
      <c r="C56" s="44" t="s">
        <v>373</v>
      </c>
      <c r="D56" s="22" t="s">
        <v>241</v>
      </c>
      <c r="E56" s="44" t="s">
        <v>348</v>
      </c>
      <c r="F56" s="28">
        <v>0.025983796296296297</v>
      </c>
      <c r="G56" s="22" t="str">
        <f t="shared" si="5"/>
        <v>4.41/km</v>
      </c>
      <c r="H56" s="28">
        <f t="shared" si="6"/>
        <v>0.00539351851851852</v>
      </c>
      <c r="I56" s="23">
        <f t="shared" si="2"/>
        <v>0.0029166666666666646</v>
      </c>
    </row>
    <row r="57" spans="1:9" ht="18" customHeight="1">
      <c r="A57" s="21" t="s">
        <v>64</v>
      </c>
      <c r="B57" s="44" t="s">
        <v>374</v>
      </c>
      <c r="C57" s="44" t="s">
        <v>215</v>
      </c>
      <c r="D57" s="22" t="s">
        <v>251</v>
      </c>
      <c r="E57" s="44" t="s">
        <v>375</v>
      </c>
      <c r="F57" s="28">
        <v>0.026064814814814815</v>
      </c>
      <c r="G57" s="22" t="str">
        <f t="shared" si="5"/>
        <v>4.42/km</v>
      </c>
      <c r="H57" s="28">
        <f t="shared" si="6"/>
        <v>0.005474537037037038</v>
      </c>
      <c r="I57" s="23">
        <f t="shared" si="2"/>
        <v>0</v>
      </c>
    </row>
    <row r="58" spans="1:9" ht="18" customHeight="1">
      <c r="A58" s="21" t="s">
        <v>65</v>
      </c>
      <c r="B58" s="44" t="s">
        <v>376</v>
      </c>
      <c r="C58" s="44" t="s">
        <v>194</v>
      </c>
      <c r="D58" s="22" t="s">
        <v>244</v>
      </c>
      <c r="E58" s="44" t="s">
        <v>377</v>
      </c>
      <c r="F58" s="28">
        <v>0.026122685185185183</v>
      </c>
      <c r="G58" s="22" t="str">
        <f t="shared" si="5"/>
        <v>4.42/km</v>
      </c>
      <c r="H58" s="28">
        <f t="shared" si="6"/>
        <v>0.005532407407407406</v>
      </c>
      <c r="I58" s="23">
        <f t="shared" si="2"/>
        <v>0.0012962962962962954</v>
      </c>
    </row>
    <row r="59" spans="1:9" ht="18" customHeight="1">
      <c r="A59" s="21" t="s">
        <v>66</v>
      </c>
      <c r="B59" s="44" t="s">
        <v>378</v>
      </c>
      <c r="C59" s="44" t="s">
        <v>207</v>
      </c>
      <c r="D59" s="22" t="s">
        <v>241</v>
      </c>
      <c r="E59" s="44" t="s">
        <v>324</v>
      </c>
      <c r="F59" s="28">
        <v>0.026203703703703705</v>
      </c>
      <c r="G59" s="22" t="str">
        <f t="shared" si="5"/>
        <v>4.43/km</v>
      </c>
      <c r="H59" s="28">
        <f t="shared" si="6"/>
        <v>0.005613425925925928</v>
      </c>
      <c r="I59" s="23">
        <f t="shared" si="2"/>
        <v>0.003136574074074073</v>
      </c>
    </row>
    <row r="60" spans="1:9" ht="18" customHeight="1">
      <c r="A60" s="21" t="s">
        <v>67</v>
      </c>
      <c r="B60" s="44" t="s">
        <v>379</v>
      </c>
      <c r="C60" s="44" t="s">
        <v>380</v>
      </c>
      <c r="D60" s="22" t="s">
        <v>239</v>
      </c>
      <c r="E60" s="44" t="s">
        <v>331</v>
      </c>
      <c r="F60" s="28">
        <v>0.026504629629629628</v>
      </c>
      <c r="G60" s="22" t="str">
        <f t="shared" si="5"/>
        <v>4.46/km</v>
      </c>
      <c r="H60" s="28">
        <f t="shared" si="6"/>
        <v>0.005914351851851851</v>
      </c>
      <c r="I60" s="23">
        <f t="shared" si="2"/>
        <v>0.005312499999999998</v>
      </c>
    </row>
    <row r="61" spans="1:9" ht="18" customHeight="1">
      <c r="A61" s="21" t="s">
        <v>68</v>
      </c>
      <c r="B61" s="44" t="s">
        <v>381</v>
      </c>
      <c r="C61" s="44" t="s">
        <v>240</v>
      </c>
      <c r="D61" s="22" t="s">
        <v>239</v>
      </c>
      <c r="E61" s="44" t="s">
        <v>300</v>
      </c>
      <c r="F61" s="28">
        <v>0.02659722222222222</v>
      </c>
      <c r="G61" s="22" t="str">
        <f t="shared" si="5"/>
        <v>4.47/km</v>
      </c>
      <c r="H61" s="28">
        <f t="shared" si="6"/>
        <v>0.006006944444444443</v>
      </c>
      <c r="I61" s="23">
        <f t="shared" si="2"/>
        <v>0.00540509259259259</v>
      </c>
    </row>
    <row r="62" spans="1:9" ht="18" customHeight="1">
      <c r="A62" s="21" t="s">
        <v>69</v>
      </c>
      <c r="B62" s="44" t="s">
        <v>382</v>
      </c>
      <c r="C62" s="44" t="s">
        <v>180</v>
      </c>
      <c r="D62" s="22" t="s">
        <v>242</v>
      </c>
      <c r="E62" s="44" t="s">
        <v>383</v>
      </c>
      <c r="F62" s="28">
        <v>0.026828703703703702</v>
      </c>
      <c r="G62" s="22" t="str">
        <f t="shared" si="5"/>
        <v>4.50/km</v>
      </c>
      <c r="H62" s="28">
        <f t="shared" si="6"/>
        <v>0.006238425925925925</v>
      </c>
      <c r="I62" s="23">
        <f t="shared" si="2"/>
        <v>0.003344907407407404</v>
      </c>
    </row>
    <row r="63" spans="1:9" ht="18" customHeight="1">
      <c r="A63" s="21" t="s">
        <v>70</v>
      </c>
      <c r="B63" s="44" t="s">
        <v>384</v>
      </c>
      <c r="C63" s="44" t="s">
        <v>195</v>
      </c>
      <c r="D63" s="22" t="s">
        <v>242</v>
      </c>
      <c r="E63" s="44" t="s">
        <v>307</v>
      </c>
      <c r="F63" s="28">
        <v>0.02704861111111111</v>
      </c>
      <c r="G63" s="22" t="str">
        <f t="shared" si="5"/>
        <v>4.52/km</v>
      </c>
      <c r="H63" s="28">
        <f t="shared" si="6"/>
        <v>0.006458333333333333</v>
      </c>
      <c r="I63" s="23">
        <f t="shared" si="2"/>
        <v>0.0035648148148148123</v>
      </c>
    </row>
    <row r="64" spans="1:9" ht="18" customHeight="1">
      <c r="A64" s="21" t="s">
        <v>71</v>
      </c>
      <c r="B64" s="44" t="s">
        <v>385</v>
      </c>
      <c r="C64" s="44" t="s">
        <v>186</v>
      </c>
      <c r="D64" s="22" t="s">
        <v>251</v>
      </c>
      <c r="E64" s="44" t="s">
        <v>356</v>
      </c>
      <c r="F64" s="28">
        <v>0.027141203703703706</v>
      </c>
      <c r="G64" s="22" t="str">
        <f t="shared" si="5"/>
        <v>4.53/km</v>
      </c>
      <c r="H64" s="28">
        <f t="shared" si="6"/>
        <v>0.006550925925925929</v>
      </c>
      <c r="I64" s="23">
        <f t="shared" si="2"/>
        <v>0.0010763888888888906</v>
      </c>
    </row>
    <row r="65" spans="1:9" ht="18" customHeight="1">
      <c r="A65" s="21" t="s">
        <v>72</v>
      </c>
      <c r="B65" s="44" t="s">
        <v>386</v>
      </c>
      <c r="C65" s="44" t="s">
        <v>268</v>
      </c>
      <c r="D65" s="22" t="s">
        <v>242</v>
      </c>
      <c r="E65" s="44" t="s">
        <v>299</v>
      </c>
      <c r="F65" s="28">
        <v>0.027291666666666662</v>
      </c>
      <c r="G65" s="22" t="str">
        <f t="shared" si="5"/>
        <v>4.55/km</v>
      </c>
      <c r="H65" s="28">
        <f t="shared" si="6"/>
        <v>0.006701388888888885</v>
      </c>
      <c r="I65" s="23">
        <f t="shared" si="2"/>
        <v>0.0038078703703703642</v>
      </c>
    </row>
    <row r="66" spans="1:9" ht="18" customHeight="1">
      <c r="A66" s="21" t="s">
        <v>73</v>
      </c>
      <c r="B66" s="44" t="s">
        <v>387</v>
      </c>
      <c r="C66" s="44" t="s">
        <v>225</v>
      </c>
      <c r="D66" s="22" t="s">
        <v>241</v>
      </c>
      <c r="E66" s="44" t="s">
        <v>307</v>
      </c>
      <c r="F66" s="28">
        <v>0.02732638888888889</v>
      </c>
      <c r="G66" s="22" t="str">
        <f t="shared" si="5"/>
        <v>4.55/km</v>
      </c>
      <c r="H66" s="28">
        <f t="shared" si="6"/>
        <v>0.006736111111111113</v>
      </c>
      <c r="I66" s="23">
        <f t="shared" si="2"/>
        <v>0.004259259259259258</v>
      </c>
    </row>
    <row r="67" spans="1:9" ht="18" customHeight="1">
      <c r="A67" s="21" t="s">
        <v>74</v>
      </c>
      <c r="B67" s="44" t="s">
        <v>237</v>
      </c>
      <c r="C67" s="44" t="s">
        <v>217</v>
      </c>
      <c r="D67" s="22" t="s">
        <v>260</v>
      </c>
      <c r="E67" s="44" t="s">
        <v>388</v>
      </c>
      <c r="F67" s="28">
        <v>0.027615740740740743</v>
      </c>
      <c r="G67" s="22" t="str">
        <f t="shared" si="5"/>
        <v>4.58/km</v>
      </c>
      <c r="H67" s="28">
        <f t="shared" si="6"/>
        <v>0.007025462962962966</v>
      </c>
      <c r="I67" s="23">
        <f t="shared" si="2"/>
        <v>0.0022337962962962997</v>
      </c>
    </row>
    <row r="68" spans="1:9" ht="18" customHeight="1">
      <c r="A68" s="21" t="s">
        <v>75</v>
      </c>
      <c r="B68" s="44" t="s">
        <v>389</v>
      </c>
      <c r="C68" s="44" t="s">
        <v>390</v>
      </c>
      <c r="D68" s="22" t="s">
        <v>242</v>
      </c>
      <c r="E68" s="44" t="s">
        <v>388</v>
      </c>
      <c r="F68" s="28">
        <v>0.027615740740740743</v>
      </c>
      <c r="G68" s="22" t="str">
        <f t="shared" si="5"/>
        <v>4.58/km</v>
      </c>
      <c r="H68" s="28">
        <f t="shared" si="6"/>
        <v>0.007025462962962966</v>
      </c>
      <c r="I68" s="23">
        <f t="shared" si="2"/>
        <v>0.004131944444444445</v>
      </c>
    </row>
    <row r="69" spans="1:9" ht="18" customHeight="1">
      <c r="A69" s="21" t="s">
        <v>76</v>
      </c>
      <c r="B69" s="44" t="s">
        <v>391</v>
      </c>
      <c r="C69" s="44" t="s">
        <v>193</v>
      </c>
      <c r="D69" s="22" t="s">
        <v>251</v>
      </c>
      <c r="E69" s="44" t="s">
        <v>375</v>
      </c>
      <c r="F69" s="28">
        <v>0.02787037037037037</v>
      </c>
      <c r="G69" s="22" t="str">
        <f t="shared" si="5"/>
        <v>5.01/km</v>
      </c>
      <c r="H69" s="28">
        <f t="shared" si="6"/>
        <v>0.0072800925925925915</v>
      </c>
      <c r="I69" s="23">
        <f t="shared" si="2"/>
        <v>0.0018055555555555533</v>
      </c>
    </row>
    <row r="70" spans="1:9" ht="18" customHeight="1">
      <c r="A70" s="21" t="s">
        <v>77</v>
      </c>
      <c r="B70" s="44" t="s">
        <v>235</v>
      </c>
      <c r="C70" s="44" t="s">
        <v>183</v>
      </c>
      <c r="D70" s="22" t="s">
        <v>242</v>
      </c>
      <c r="E70" s="44" t="s">
        <v>324</v>
      </c>
      <c r="F70" s="28">
        <v>0.027939814814814817</v>
      </c>
      <c r="G70" s="22" t="str">
        <f t="shared" si="5"/>
        <v>5.02/km</v>
      </c>
      <c r="H70" s="28">
        <f t="shared" si="6"/>
        <v>0.00734953703703704</v>
      </c>
      <c r="I70" s="23">
        <f aca="true" t="shared" si="7" ref="I70:I133">F70-INDEX($F$5:$F$167,MATCH(D70,$D$5:$D$167,0))</f>
        <v>0.004456018518518519</v>
      </c>
    </row>
    <row r="71" spans="1:9" ht="18" customHeight="1">
      <c r="A71" s="21" t="s">
        <v>78</v>
      </c>
      <c r="B71" s="44" t="s">
        <v>392</v>
      </c>
      <c r="C71" s="44" t="s">
        <v>393</v>
      </c>
      <c r="D71" s="22" t="s">
        <v>260</v>
      </c>
      <c r="E71" s="44" t="s">
        <v>307</v>
      </c>
      <c r="F71" s="28">
        <v>0.027974537037037034</v>
      </c>
      <c r="G71" s="22" t="str">
        <f t="shared" si="5"/>
        <v>5.02/km</v>
      </c>
      <c r="H71" s="28">
        <f t="shared" si="6"/>
        <v>0.007384259259259257</v>
      </c>
      <c r="I71" s="23">
        <f t="shared" si="7"/>
        <v>0.002592592592592591</v>
      </c>
    </row>
    <row r="72" spans="1:9" ht="18" customHeight="1">
      <c r="A72" s="21" t="s">
        <v>79</v>
      </c>
      <c r="B72" s="44" t="s">
        <v>394</v>
      </c>
      <c r="C72" s="44" t="s">
        <v>227</v>
      </c>
      <c r="D72" s="22" t="s">
        <v>244</v>
      </c>
      <c r="E72" s="44" t="s">
        <v>366</v>
      </c>
      <c r="F72" s="28">
        <v>0.02803240740740741</v>
      </c>
      <c r="G72" s="22" t="str">
        <f t="shared" si="5"/>
        <v>5.03/km</v>
      </c>
      <c r="H72" s="28">
        <f t="shared" si="6"/>
        <v>0.007442129629629632</v>
      </c>
      <c r="I72" s="23">
        <f t="shared" si="7"/>
        <v>0.0032060185185185212</v>
      </c>
    </row>
    <row r="73" spans="1:9" ht="18" customHeight="1">
      <c r="A73" s="21" t="s">
        <v>80</v>
      </c>
      <c r="B73" s="44" t="s">
        <v>273</v>
      </c>
      <c r="C73" s="44" t="s">
        <v>245</v>
      </c>
      <c r="D73" s="22" t="s">
        <v>241</v>
      </c>
      <c r="E73" s="44" t="s">
        <v>395</v>
      </c>
      <c r="F73" s="28">
        <v>0.028240740740740736</v>
      </c>
      <c r="G73" s="22" t="str">
        <f t="shared" si="5"/>
        <v>5.05/km</v>
      </c>
      <c r="H73" s="28">
        <f t="shared" si="6"/>
        <v>0.00765046296296296</v>
      </c>
      <c r="I73" s="23">
        <f t="shared" si="7"/>
        <v>0.0051736111111111045</v>
      </c>
    </row>
    <row r="74" spans="1:9" ht="18" customHeight="1">
      <c r="A74" s="40" t="s">
        <v>81</v>
      </c>
      <c r="B74" s="47" t="s">
        <v>396</v>
      </c>
      <c r="C74" s="47" t="s">
        <v>285</v>
      </c>
      <c r="D74" s="41" t="s">
        <v>397</v>
      </c>
      <c r="E74" s="47" t="s">
        <v>179</v>
      </c>
      <c r="F74" s="42">
        <v>0.028252314814814813</v>
      </c>
      <c r="G74" s="41" t="str">
        <f t="shared" si="5"/>
        <v>5.05/km</v>
      </c>
      <c r="H74" s="42">
        <f t="shared" si="6"/>
        <v>0.007662037037037037</v>
      </c>
      <c r="I74" s="43">
        <f t="shared" si="7"/>
        <v>0</v>
      </c>
    </row>
    <row r="75" spans="1:9" ht="18" customHeight="1">
      <c r="A75" s="21" t="s">
        <v>82</v>
      </c>
      <c r="B75" s="44" t="s">
        <v>398</v>
      </c>
      <c r="C75" s="44" t="s">
        <v>184</v>
      </c>
      <c r="D75" s="22" t="s">
        <v>244</v>
      </c>
      <c r="E75" s="44" t="s">
        <v>300</v>
      </c>
      <c r="F75" s="28">
        <v>0.028287037037037038</v>
      </c>
      <c r="G75" s="22" t="str">
        <f t="shared" si="5"/>
        <v>5.06/km</v>
      </c>
      <c r="H75" s="28">
        <f t="shared" si="6"/>
        <v>0.007696759259259261</v>
      </c>
      <c r="I75" s="23">
        <f t="shared" si="7"/>
        <v>0.00346064814814815</v>
      </c>
    </row>
    <row r="76" spans="1:9" ht="18" customHeight="1">
      <c r="A76" s="21" t="s">
        <v>83</v>
      </c>
      <c r="B76" s="44" t="s">
        <v>399</v>
      </c>
      <c r="C76" s="44" t="s">
        <v>400</v>
      </c>
      <c r="D76" s="22" t="s">
        <v>248</v>
      </c>
      <c r="E76" s="44" t="s">
        <v>377</v>
      </c>
      <c r="F76" s="28">
        <v>0.028587962962962964</v>
      </c>
      <c r="G76" s="22" t="str">
        <f t="shared" si="5"/>
        <v>5.09/km</v>
      </c>
      <c r="H76" s="28">
        <f t="shared" si="6"/>
        <v>0.007997685185185188</v>
      </c>
      <c r="I76" s="23">
        <f t="shared" si="7"/>
        <v>0.00494212962962963</v>
      </c>
    </row>
    <row r="77" spans="1:9" ht="18" customHeight="1">
      <c r="A77" s="21" t="s">
        <v>84</v>
      </c>
      <c r="B77" s="44" t="s">
        <v>401</v>
      </c>
      <c r="C77" s="44" t="s">
        <v>188</v>
      </c>
      <c r="D77" s="22" t="s">
        <v>244</v>
      </c>
      <c r="E77" s="44" t="s">
        <v>283</v>
      </c>
      <c r="F77" s="28">
        <v>0.028657407407407406</v>
      </c>
      <c r="G77" s="22" t="str">
        <f t="shared" si="5"/>
        <v>5.10/km</v>
      </c>
      <c r="H77" s="28">
        <f t="shared" si="6"/>
        <v>0.008067129629629629</v>
      </c>
      <c r="I77" s="23">
        <f t="shared" si="7"/>
        <v>0.0038310185185185183</v>
      </c>
    </row>
    <row r="78" spans="1:9" ht="18" customHeight="1">
      <c r="A78" s="21" t="s">
        <v>85</v>
      </c>
      <c r="B78" s="44" t="s">
        <v>402</v>
      </c>
      <c r="C78" s="44" t="s">
        <v>257</v>
      </c>
      <c r="D78" s="22" t="s">
        <v>239</v>
      </c>
      <c r="E78" s="44" t="s">
        <v>311</v>
      </c>
      <c r="F78" s="28">
        <v>0.028692129629629633</v>
      </c>
      <c r="G78" s="22" t="str">
        <f t="shared" si="5"/>
        <v>5.10/km</v>
      </c>
      <c r="H78" s="28">
        <f t="shared" si="6"/>
        <v>0.008101851851851857</v>
      </c>
      <c r="I78" s="23">
        <f t="shared" si="7"/>
        <v>0.007500000000000003</v>
      </c>
    </row>
    <row r="79" spans="1:9" ht="18" customHeight="1">
      <c r="A79" s="21" t="s">
        <v>86</v>
      </c>
      <c r="B79" s="44" t="s">
        <v>403</v>
      </c>
      <c r="C79" s="44" t="s">
        <v>211</v>
      </c>
      <c r="D79" s="22" t="s">
        <v>242</v>
      </c>
      <c r="E79" s="44" t="s">
        <v>307</v>
      </c>
      <c r="F79" s="28">
        <v>0.02871527777777778</v>
      </c>
      <c r="G79" s="22" t="str">
        <f t="shared" si="5"/>
        <v>5.10/km</v>
      </c>
      <c r="H79" s="28">
        <f t="shared" si="6"/>
        <v>0.008125000000000004</v>
      </c>
      <c r="I79" s="23">
        <f t="shared" si="7"/>
        <v>0.005231481481481483</v>
      </c>
    </row>
    <row r="80" spans="1:9" ht="18" customHeight="1">
      <c r="A80" s="21" t="s">
        <v>87</v>
      </c>
      <c r="B80" s="44" t="s">
        <v>272</v>
      </c>
      <c r="C80" s="44" t="s">
        <v>194</v>
      </c>
      <c r="D80" s="22" t="s">
        <v>242</v>
      </c>
      <c r="E80" s="44" t="s">
        <v>321</v>
      </c>
      <c r="F80" s="28">
        <v>0.028784722222222225</v>
      </c>
      <c r="G80" s="22" t="str">
        <f t="shared" si="5"/>
        <v>5.11/km</v>
      </c>
      <c r="H80" s="28">
        <f t="shared" si="6"/>
        <v>0.008194444444444449</v>
      </c>
      <c r="I80" s="23">
        <f t="shared" si="7"/>
        <v>0.005300925925925928</v>
      </c>
    </row>
    <row r="81" spans="1:9" ht="18" customHeight="1">
      <c r="A81" s="21" t="s">
        <v>88</v>
      </c>
      <c r="B81" s="44" t="s">
        <v>269</v>
      </c>
      <c r="C81" s="44" t="s">
        <v>190</v>
      </c>
      <c r="D81" s="22" t="s">
        <v>241</v>
      </c>
      <c r="E81" s="44" t="s">
        <v>331</v>
      </c>
      <c r="F81" s="28">
        <v>0.028969907407407406</v>
      </c>
      <c r="G81" s="22" t="str">
        <f t="shared" si="5"/>
        <v>5.13/km</v>
      </c>
      <c r="H81" s="28">
        <f t="shared" si="6"/>
        <v>0.00837962962962963</v>
      </c>
      <c r="I81" s="23">
        <f t="shared" si="7"/>
        <v>0.005902777777777774</v>
      </c>
    </row>
    <row r="82" spans="1:9" ht="18" customHeight="1">
      <c r="A82" s="21" t="s">
        <v>89</v>
      </c>
      <c r="B82" s="44" t="s">
        <v>404</v>
      </c>
      <c r="C82" s="44" t="s">
        <v>405</v>
      </c>
      <c r="D82" s="22" t="s">
        <v>248</v>
      </c>
      <c r="E82" s="44" t="s">
        <v>388</v>
      </c>
      <c r="F82" s="28">
        <v>0.028993055555555553</v>
      </c>
      <c r="G82" s="22" t="str">
        <f t="shared" si="5"/>
        <v>5.13/km</v>
      </c>
      <c r="H82" s="28">
        <f t="shared" si="6"/>
        <v>0.008402777777777776</v>
      </c>
      <c r="I82" s="23">
        <f t="shared" si="7"/>
        <v>0.0053472222222222185</v>
      </c>
    </row>
    <row r="83" spans="1:9" ht="18" customHeight="1">
      <c r="A83" s="21" t="s">
        <v>90</v>
      </c>
      <c r="B83" s="44" t="s">
        <v>406</v>
      </c>
      <c r="C83" s="44" t="s">
        <v>279</v>
      </c>
      <c r="D83" s="22" t="s">
        <v>239</v>
      </c>
      <c r="E83" s="44" t="s">
        <v>407</v>
      </c>
      <c r="F83" s="28">
        <v>0.029039351851851854</v>
      </c>
      <c r="G83" s="22" t="str">
        <f t="shared" si="5"/>
        <v>5.14/km</v>
      </c>
      <c r="H83" s="28">
        <f t="shared" si="6"/>
        <v>0.008449074074074078</v>
      </c>
      <c r="I83" s="23">
        <f t="shared" si="7"/>
        <v>0.007847222222222224</v>
      </c>
    </row>
    <row r="84" spans="1:9" ht="18" customHeight="1">
      <c r="A84" s="21" t="s">
        <v>91</v>
      </c>
      <c r="B84" s="44" t="s">
        <v>408</v>
      </c>
      <c r="C84" s="44" t="s">
        <v>209</v>
      </c>
      <c r="D84" s="22" t="s">
        <v>260</v>
      </c>
      <c r="E84" s="44" t="s">
        <v>371</v>
      </c>
      <c r="F84" s="28">
        <v>0.0290625</v>
      </c>
      <c r="G84" s="22" t="str">
        <f t="shared" si="5"/>
        <v>5.14/km</v>
      </c>
      <c r="H84" s="28">
        <f t="shared" si="6"/>
        <v>0.008472222222222225</v>
      </c>
      <c r="I84" s="23">
        <f t="shared" si="7"/>
        <v>0.0036805555555555584</v>
      </c>
    </row>
    <row r="85" spans="1:9" ht="18" customHeight="1">
      <c r="A85" s="21" t="s">
        <v>92</v>
      </c>
      <c r="B85" s="44" t="s">
        <v>409</v>
      </c>
      <c r="C85" s="44" t="s">
        <v>219</v>
      </c>
      <c r="D85" s="22" t="s">
        <v>239</v>
      </c>
      <c r="E85" s="44" t="s">
        <v>331</v>
      </c>
      <c r="F85" s="28">
        <v>0.029201388888888888</v>
      </c>
      <c r="G85" s="22" t="str">
        <f t="shared" si="5"/>
        <v>5.15/km</v>
      </c>
      <c r="H85" s="28">
        <f t="shared" si="6"/>
        <v>0.008611111111111111</v>
      </c>
      <c r="I85" s="23">
        <f t="shared" si="7"/>
        <v>0.008009259259259258</v>
      </c>
    </row>
    <row r="86" spans="1:9" ht="18" customHeight="1">
      <c r="A86" s="21" t="s">
        <v>93</v>
      </c>
      <c r="B86" s="44" t="s">
        <v>208</v>
      </c>
      <c r="C86" s="44" t="s">
        <v>193</v>
      </c>
      <c r="D86" s="22" t="s">
        <v>242</v>
      </c>
      <c r="E86" s="44" t="s">
        <v>331</v>
      </c>
      <c r="F86" s="28">
        <v>0.029201388888888888</v>
      </c>
      <c r="G86" s="22" t="str">
        <f t="shared" si="5"/>
        <v>5.15/km</v>
      </c>
      <c r="H86" s="28">
        <f t="shared" si="6"/>
        <v>0.008611111111111111</v>
      </c>
      <c r="I86" s="23">
        <f t="shared" si="7"/>
        <v>0.00571759259259259</v>
      </c>
    </row>
    <row r="87" spans="1:9" ht="18" customHeight="1">
      <c r="A87" s="21" t="s">
        <v>94</v>
      </c>
      <c r="B87" s="44" t="s">
        <v>337</v>
      </c>
      <c r="C87" s="44" t="s">
        <v>410</v>
      </c>
      <c r="D87" s="22" t="s">
        <v>241</v>
      </c>
      <c r="E87" s="44" t="s">
        <v>321</v>
      </c>
      <c r="F87" s="28">
        <v>0.029421296296296296</v>
      </c>
      <c r="G87" s="22" t="str">
        <f t="shared" si="5"/>
        <v>5.18/km</v>
      </c>
      <c r="H87" s="28">
        <f t="shared" si="6"/>
        <v>0.00883101851851852</v>
      </c>
      <c r="I87" s="23">
        <f t="shared" si="7"/>
        <v>0.006354166666666664</v>
      </c>
    </row>
    <row r="88" spans="1:9" ht="18" customHeight="1">
      <c r="A88" s="21" t="s">
        <v>95</v>
      </c>
      <c r="B88" s="44" t="s">
        <v>411</v>
      </c>
      <c r="C88" s="44" t="s">
        <v>193</v>
      </c>
      <c r="D88" s="22" t="s">
        <v>238</v>
      </c>
      <c r="E88" s="44" t="s">
        <v>321</v>
      </c>
      <c r="F88" s="28">
        <v>0.02960648148148148</v>
      </c>
      <c r="G88" s="22" t="str">
        <f t="shared" si="5"/>
        <v>5.20/km</v>
      </c>
      <c r="H88" s="28">
        <f t="shared" si="6"/>
        <v>0.009016203703703703</v>
      </c>
      <c r="I88" s="23">
        <f t="shared" si="7"/>
        <v>0.009016203703703703</v>
      </c>
    </row>
    <row r="89" spans="1:9" ht="18" customHeight="1">
      <c r="A89" s="21" t="s">
        <v>96</v>
      </c>
      <c r="B89" s="44" t="s">
        <v>412</v>
      </c>
      <c r="C89" s="44" t="s">
        <v>281</v>
      </c>
      <c r="D89" s="22" t="s">
        <v>246</v>
      </c>
      <c r="E89" s="44" t="s">
        <v>305</v>
      </c>
      <c r="F89" s="28">
        <v>0.029675925925925925</v>
      </c>
      <c r="G89" s="22" t="str">
        <f t="shared" si="5"/>
        <v>5.21/km</v>
      </c>
      <c r="H89" s="28">
        <f t="shared" si="6"/>
        <v>0.009085648148148148</v>
      </c>
      <c r="I89" s="23">
        <f t="shared" si="7"/>
        <v>0</v>
      </c>
    </row>
    <row r="90" spans="1:9" ht="18" customHeight="1">
      <c r="A90" s="21" t="s">
        <v>97</v>
      </c>
      <c r="B90" s="44" t="s">
        <v>413</v>
      </c>
      <c r="C90" s="44" t="s">
        <v>234</v>
      </c>
      <c r="D90" s="22" t="s">
        <v>241</v>
      </c>
      <c r="E90" s="44" t="s">
        <v>348</v>
      </c>
      <c r="F90" s="28">
        <v>0.029675925925925925</v>
      </c>
      <c r="G90" s="22" t="str">
        <f t="shared" si="5"/>
        <v>5.21/km</v>
      </c>
      <c r="H90" s="28">
        <f t="shared" si="6"/>
        <v>0.009085648148148148</v>
      </c>
      <c r="I90" s="23">
        <f t="shared" si="7"/>
        <v>0.006608796296296293</v>
      </c>
    </row>
    <row r="91" spans="1:9" ht="18" customHeight="1">
      <c r="A91" s="21" t="s">
        <v>98</v>
      </c>
      <c r="B91" s="44" t="s">
        <v>414</v>
      </c>
      <c r="C91" s="44" t="s">
        <v>197</v>
      </c>
      <c r="D91" s="22" t="s">
        <v>241</v>
      </c>
      <c r="E91" s="44" t="s">
        <v>307</v>
      </c>
      <c r="F91" s="28">
        <v>0.029849537037037036</v>
      </c>
      <c r="G91" s="22" t="str">
        <f t="shared" si="5"/>
        <v>5.22/km</v>
      </c>
      <c r="H91" s="28">
        <f t="shared" si="6"/>
        <v>0.009259259259259259</v>
      </c>
      <c r="I91" s="23">
        <f t="shared" si="7"/>
        <v>0.006782407407407404</v>
      </c>
    </row>
    <row r="92" spans="1:9" ht="18" customHeight="1">
      <c r="A92" s="21" t="s">
        <v>99</v>
      </c>
      <c r="B92" s="44" t="s">
        <v>415</v>
      </c>
      <c r="C92" s="44" t="s">
        <v>289</v>
      </c>
      <c r="D92" s="22" t="s">
        <v>239</v>
      </c>
      <c r="E92" s="44" t="s">
        <v>321</v>
      </c>
      <c r="F92" s="28">
        <v>0.030011574074074076</v>
      </c>
      <c r="G92" s="22" t="str">
        <f t="shared" si="5"/>
        <v>5.24/km</v>
      </c>
      <c r="H92" s="28">
        <f t="shared" si="6"/>
        <v>0.0094212962962963</v>
      </c>
      <c r="I92" s="23">
        <f t="shared" si="7"/>
        <v>0.008819444444444446</v>
      </c>
    </row>
    <row r="93" spans="1:9" ht="18" customHeight="1">
      <c r="A93" s="21" t="s">
        <v>100</v>
      </c>
      <c r="B93" s="44" t="s">
        <v>416</v>
      </c>
      <c r="C93" s="44" t="s">
        <v>231</v>
      </c>
      <c r="D93" s="22" t="s">
        <v>239</v>
      </c>
      <c r="E93" s="44" t="s">
        <v>307</v>
      </c>
      <c r="F93" s="28">
        <v>0.030104166666666668</v>
      </c>
      <c r="G93" s="22" t="str">
        <f t="shared" si="5"/>
        <v>5.25/km</v>
      </c>
      <c r="H93" s="28">
        <f t="shared" si="6"/>
        <v>0.009513888888888891</v>
      </c>
      <c r="I93" s="23">
        <f t="shared" si="7"/>
        <v>0.008912037037037038</v>
      </c>
    </row>
    <row r="94" spans="1:9" ht="18" customHeight="1">
      <c r="A94" s="21" t="s">
        <v>101</v>
      </c>
      <c r="B94" s="44" t="s">
        <v>417</v>
      </c>
      <c r="C94" s="44" t="s">
        <v>216</v>
      </c>
      <c r="D94" s="22" t="s">
        <v>241</v>
      </c>
      <c r="E94" s="44" t="s">
        <v>305</v>
      </c>
      <c r="F94" s="28">
        <v>0.030173611111111113</v>
      </c>
      <c r="G94" s="22" t="str">
        <f t="shared" si="5"/>
        <v>5.26/km</v>
      </c>
      <c r="H94" s="28">
        <f t="shared" si="6"/>
        <v>0.009583333333333336</v>
      </c>
      <c r="I94" s="23">
        <f t="shared" si="7"/>
        <v>0.007106481481481481</v>
      </c>
    </row>
    <row r="95" spans="1:9" ht="18" customHeight="1">
      <c r="A95" s="21" t="s">
        <v>102</v>
      </c>
      <c r="B95" s="44" t="s">
        <v>418</v>
      </c>
      <c r="C95" s="44" t="s">
        <v>215</v>
      </c>
      <c r="D95" s="22" t="s">
        <v>242</v>
      </c>
      <c r="E95" s="44" t="s">
        <v>300</v>
      </c>
      <c r="F95" s="28">
        <v>0.030219907407407407</v>
      </c>
      <c r="G95" s="22" t="str">
        <f t="shared" si="5"/>
        <v>5.26/km</v>
      </c>
      <c r="H95" s="28">
        <f t="shared" si="6"/>
        <v>0.00962962962962963</v>
      </c>
      <c r="I95" s="23">
        <f t="shared" si="7"/>
        <v>0.006736111111111109</v>
      </c>
    </row>
    <row r="96" spans="1:9" ht="18" customHeight="1">
      <c r="A96" s="21" t="s">
        <v>103</v>
      </c>
      <c r="B96" s="44" t="s">
        <v>419</v>
      </c>
      <c r="C96" s="44" t="s">
        <v>191</v>
      </c>
      <c r="D96" s="22" t="s">
        <v>304</v>
      </c>
      <c r="E96" s="44" t="s">
        <v>356</v>
      </c>
      <c r="F96" s="28">
        <v>0.03027777777777778</v>
      </c>
      <c r="G96" s="22" t="str">
        <f t="shared" si="5"/>
        <v>5.27/km</v>
      </c>
      <c r="H96" s="28">
        <f t="shared" si="6"/>
        <v>0.009687500000000002</v>
      </c>
      <c r="I96" s="23">
        <f t="shared" si="7"/>
        <v>0.009386574074074075</v>
      </c>
    </row>
    <row r="97" spans="1:9" ht="18" customHeight="1">
      <c r="A97" s="21" t="s">
        <v>104</v>
      </c>
      <c r="B97" s="44" t="s">
        <v>247</v>
      </c>
      <c r="C97" s="44" t="s">
        <v>287</v>
      </c>
      <c r="D97" s="22" t="s">
        <v>248</v>
      </c>
      <c r="E97" s="44" t="s">
        <v>324</v>
      </c>
      <c r="F97" s="28">
        <v>0.030347222222222223</v>
      </c>
      <c r="G97" s="22" t="str">
        <f t="shared" si="5"/>
        <v>5.28/km</v>
      </c>
      <c r="H97" s="28">
        <f t="shared" si="6"/>
        <v>0.009756944444444447</v>
      </c>
      <c r="I97" s="23">
        <f t="shared" si="7"/>
        <v>0.006701388888888889</v>
      </c>
    </row>
    <row r="98" spans="1:9" ht="18" customHeight="1">
      <c r="A98" s="40" t="s">
        <v>105</v>
      </c>
      <c r="B98" s="47" t="s">
        <v>420</v>
      </c>
      <c r="C98" s="47" t="s">
        <v>240</v>
      </c>
      <c r="D98" s="41" t="s">
        <v>304</v>
      </c>
      <c r="E98" s="47" t="s">
        <v>179</v>
      </c>
      <c r="F98" s="42">
        <v>0.030393518518518518</v>
      </c>
      <c r="G98" s="41" t="str">
        <f t="shared" si="5"/>
        <v>5.28/km</v>
      </c>
      <c r="H98" s="42">
        <f t="shared" si="6"/>
        <v>0.00980324074074074</v>
      </c>
      <c r="I98" s="43">
        <f t="shared" si="7"/>
        <v>0.009502314814814814</v>
      </c>
    </row>
    <row r="99" spans="1:9" ht="18" customHeight="1">
      <c r="A99" s="21" t="s">
        <v>106</v>
      </c>
      <c r="B99" s="44" t="s">
        <v>270</v>
      </c>
      <c r="C99" s="44" t="s">
        <v>280</v>
      </c>
      <c r="D99" s="22" t="s">
        <v>246</v>
      </c>
      <c r="E99" s="44" t="s">
        <v>299</v>
      </c>
      <c r="F99" s="28">
        <v>0.030625</v>
      </c>
      <c r="G99" s="22" t="str">
        <f t="shared" si="5"/>
        <v>5.31/km</v>
      </c>
      <c r="H99" s="28">
        <f t="shared" si="6"/>
        <v>0.010034722222222223</v>
      </c>
      <c r="I99" s="23">
        <f t="shared" si="7"/>
        <v>0.0009490740740740744</v>
      </c>
    </row>
    <row r="100" spans="1:9" ht="18" customHeight="1">
      <c r="A100" s="21" t="s">
        <v>107</v>
      </c>
      <c r="B100" s="44" t="s">
        <v>190</v>
      </c>
      <c r="C100" s="44" t="s">
        <v>181</v>
      </c>
      <c r="D100" s="22" t="s">
        <v>241</v>
      </c>
      <c r="E100" s="44" t="s">
        <v>299</v>
      </c>
      <c r="F100" s="28">
        <v>0.030648148148148147</v>
      </c>
      <c r="G100" s="22" t="str">
        <f t="shared" si="5"/>
        <v>5.31/km</v>
      </c>
      <c r="H100" s="28">
        <f t="shared" si="6"/>
        <v>0.01005787037037037</v>
      </c>
      <c r="I100" s="23">
        <f t="shared" si="7"/>
        <v>0.007581018518518515</v>
      </c>
    </row>
    <row r="101" spans="1:9" ht="18" customHeight="1">
      <c r="A101" s="21" t="s">
        <v>108</v>
      </c>
      <c r="B101" s="44" t="s">
        <v>421</v>
      </c>
      <c r="C101" s="44" t="s">
        <v>422</v>
      </c>
      <c r="D101" s="22" t="s">
        <v>242</v>
      </c>
      <c r="E101" s="44" t="s">
        <v>307</v>
      </c>
      <c r="F101" s="28">
        <v>0.030671296296296294</v>
      </c>
      <c r="G101" s="22" t="str">
        <f t="shared" si="5"/>
        <v>5.31/km</v>
      </c>
      <c r="H101" s="28">
        <f t="shared" si="6"/>
        <v>0.010081018518518517</v>
      </c>
      <c r="I101" s="23">
        <f t="shared" si="7"/>
        <v>0.007187499999999996</v>
      </c>
    </row>
    <row r="102" spans="1:9" ht="18" customHeight="1">
      <c r="A102" s="21" t="s">
        <v>109</v>
      </c>
      <c r="B102" s="44" t="s">
        <v>423</v>
      </c>
      <c r="C102" s="44" t="s">
        <v>192</v>
      </c>
      <c r="D102" s="22" t="s">
        <v>242</v>
      </c>
      <c r="E102" s="44" t="s">
        <v>307</v>
      </c>
      <c r="F102" s="28">
        <v>0.030671296296296294</v>
      </c>
      <c r="G102" s="22" t="str">
        <f t="shared" si="5"/>
        <v>5.31/km</v>
      </c>
      <c r="H102" s="28">
        <f t="shared" si="6"/>
        <v>0.010081018518518517</v>
      </c>
      <c r="I102" s="23">
        <f t="shared" si="7"/>
        <v>0.007187499999999996</v>
      </c>
    </row>
    <row r="103" spans="1:9" ht="18" customHeight="1">
      <c r="A103" s="21" t="s">
        <v>110</v>
      </c>
      <c r="B103" s="44" t="s">
        <v>424</v>
      </c>
      <c r="C103" s="44" t="s">
        <v>240</v>
      </c>
      <c r="D103" s="22" t="s">
        <v>309</v>
      </c>
      <c r="E103" s="44" t="s">
        <v>425</v>
      </c>
      <c r="F103" s="28">
        <v>0.030810185185185187</v>
      </c>
      <c r="G103" s="22" t="str">
        <f t="shared" si="5"/>
        <v>5.33/km</v>
      </c>
      <c r="H103" s="28">
        <f t="shared" si="6"/>
        <v>0.01021990740740741</v>
      </c>
      <c r="I103" s="23">
        <f t="shared" si="7"/>
        <v>0.009502314814814818</v>
      </c>
    </row>
    <row r="104" spans="1:9" ht="18" customHeight="1">
      <c r="A104" s="21" t="s">
        <v>111</v>
      </c>
      <c r="B104" s="44" t="s">
        <v>426</v>
      </c>
      <c r="C104" s="44" t="s">
        <v>185</v>
      </c>
      <c r="D104" s="22" t="s">
        <v>239</v>
      </c>
      <c r="E104" s="44" t="s">
        <v>307</v>
      </c>
      <c r="F104" s="28">
        <v>0.030821759259259257</v>
      </c>
      <c r="G104" s="22" t="str">
        <f t="shared" si="5"/>
        <v>5.33/km</v>
      </c>
      <c r="H104" s="28">
        <f t="shared" si="6"/>
        <v>0.01023148148148148</v>
      </c>
      <c r="I104" s="23">
        <f t="shared" si="7"/>
        <v>0.009629629629629627</v>
      </c>
    </row>
    <row r="105" spans="1:9" ht="18" customHeight="1">
      <c r="A105" s="21" t="s">
        <v>112</v>
      </c>
      <c r="B105" s="44" t="s">
        <v>427</v>
      </c>
      <c r="C105" s="44" t="s">
        <v>222</v>
      </c>
      <c r="D105" s="22" t="s">
        <v>242</v>
      </c>
      <c r="E105" s="44" t="s">
        <v>307</v>
      </c>
      <c r="F105" s="28">
        <v>0.03091435185185185</v>
      </c>
      <c r="G105" s="22" t="str">
        <f t="shared" si="5"/>
        <v>5.34/km</v>
      </c>
      <c r="H105" s="28">
        <f t="shared" si="6"/>
        <v>0.010324074074074072</v>
      </c>
      <c r="I105" s="23">
        <f t="shared" si="7"/>
        <v>0.007430555555555551</v>
      </c>
    </row>
    <row r="106" spans="1:9" ht="18" customHeight="1">
      <c r="A106" s="21" t="s">
        <v>113</v>
      </c>
      <c r="B106" s="44" t="s">
        <v>267</v>
      </c>
      <c r="C106" s="44" t="s">
        <v>202</v>
      </c>
      <c r="D106" s="22" t="s">
        <v>251</v>
      </c>
      <c r="E106" s="44" t="s">
        <v>428</v>
      </c>
      <c r="F106" s="28">
        <v>0.03119212962962963</v>
      </c>
      <c r="G106" s="22" t="str">
        <f t="shared" si="5"/>
        <v>5.37/km</v>
      </c>
      <c r="H106" s="28">
        <f t="shared" si="6"/>
        <v>0.010601851851851852</v>
      </c>
      <c r="I106" s="23">
        <f t="shared" si="7"/>
        <v>0.005127314814814814</v>
      </c>
    </row>
    <row r="107" spans="1:9" ht="18" customHeight="1">
      <c r="A107" s="21" t="s">
        <v>114</v>
      </c>
      <c r="B107" s="44" t="s">
        <v>429</v>
      </c>
      <c r="C107" s="44" t="s">
        <v>225</v>
      </c>
      <c r="D107" s="22" t="s">
        <v>239</v>
      </c>
      <c r="E107" s="44" t="s">
        <v>321</v>
      </c>
      <c r="F107" s="28">
        <v>0.0312962962962963</v>
      </c>
      <c r="G107" s="22" t="str">
        <f t="shared" si="5"/>
        <v>5.38/km</v>
      </c>
      <c r="H107" s="28">
        <f t="shared" si="6"/>
        <v>0.010706018518518524</v>
      </c>
      <c r="I107" s="23">
        <f t="shared" si="7"/>
        <v>0.010104166666666671</v>
      </c>
    </row>
    <row r="108" spans="1:9" ht="18" customHeight="1">
      <c r="A108" s="21" t="s">
        <v>115</v>
      </c>
      <c r="B108" s="44" t="s">
        <v>430</v>
      </c>
      <c r="C108" s="44" t="s">
        <v>431</v>
      </c>
      <c r="D108" s="22" t="s">
        <v>248</v>
      </c>
      <c r="E108" s="44" t="s">
        <v>299</v>
      </c>
      <c r="F108" s="28">
        <v>0.031435185185185184</v>
      </c>
      <c r="G108" s="22" t="str">
        <f t="shared" si="5"/>
        <v>5.40/km</v>
      </c>
      <c r="H108" s="28">
        <f t="shared" si="6"/>
        <v>0.010844907407407407</v>
      </c>
      <c r="I108" s="23">
        <f t="shared" si="7"/>
        <v>0.007789351851851849</v>
      </c>
    </row>
    <row r="109" spans="1:9" ht="18" customHeight="1">
      <c r="A109" s="21" t="s">
        <v>116</v>
      </c>
      <c r="B109" s="44" t="s">
        <v>265</v>
      </c>
      <c r="C109" s="44" t="s">
        <v>225</v>
      </c>
      <c r="D109" s="22" t="s">
        <v>397</v>
      </c>
      <c r="E109" s="44" t="s">
        <v>338</v>
      </c>
      <c r="F109" s="28">
        <v>0.03145833333333333</v>
      </c>
      <c r="G109" s="22" t="str">
        <f t="shared" si="5"/>
        <v>5.40/km</v>
      </c>
      <c r="H109" s="28">
        <f t="shared" si="6"/>
        <v>0.010868055555555554</v>
      </c>
      <c r="I109" s="23">
        <f t="shared" si="7"/>
        <v>0.0032060185185185178</v>
      </c>
    </row>
    <row r="110" spans="1:9" ht="18" customHeight="1">
      <c r="A110" s="21" t="s">
        <v>117</v>
      </c>
      <c r="B110" s="44" t="s">
        <v>432</v>
      </c>
      <c r="C110" s="44" t="s">
        <v>433</v>
      </c>
      <c r="D110" s="22" t="s">
        <v>434</v>
      </c>
      <c r="E110" s="44" t="s">
        <v>331</v>
      </c>
      <c r="F110" s="28">
        <v>0.03164351851851852</v>
      </c>
      <c r="G110" s="22" t="str">
        <f t="shared" si="5"/>
        <v>5.42/km</v>
      </c>
      <c r="H110" s="28">
        <f t="shared" si="6"/>
        <v>0.011053240740740745</v>
      </c>
      <c r="I110" s="23">
        <f t="shared" si="7"/>
        <v>0</v>
      </c>
    </row>
    <row r="111" spans="1:9" ht="18" customHeight="1">
      <c r="A111" s="21" t="s">
        <v>118</v>
      </c>
      <c r="B111" s="44" t="s">
        <v>435</v>
      </c>
      <c r="C111" s="44" t="s">
        <v>285</v>
      </c>
      <c r="D111" s="22" t="s">
        <v>242</v>
      </c>
      <c r="E111" s="44" t="s">
        <v>336</v>
      </c>
      <c r="F111" s="28">
        <v>0.031655092592592596</v>
      </c>
      <c r="G111" s="22" t="str">
        <f t="shared" si="5"/>
        <v>5.42/km</v>
      </c>
      <c r="H111" s="28">
        <f t="shared" si="6"/>
        <v>0.011064814814814819</v>
      </c>
      <c r="I111" s="23">
        <f t="shared" si="7"/>
        <v>0.008171296296296298</v>
      </c>
    </row>
    <row r="112" spans="1:9" ht="18" customHeight="1">
      <c r="A112" s="21" t="s">
        <v>119</v>
      </c>
      <c r="B112" s="44" t="s">
        <v>436</v>
      </c>
      <c r="C112" s="44" t="s">
        <v>437</v>
      </c>
      <c r="D112" s="22" t="s">
        <v>434</v>
      </c>
      <c r="E112" s="44" t="s">
        <v>375</v>
      </c>
      <c r="F112" s="28">
        <v>0.03196759259259259</v>
      </c>
      <c r="G112" s="22" t="str">
        <f t="shared" si="5"/>
        <v>5.45/km</v>
      </c>
      <c r="H112" s="28">
        <f t="shared" si="6"/>
        <v>0.011377314814814812</v>
      </c>
      <c r="I112" s="23">
        <f t="shared" si="7"/>
        <v>0.0003240740740740669</v>
      </c>
    </row>
    <row r="113" spans="1:9" ht="18" customHeight="1">
      <c r="A113" s="21" t="s">
        <v>120</v>
      </c>
      <c r="B113" s="44" t="s">
        <v>438</v>
      </c>
      <c r="C113" s="44" t="s">
        <v>261</v>
      </c>
      <c r="D113" s="22" t="s">
        <v>246</v>
      </c>
      <c r="E113" s="44" t="s">
        <v>407</v>
      </c>
      <c r="F113" s="28">
        <v>0.03211805555555556</v>
      </c>
      <c r="G113" s="22" t="str">
        <f t="shared" si="5"/>
        <v>5.47/km</v>
      </c>
      <c r="H113" s="28">
        <f t="shared" si="6"/>
        <v>0.011527777777777783</v>
      </c>
      <c r="I113" s="23">
        <f t="shared" si="7"/>
        <v>0.0024421296296296344</v>
      </c>
    </row>
    <row r="114" spans="1:9" ht="18" customHeight="1">
      <c r="A114" s="21" t="s">
        <v>121</v>
      </c>
      <c r="B114" s="44" t="s">
        <v>322</v>
      </c>
      <c r="C114" s="44" t="s">
        <v>188</v>
      </c>
      <c r="D114" s="22" t="s">
        <v>242</v>
      </c>
      <c r="E114" s="44" t="s">
        <v>307</v>
      </c>
      <c r="F114" s="28">
        <v>0.032326388888888884</v>
      </c>
      <c r="G114" s="22" t="str">
        <f t="shared" si="5"/>
        <v>5.49/km</v>
      </c>
      <c r="H114" s="28">
        <f t="shared" si="6"/>
        <v>0.011736111111111107</v>
      </c>
      <c r="I114" s="23">
        <f t="shared" si="7"/>
        <v>0.008842592592592586</v>
      </c>
    </row>
    <row r="115" spans="1:9" ht="18" customHeight="1">
      <c r="A115" s="21" t="s">
        <v>122</v>
      </c>
      <c r="B115" s="44" t="s">
        <v>439</v>
      </c>
      <c r="C115" s="44" t="s">
        <v>284</v>
      </c>
      <c r="D115" s="22" t="s">
        <v>244</v>
      </c>
      <c r="E115" s="44" t="s">
        <v>356</v>
      </c>
      <c r="F115" s="28">
        <v>0.032326388888888884</v>
      </c>
      <c r="G115" s="22" t="str">
        <f t="shared" si="5"/>
        <v>5.49/km</v>
      </c>
      <c r="H115" s="28">
        <f t="shared" si="6"/>
        <v>0.011736111111111107</v>
      </c>
      <c r="I115" s="23">
        <f t="shared" si="7"/>
        <v>0.007499999999999996</v>
      </c>
    </row>
    <row r="116" spans="1:9" ht="18" customHeight="1">
      <c r="A116" s="21" t="s">
        <v>123</v>
      </c>
      <c r="B116" s="44" t="s">
        <v>440</v>
      </c>
      <c r="C116" s="44" t="s">
        <v>441</v>
      </c>
      <c r="D116" s="22" t="s">
        <v>260</v>
      </c>
      <c r="E116" s="44" t="s">
        <v>407</v>
      </c>
      <c r="F116" s="28">
        <v>0.032337962962962964</v>
      </c>
      <c r="G116" s="22" t="str">
        <f t="shared" si="5"/>
        <v>5.49/km</v>
      </c>
      <c r="H116" s="28">
        <f t="shared" si="6"/>
        <v>0.011747685185185187</v>
      </c>
      <c r="I116" s="23">
        <f t="shared" si="7"/>
        <v>0.006956018518518521</v>
      </c>
    </row>
    <row r="117" spans="1:9" ht="18" customHeight="1">
      <c r="A117" s="21" t="s">
        <v>124</v>
      </c>
      <c r="B117" s="44" t="s">
        <v>442</v>
      </c>
      <c r="C117" s="44" t="s">
        <v>198</v>
      </c>
      <c r="D117" s="22" t="s">
        <v>244</v>
      </c>
      <c r="E117" s="44" t="s">
        <v>300</v>
      </c>
      <c r="F117" s="28">
        <v>0.03275462962962963</v>
      </c>
      <c r="G117" s="22" t="str">
        <f t="shared" si="5"/>
        <v>5.54/km</v>
      </c>
      <c r="H117" s="28">
        <f t="shared" si="6"/>
        <v>0.01216435185185185</v>
      </c>
      <c r="I117" s="23">
        <f t="shared" si="7"/>
        <v>0.00792824074074074</v>
      </c>
    </row>
    <row r="118" spans="1:9" ht="18" customHeight="1">
      <c r="A118" s="21" t="s">
        <v>125</v>
      </c>
      <c r="B118" s="44" t="s">
        <v>443</v>
      </c>
      <c r="C118" s="44" t="s">
        <v>182</v>
      </c>
      <c r="D118" s="22" t="s">
        <v>242</v>
      </c>
      <c r="E118" s="44" t="s">
        <v>311</v>
      </c>
      <c r="F118" s="28">
        <v>0.032824074074074075</v>
      </c>
      <c r="G118" s="22" t="str">
        <f aca="true" t="shared" si="8" ref="G118:G171">TEXT(INT((HOUR(F118)*3600+MINUTE(F118)*60+SECOND(F118))/$I$3/60),"0")&amp;"."&amp;TEXT(MOD((HOUR(F118)*3600+MINUTE(F118)*60+SECOND(F118))/$I$3,60),"00")&amp;"/km"</f>
        <v>5.55/km</v>
      </c>
      <c r="H118" s="28">
        <f aca="true" t="shared" si="9" ref="H118:H171">F118-$F$5</f>
        <v>0.012233796296296298</v>
      </c>
      <c r="I118" s="23">
        <f t="shared" si="7"/>
        <v>0.009340277777777777</v>
      </c>
    </row>
    <row r="119" spans="1:9" ht="18" customHeight="1">
      <c r="A119" s="21" t="s">
        <v>126</v>
      </c>
      <c r="B119" s="44" t="s">
        <v>444</v>
      </c>
      <c r="C119" s="44" t="s">
        <v>206</v>
      </c>
      <c r="D119" s="22" t="s">
        <v>241</v>
      </c>
      <c r="E119" s="44" t="s">
        <v>311</v>
      </c>
      <c r="F119" s="28">
        <v>0.032824074074074075</v>
      </c>
      <c r="G119" s="22" t="str">
        <f t="shared" si="8"/>
        <v>5.55/km</v>
      </c>
      <c r="H119" s="28">
        <f t="shared" si="9"/>
        <v>0.012233796296296298</v>
      </c>
      <c r="I119" s="23">
        <f t="shared" si="7"/>
        <v>0.009756944444444443</v>
      </c>
    </row>
    <row r="120" spans="1:9" ht="18" customHeight="1">
      <c r="A120" s="21" t="s">
        <v>127</v>
      </c>
      <c r="B120" s="44" t="s">
        <v>276</v>
      </c>
      <c r="C120" s="44" t="s">
        <v>296</v>
      </c>
      <c r="D120" s="22" t="s">
        <v>246</v>
      </c>
      <c r="E120" s="44" t="s">
        <v>428</v>
      </c>
      <c r="F120" s="28">
        <v>0.032962962962962965</v>
      </c>
      <c r="G120" s="22" t="str">
        <f t="shared" si="8"/>
        <v>5.56/km</v>
      </c>
      <c r="H120" s="28">
        <f t="shared" si="9"/>
        <v>0.012372685185185188</v>
      </c>
      <c r="I120" s="23">
        <f t="shared" si="7"/>
        <v>0.0032870370370370397</v>
      </c>
    </row>
    <row r="121" spans="1:9" ht="18" customHeight="1">
      <c r="A121" s="21" t="s">
        <v>128</v>
      </c>
      <c r="B121" s="44" t="s">
        <v>290</v>
      </c>
      <c r="C121" s="44" t="s">
        <v>197</v>
      </c>
      <c r="D121" s="22" t="s">
        <v>251</v>
      </c>
      <c r="E121" s="44" t="s">
        <v>331</v>
      </c>
      <c r="F121" s="28">
        <v>0.03298611111111111</v>
      </c>
      <c r="G121" s="22" t="str">
        <f t="shared" si="8"/>
        <v>5.56/km</v>
      </c>
      <c r="H121" s="28">
        <f t="shared" si="9"/>
        <v>0.012395833333333335</v>
      </c>
      <c r="I121" s="23">
        <f t="shared" si="7"/>
        <v>0.006921296296296297</v>
      </c>
    </row>
    <row r="122" spans="1:9" ht="18" customHeight="1">
      <c r="A122" s="21" t="s">
        <v>129</v>
      </c>
      <c r="B122" s="44" t="s">
        <v>445</v>
      </c>
      <c r="C122" s="44" t="s">
        <v>254</v>
      </c>
      <c r="D122" s="22" t="s">
        <v>446</v>
      </c>
      <c r="E122" s="44" t="s">
        <v>447</v>
      </c>
      <c r="F122" s="28">
        <v>0.032997685185185185</v>
      </c>
      <c r="G122" s="22" t="str">
        <f t="shared" si="8"/>
        <v>5.56/km</v>
      </c>
      <c r="H122" s="28">
        <f t="shared" si="9"/>
        <v>0.012407407407407409</v>
      </c>
      <c r="I122" s="23">
        <f t="shared" si="7"/>
        <v>0</v>
      </c>
    </row>
    <row r="123" spans="1:9" ht="18" customHeight="1">
      <c r="A123" s="21" t="s">
        <v>130</v>
      </c>
      <c r="B123" s="44" t="s">
        <v>368</v>
      </c>
      <c r="C123" s="44" t="s">
        <v>245</v>
      </c>
      <c r="D123" s="22" t="s">
        <v>242</v>
      </c>
      <c r="E123" s="44" t="s">
        <v>299</v>
      </c>
      <c r="F123" s="28">
        <v>0.03319444444444444</v>
      </c>
      <c r="G123" s="22" t="str">
        <f t="shared" si="8"/>
        <v>5.59/km</v>
      </c>
      <c r="H123" s="28">
        <f t="shared" si="9"/>
        <v>0.012604166666666666</v>
      </c>
      <c r="I123" s="23">
        <f t="shared" si="7"/>
        <v>0.009710648148148145</v>
      </c>
    </row>
    <row r="124" spans="1:9" ht="18" customHeight="1">
      <c r="A124" s="21" t="s">
        <v>131</v>
      </c>
      <c r="B124" s="44" t="s">
        <v>448</v>
      </c>
      <c r="C124" s="44" t="s">
        <v>449</v>
      </c>
      <c r="D124" s="22" t="s">
        <v>248</v>
      </c>
      <c r="E124" s="44" t="s">
        <v>324</v>
      </c>
      <c r="F124" s="28">
        <v>0.03319444444444444</v>
      </c>
      <c r="G124" s="22" t="str">
        <f t="shared" si="8"/>
        <v>5.59/km</v>
      </c>
      <c r="H124" s="28">
        <f t="shared" si="9"/>
        <v>0.012604166666666666</v>
      </c>
      <c r="I124" s="23">
        <f t="shared" si="7"/>
        <v>0.009548611111111108</v>
      </c>
    </row>
    <row r="125" spans="1:9" ht="18" customHeight="1">
      <c r="A125" s="21" t="s">
        <v>132</v>
      </c>
      <c r="B125" s="44" t="s">
        <v>450</v>
      </c>
      <c r="C125" s="44" t="s">
        <v>191</v>
      </c>
      <c r="D125" s="22" t="s">
        <v>239</v>
      </c>
      <c r="E125" s="44" t="s">
        <v>324</v>
      </c>
      <c r="F125" s="28">
        <v>0.03319444444444444</v>
      </c>
      <c r="G125" s="22" t="str">
        <f t="shared" si="8"/>
        <v>5.59/km</v>
      </c>
      <c r="H125" s="28">
        <f t="shared" si="9"/>
        <v>0.012604166666666666</v>
      </c>
      <c r="I125" s="23">
        <f t="shared" si="7"/>
        <v>0.012002314814814813</v>
      </c>
    </row>
    <row r="126" spans="1:9" ht="18" customHeight="1">
      <c r="A126" s="21" t="s">
        <v>133</v>
      </c>
      <c r="B126" s="44" t="s">
        <v>451</v>
      </c>
      <c r="C126" s="44" t="s">
        <v>193</v>
      </c>
      <c r="D126" s="22" t="s">
        <v>241</v>
      </c>
      <c r="E126" s="44" t="s">
        <v>324</v>
      </c>
      <c r="F126" s="28">
        <v>0.03319444444444444</v>
      </c>
      <c r="G126" s="22" t="str">
        <f t="shared" si="8"/>
        <v>5.59/km</v>
      </c>
      <c r="H126" s="28">
        <f t="shared" si="9"/>
        <v>0.012604166666666666</v>
      </c>
      <c r="I126" s="23">
        <f t="shared" si="7"/>
        <v>0.010127314814814811</v>
      </c>
    </row>
    <row r="127" spans="1:9" ht="18" customHeight="1">
      <c r="A127" s="21" t="s">
        <v>134</v>
      </c>
      <c r="B127" s="44" t="s">
        <v>452</v>
      </c>
      <c r="C127" s="44" t="s">
        <v>226</v>
      </c>
      <c r="D127" s="22" t="s">
        <v>242</v>
      </c>
      <c r="E127" s="44" t="s">
        <v>324</v>
      </c>
      <c r="F127" s="28">
        <v>0.03319444444444444</v>
      </c>
      <c r="G127" s="22" t="str">
        <f t="shared" si="8"/>
        <v>5.59/km</v>
      </c>
      <c r="H127" s="28">
        <f t="shared" si="9"/>
        <v>0.012604166666666666</v>
      </c>
      <c r="I127" s="23">
        <f t="shared" si="7"/>
        <v>0.009710648148148145</v>
      </c>
    </row>
    <row r="128" spans="1:9" ht="18" customHeight="1">
      <c r="A128" s="21" t="s">
        <v>135</v>
      </c>
      <c r="B128" s="44" t="s">
        <v>453</v>
      </c>
      <c r="C128" s="44" t="s">
        <v>184</v>
      </c>
      <c r="D128" s="22" t="s">
        <v>241</v>
      </c>
      <c r="E128" s="44" t="s">
        <v>324</v>
      </c>
      <c r="F128" s="28">
        <v>0.0332175925925926</v>
      </c>
      <c r="G128" s="22" t="str">
        <f t="shared" si="8"/>
        <v>5.59/km</v>
      </c>
      <c r="H128" s="28">
        <f t="shared" si="9"/>
        <v>0.01262731481481482</v>
      </c>
      <c r="I128" s="23">
        <f t="shared" si="7"/>
        <v>0.010150462962962965</v>
      </c>
    </row>
    <row r="129" spans="1:9" ht="18" customHeight="1">
      <c r="A129" s="21" t="s">
        <v>136</v>
      </c>
      <c r="B129" s="44" t="s">
        <v>278</v>
      </c>
      <c r="C129" s="44" t="s">
        <v>255</v>
      </c>
      <c r="D129" s="22" t="s">
        <v>244</v>
      </c>
      <c r="E129" s="44" t="s">
        <v>324</v>
      </c>
      <c r="F129" s="28">
        <v>0.0332175925925926</v>
      </c>
      <c r="G129" s="22" t="str">
        <f t="shared" si="8"/>
        <v>5.59/km</v>
      </c>
      <c r="H129" s="28">
        <f t="shared" si="9"/>
        <v>0.01262731481481482</v>
      </c>
      <c r="I129" s="23">
        <f t="shared" si="7"/>
        <v>0.00839120370370371</v>
      </c>
    </row>
    <row r="130" spans="1:9" ht="18" customHeight="1">
      <c r="A130" s="21" t="s">
        <v>137</v>
      </c>
      <c r="B130" s="44" t="s">
        <v>454</v>
      </c>
      <c r="C130" s="44" t="s">
        <v>455</v>
      </c>
      <c r="D130" s="22" t="s">
        <v>242</v>
      </c>
      <c r="E130" s="44" t="s">
        <v>311</v>
      </c>
      <c r="F130" s="28">
        <v>0.033240740740740744</v>
      </c>
      <c r="G130" s="22" t="str">
        <f t="shared" si="8"/>
        <v>5.59/km</v>
      </c>
      <c r="H130" s="28">
        <f t="shared" si="9"/>
        <v>0.012650462962962968</v>
      </c>
      <c r="I130" s="23">
        <f t="shared" si="7"/>
        <v>0.009756944444444447</v>
      </c>
    </row>
    <row r="131" spans="1:9" ht="18" customHeight="1">
      <c r="A131" s="21" t="s">
        <v>138</v>
      </c>
      <c r="B131" s="44" t="s">
        <v>456</v>
      </c>
      <c r="C131" s="44" t="s">
        <v>193</v>
      </c>
      <c r="D131" s="22" t="s">
        <v>239</v>
      </c>
      <c r="E131" s="44" t="s">
        <v>321</v>
      </c>
      <c r="F131" s="28">
        <v>0.03328703703703704</v>
      </c>
      <c r="G131" s="22" t="str">
        <f t="shared" si="8"/>
        <v>5.60/km</v>
      </c>
      <c r="H131" s="28">
        <f t="shared" si="9"/>
        <v>0.012696759259259262</v>
      </c>
      <c r="I131" s="23">
        <f t="shared" si="7"/>
        <v>0.012094907407407408</v>
      </c>
    </row>
    <row r="132" spans="1:9" ht="18" customHeight="1">
      <c r="A132" s="21" t="s">
        <v>139</v>
      </c>
      <c r="B132" s="44" t="s">
        <v>457</v>
      </c>
      <c r="C132" s="44" t="s">
        <v>185</v>
      </c>
      <c r="D132" s="22" t="s">
        <v>238</v>
      </c>
      <c r="E132" s="44" t="s">
        <v>407</v>
      </c>
      <c r="F132" s="28">
        <v>0.033344907407407406</v>
      </c>
      <c r="G132" s="22" t="str">
        <f t="shared" si="8"/>
        <v>6.00/km</v>
      </c>
      <c r="H132" s="28">
        <f t="shared" si="9"/>
        <v>0.01275462962962963</v>
      </c>
      <c r="I132" s="23">
        <f t="shared" si="7"/>
        <v>0.01275462962962963</v>
      </c>
    </row>
    <row r="133" spans="1:9" ht="18" customHeight="1">
      <c r="A133" s="21" t="s">
        <v>140</v>
      </c>
      <c r="B133" s="44" t="s">
        <v>458</v>
      </c>
      <c r="C133" s="44" t="s">
        <v>259</v>
      </c>
      <c r="D133" s="22" t="s">
        <v>260</v>
      </c>
      <c r="E133" s="44" t="s">
        <v>299</v>
      </c>
      <c r="F133" s="28">
        <v>0.03347222222222222</v>
      </c>
      <c r="G133" s="22" t="str">
        <f t="shared" si="8"/>
        <v>6.02/km</v>
      </c>
      <c r="H133" s="28">
        <f t="shared" si="9"/>
        <v>0.012881944444444446</v>
      </c>
      <c r="I133" s="23">
        <f t="shared" si="7"/>
        <v>0.00809027777777778</v>
      </c>
    </row>
    <row r="134" spans="1:9" ht="18" customHeight="1">
      <c r="A134" s="21" t="s">
        <v>141</v>
      </c>
      <c r="B134" s="44" t="s">
        <v>418</v>
      </c>
      <c r="C134" s="44" t="s">
        <v>203</v>
      </c>
      <c r="D134" s="22" t="s">
        <v>246</v>
      </c>
      <c r="E134" s="44" t="s">
        <v>311</v>
      </c>
      <c r="F134" s="28">
        <v>0.03357638888888889</v>
      </c>
      <c r="G134" s="22" t="str">
        <f t="shared" si="8"/>
        <v>6.03/km</v>
      </c>
      <c r="H134" s="28">
        <f t="shared" si="9"/>
        <v>0.012986111111111115</v>
      </c>
      <c r="I134" s="23">
        <f aca="true" t="shared" si="10" ref="I134:I171">F134-INDEX($F$5:$F$167,MATCH(D134,$D$5:$D$167,0))</f>
        <v>0.0039004629629629667</v>
      </c>
    </row>
    <row r="135" spans="1:9" ht="18" customHeight="1">
      <c r="A135" s="21" t="s">
        <v>142</v>
      </c>
      <c r="B135" s="44" t="s">
        <v>438</v>
      </c>
      <c r="C135" s="44" t="s">
        <v>294</v>
      </c>
      <c r="D135" s="22" t="s">
        <v>434</v>
      </c>
      <c r="E135" s="44" t="s">
        <v>407</v>
      </c>
      <c r="F135" s="28">
        <v>0.03380787037037037</v>
      </c>
      <c r="G135" s="22" t="str">
        <f t="shared" si="8"/>
        <v>6.05/km</v>
      </c>
      <c r="H135" s="28">
        <f t="shared" si="9"/>
        <v>0.013217592592592593</v>
      </c>
      <c r="I135" s="23">
        <f t="shared" si="10"/>
        <v>0.002164351851851848</v>
      </c>
    </row>
    <row r="136" spans="1:9" ht="18" customHeight="1">
      <c r="A136" s="21" t="s">
        <v>143</v>
      </c>
      <c r="B136" s="44" t="s">
        <v>459</v>
      </c>
      <c r="C136" s="44" t="s">
        <v>460</v>
      </c>
      <c r="D136" s="22" t="s">
        <v>251</v>
      </c>
      <c r="E136" s="44" t="s">
        <v>311</v>
      </c>
      <c r="F136" s="28">
        <v>0.03405092592592592</v>
      </c>
      <c r="G136" s="22" t="str">
        <f t="shared" si="8"/>
        <v>6.08/km</v>
      </c>
      <c r="H136" s="28">
        <f t="shared" si="9"/>
        <v>0.013460648148148145</v>
      </c>
      <c r="I136" s="23">
        <f t="shared" si="10"/>
        <v>0.007986111111111107</v>
      </c>
    </row>
    <row r="137" spans="1:9" ht="18" customHeight="1">
      <c r="A137" s="21" t="s">
        <v>144</v>
      </c>
      <c r="B137" s="44" t="s">
        <v>218</v>
      </c>
      <c r="C137" s="44" t="s">
        <v>186</v>
      </c>
      <c r="D137" s="22" t="s">
        <v>397</v>
      </c>
      <c r="E137" s="44" t="s">
        <v>331</v>
      </c>
      <c r="F137" s="28">
        <v>0.03423611111111111</v>
      </c>
      <c r="G137" s="22" t="str">
        <f t="shared" si="8"/>
        <v>6.10/km</v>
      </c>
      <c r="H137" s="28">
        <f t="shared" si="9"/>
        <v>0.013645833333333336</v>
      </c>
      <c r="I137" s="23">
        <f t="shared" si="10"/>
        <v>0.0059837962962962996</v>
      </c>
    </row>
    <row r="138" spans="1:9" ht="18" customHeight="1">
      <c r="A138" s="21" t="s">
        <v>145</v>
      </c>
      <c r="B138" s="44" t="s">
        <v>404</v>
      </c>
      <c r="C138" s="44" t="s">
        <v>461</v>
      </c>
      <c r="D138" s="22" t="s">
        <v>248</v>
      </c>
      <c r="E138" s="44" t="s">
        <v>388</v>
      </c>
      <c r="F138" s="28">
        <v>0.03428240740740741</v>
      </c>
      <c r="G138" s="22" t="str">
        <f t="shared" si="8"/>
        <v>6.10/km</v>
      </c>
      <c r="H138" s="28">
        <f t="shared" si="9"/>
        <v>0.01369212962962963</v>
      </c>
      <c r="I138" s="23">
        <f t="shared" si="10"/>
        <v>0.010636574074074073</v>
      </c>
    </row>
    <row r="139" spans="1:9" ht="18" customHeight="1">
      <c r="A139" s="21" t="s">
        <v>146</v>
      </c>
      <c r="B139" s="44" t="s">
        <v>462</v>
      </c>
      <c r="C139" s="44" t="s">
        <v>198</v>
      </c>
      <c r="D139" s="22" t="s">
        <v>241</v>
      </c>
      <c r="E139" s="44" t="s">
        <v>447</v>
      </c>
      <c r="F139" s="28">
        <v>0.0344212962962963</v>
      </c>
      <c r="G139" s="22" t="str">
        <f t="shared" si="8"/>
        <v>6.12/km</v>
      </c>
      <c r="H139" s="28">
        <f t="shared" si="9"/>
        <v>0.01383101851851852</v>
      </c>
      <c r="I139" s="23">
        <f t="shared" si="10"/>
        <v>0.011354166666666665</v>
      </c>
    </row>
    <row r="140" spans="1:9" ht="18" customHeight="1">
      <c r="A140" s="21" t="s">
        <v>147</v>
      </c>
      <c r="B140" s="44" t="s">
        <v>463</v>
      </c>
      <c r="C140" s="44" t="s">
        <v>455</v>
      </c>
      <c r="D140" s="22" t="s">
        <v>251</v>
      </c>
      <c r="E140" s="44" t="s">
        <v>447</v>
      </c>
      <c r="F140" s="28">
        <v>0.03443287037037037</v>
      </c>
      <c r="G140" s="22" t="str">
        <f t="shared" si="8"/>
        <v>6.12/km</v>
      </c>
      <c r="H140" s="28">
        <f t="shared" si="9"/>
        <v>0.013842592592592594</v>
      </c>
      <c r="I140" s="23">
        <f t="shared" si="10"/>
        <v>0.008368055555555556</v>
      </c>
    </row>
    <row r="141" spans="1:9" ht="18" customHeight="1">
      <c r="A141" s="21" t="s">
        <v>148</v>
      </c>
      <c r="B141" s="44" t="s">
        <v>464</v>
      </c>
      <c r="C141" s="44" t="s">
        <v>297</v>
      </c>
      <c r="D141" s="22" t="s">
        <v>434</v>
      </c>
      <c r="E141" s="44" t="s">
        <v>465</v>
      </c>
      <c r="F141" s="28">
        <v>0.03459490740740741</v>
      </c>
      <c r="G141" s="22" t="str">
        <f t="shared" si="8"/>
        <v>6.14/km</v>
      </c>
      <c r="H141" s="28">
        <f t="shared" si="9"/>
        <v>0.01400462962962963</v>
      </c>
      <c r="I141" s="23">
        <f t="shared" si="10"/>
        <v>0.0029513888888888853</v>
      </c>
    </row>
    <row r="142" spans="1:9" ht="18" customHeight="1">
      <c r="A142" s="21" t="s">
        <v>149</v>
      </c>
      <c r="B142" s="44" t="s">
        <v>229</v>
      </c>
      <c r="C142" s="44" t="s">
        <v>182</v>
      </c>
      <c r="D142" s="22" t="s">
        <v>242</v>
      </c>
      <c r="E142" s="44" t="s">
        <v>311</v>
      </c>
      <c r="F142" s="28">
        <v>0.03480324074074074</v>
      </c>
      <c r="G142" s="22" t="str">
        <f t="shared" si="8"/>
        <v>6.16/km</v>
      </c>
      <c r="H142" s="28">
        <f t="shared" si="9"/>
        <v>0.014212962962962962</v>
      </c>
      <c r="I142" s="23">
        <f t="shared" si="10"/>
        <v>0.011319444444444441</v>
      </c>
    </row>
    <row r="143" spans="1:9" ht="18" customHeight="1">
      <c r="A143" s="21" t="s">
        <v>150</v>
      </c>
      <c r="B143" s="44" t="s">
        <v>386</v>
      </c>
      <c r="C143" s="44" t="s">
        <v>466</v>
      </c>
      <c r="D143" s="22" t="s">
        <v>446</v>
      </c>
      <c r="E143" s="44" t="s">
        <v>299</v>
      </c>
      <c r="F143" s="28">
        <v>0.03518518518518519</v>
      </c>
      <c r="G143" s="22" t="str">
        <f t="shared" si="8"/>
        <v>6.20/km</v>
      </c>
      <c r="H143" s="28">
        <f t="shared" si="9"/>
        <v>0.01459490740740741</v>
      </c>
      <c r="I143" s="23">
        <f t="shared" si="10"/>
        <v>0.002187500000000002</v>
      </c>
    </row>
    <row r="144" spans="1:9" ht="18" customHeight="1">
      <c r="A144" s="21" t="s">
        <v>151</v>
      </c>
      <c r="B144" s="44" t="s">
        <v>467</v>
      </c>
      <c r="C144" s="44" t="s">
        <v>230</v>
      </c>
      <c r="D144" s="22" t="s">
        <v>246</v>
      </c>
      <c r="E144" s="44" t="s">
        <v>299</v>
      </c>
      <c r="F144" s="28">
        <v>0.035196759259259254</v>
      </c>
      <c r="G144" s="22" t="str">
        <f t="shared" si="8"/>
        <v>6.20/km</v>
      </c>
      <c r="H144" s="28">
        <f t="shared" si="9"/>
        <v>0.014606481481481477</v>
      </c>
      <c r="I144" s="23">
        <f t="shared" si="10"/>
        <v>0.005520833333333329</v>
      </c>
    </row>
    <row r="145" spans="1:9" ht="18" customHeight="1">
      <c r="A145" s="21" t="s">
        <v>152</v>
      </c>
      <c r="B145" s="44" t="s">
        <v>282</v>
      </c>
      <c r="C145" s="44" t="s">
        <v>293</v>
      </c>
      <c r="D145" s="22" t="s">
        <v>246</v>
      </c>
      <c r="E145" s="44" t="s">
        <v>307</v>
      </c>
      <c r="F145" s="28">
        <v>0.03547453703703704</v>
      </c>
      <c r="G145" s="22" t="str">
        <f t="shared" si="8"/>
        <v>6.23/km</v>
      </c>
      <c r="H145" s="28">
        <f t="shared" si="9"/>
        <v>0.014884259259259264</v>
      </c>
      <c r="I145" s="23">
        <f t="shared" si="10"/>
        <v>0.0057986111111111155</v>
      </c>
    </row>
    <row r="146" spans="1:9" ht="18" customHeight="1">
      <c r="A146" s="21" t="s">
        <v>153</v>
      </c>
      <c r="B146" s="44" t="s">
        <v>468</v>
      </c>
      <c r="C146" s="44" t="s">
        <v>262</v>
      </c>
      <c r="D146" s="22" t="s">
        <v>241</v>
      </c>
      <c r="E146" s="44" t="s">
        <v>307</v>
      </c>
      <c r="F146" s="28">
        <v>0.035486111111111114</v>
      </c>
      <c r="G146" s="22" t="str">
        <f t="shared" si="8"/>
        <v>6.23/km</v>
      </c>
      <c r="H146" s="28">
        <f t="shared" si="9"/>
        <v>0.014895833333333337</v>
      </c>
      <c r="I146" s="23">
        <f t="shared" si="10"/>
        <v>0.012418981481481482</v>
      </c>
    </row>
    <row r="147" spans="1:9" ht="18" customHeight="1">
      <c r="A147" s="21" t="s">
        <v>154</v>
      </c>
      <c r="B147" s="44" t="s">
        <v>469</v>
      </c>
      <c r="C147" s="44" t="s">
        <v>470</v>
      </c>
      <c r="D147" s="22" t="s">
        <v>246</v>
      </c>
      <c r="E147" s="44" t="s">
        <v>307</v>
      </c>
      <c r="F147" s="28">
        <v>0.036099537037037034</v>
      </c>
      <c r="G147" s="22" t="str">
        <f t="shared" si="8"/>
        <v>6.30/km</v>
      </c>
      <c r="H147" s="28">
        <f t="shared" si="9"/>
        <v>0.015509259259259257</v>
      </c>
      <c r="I147" s="23">
        <f t="shared" si="10"/>
        <v>0.006423611111111109</v>
      </c>
    </row>
    <row r="148" spans="1:9" ht="18" customHeight="1">
      <c r="A148" s="21" t="s">
        <v>155</v>
      </c>
      <c r="B148" s="44" t="s">
        <v>471</v>
      </c>
      <c r="C148" s="44" t="s">
        <v>254</v>
      </c>
      <c r="D148" s="22" t="s">
        <v>434</v>
      </c>
      <c r="E148" s="44" t="s">
        <v>307</v>
      </c>
      <c r="F148" s="28">
        <v>0.036099537037037034</v>
      </c>
      <c r="G148" s="22" t="str">
        <f t="shared" si="8"/>
        <v>6.30/km</v>
      </c>
      <c r="H148" s="28">
        <f t="shared" si="9"/>
        <v>0.015509259259259257</v>
      </c>
      <c r="I148" s="23">
        <f t="shared" si="10"/>
        <v>0.004456018518518512</v>
      </c>
    </row>
    <row r="149" spans="1:9" ht="18" customHeight="1">
      <c r="A149" s="21" t="s">
        <v>156</v>
      </c>
      <c r="B149" s="44" t="s">
        <v>472</v>
      </c>
      <c r="C149" s="44" t="s">
        <v>200</v>
      </c>
      <c r="D149" s="22" t="s">
        <v>251</v>
      </c>
      <c r="E149" s="44" t="s">
        <v>407</v>
      </c>
      <c r="F149" s="28">
        <v>0.036238425925925924</v>
      </c>
      <c r="G149" s="22" t="str">
        <f t="shared" si="8"/>
        <v>6.31/km</v>
      </c>
      <c r="H149" s="28">
        <f t="shared" si="9"/>
        <v>0.015648148148148147</v>
      </c>
      <c r="I149" s="23">
        <f t="shared" si="10"/>
        <v>0.010173611111111109</v>
      </c>
    </row>
    <row r="150" spans="1:9" ht="18" customHeight="1">
      <c r="A150" s="21" t="s">
        <v>157</v>
      </c>
      <c r="B150" s="44" t="s">
        <v>473</v>
      </c>
      <c r="C150" s="44" t="s">
        <v>223</v>
      </c>
      <c r="D150" s="22" t="s">
        <v>251</v>
      </c>
      <c r="E150" s="44" t="s">
        <v>474</v>
      </c>
      <c r="F150" s="28">
        <v>0.036238425925925924</v>
      </c>
      <c r="G150" s="22" t="str">
        <f t="shared" si="8"/>
        <v>6.31/km</v>
      </c>
      <c r="H150" s="28">
        <f t="shared" si="9"/>
        <v>0.015648148148148147</v>
      </c>
      <c r="I150" s="23">
        <f t="shared" si="10"/>
        <v>0.010173611111111109</v>
      </c>
    </row>
    <row r="151" spans="1:9" ht="18" customHeight="1">
      <c r="A151" s="21" t="s">
        <v>158</v>
      </c>
      <c r="B151" s="44" t="s">
        <v>475</v>
      </c>
      <c r="C151" s="44" t="s">
        <v>476</v>
      </c>
      <c r="D151" s="22" t="s">
        <v>239</v>
      </c>
      <c r="E151" s="44" t="s">
        <v>311</v>
      </c>
      <c r="F151" s="28">
        <v>0.03684027777777778</v>
      </c>
      <c r="G151" s="22" t="str">
        <f t="shared" si="8"/>
        <v>6.38/km</v>
      </c>
      <c r="H151" s="28">
        <f t="shared" si="9"/>
        <v>0.01625</v>
      </c>
      <c r="I151" s="23">
        <f t="shared" si="10"/>
        <v>0.015648148148148147</v>
      </c>
    </row>
    <row r="152" spans="1:9" ht="18" customHeight="1">
      <c r="A152" s="21" t="s">
        <v>159</v>
      </c>
      <c r="B152" s="44" t="s">
        <v>472</v>
      </c>
      <c r="C152" s="44" t="s">
        <v>185</v>
      </c>
      <c r="D152" s="22" t="s">
        <v>239</v>
      </c>
      <c r="E152" s="44" t="s">
        <v>311</v>
      </c>
      <c r="F152" s="28">
        <v>0.03684027777777778</v>
      </c>
      <c r="G152" s="22" t="str">
        <f t="shared" si="8"/>
        <v>6.38/km</v>
      </c>
      <c r="H152" s="28">
        <f t="shared" si="9"/>
        <v>0.01625</v>
      </c>
      <c r="I152" s="23">
        <f t="shared" si="10"/>
        <v>0.015648148148148147</v>
      </c>
    </row>
    <row r="153" spans="1:9" ht="18" customHeight="1">
      <c r="A153" s="21" t="s">
        <v>160</v>
      </c>
      <c r="B153" s="44" t="s">
        <v>477</v>
      </c>
      <c r="C153" s="44" t="s">
        <v>288</v>
      </c>
      <c r="D153" s="22" t="s">
        <v>260</v>
      </c>
      <c r="E153" s="44" t="s">
        <v>311</v>
      </c>
      <c r="F153" s="28">
        <v>0.036875</v>
      </c>
      <c r="G153" s="22" t="str">
        <f t="shared" si="8"/>
        <v>6.38/km</v>
      </c>
      <c r="H153" s="28">
        <f t="shared" si="9"/>
        <v>0.01628472222222222</v>
      </c>
      <c r="I153" s="23">
        <f t="shared" si="10"/>
        <v>0.011493055555555555</v>
      </c>
    </row>
    <row r="154" spans="1:9" ht="18" customHeight="1">
      <c r="A154" s="21" t="s">
        <v>161</v>
      </c>
      <c r="B154" s="44" t="s">
        <v>478</v>
      </c>
      <c r="C154" s="44" t="s">
        <v>295</v>
      </c>
      <c r="D154" s="22" t="s">
        <v>446</v>
      </c>
      <c r="E154" s="44" t="s">
        <v>311</v>
      </c>
      <c r="F154" s="28">
        <v>0.036875</v>
      </c>
      <c r="G154" s="22" t="str">
        <f t="shared" si="8"/>
        <v>6.38/km</v>
      </c>
      <c r="H154" s="28">
        <f t="shared" si="9"/>
        <v>0.01628472222222222</v>
      </c>
      <c r="I154" s="23">
        <f t="shared" si="10"/>
        <v>0.0038773148148148126</v>
      </c>
    </row>
    <row r="155" spans="1:9" ht="18" customHeight="1">
      <c r="A155" s="21" t="s">
        <v>162</v>
      </c>
      <c r="B155" s="44" t="s">
        <v>479</v>
      </c>
      <c r="C155" s="44" t="s">
        <v>243</v>
      </c>
      <c r="D155" s="22" t="s">
        <v>239</v>
      </c>
      <c r="E155" s="44" t="s">
        <v>311</v>
      </c>
      <c r="F155" s="28">
        <v>0.036909722222222226</v>
      </c>
      <c r="G155" s="22" t="str">
        <f t="shared" si="8"/>
        <v>6.39/km</v>
      </c>
      <c r="H155" s="28">
        <f t="shared" si="9"/>
        <v>0.01631944444444445</v>
      </c>
      <c r="I155" s="23">
        <f t="shared" si="10"/>
        <v>0.015717592592592596</v>
      </c>
    </row>
    <row r="156" spans="1:9" ht="18" customHeight="1">
      <c r="A156" s="21" t="s">
        <v>163</v>
      </c>
      <c r="B156" s="44" t="s">
        <v>480</v>
      </c>
      <c r="C156" s="44" t="s">
        <v>192</v>
      </c>
      <c r="D156" s="22" t="s">
        <v>397</v>
      </c>
      <c r="E156" s="44" t="s">
        <v>481</v>
      </c>
      <c r="F156" s="28">
        <v>0.03822916666666667</v>
      </c>
      <c r="G156" s="22" t="str">
        <f t="shared" si="8"/>
        <v>6.53/km</v>
      </c>
      <c r="H156" s="28">
        <f t="shared" si="9"/>
        <v>0.01763888888888889</v>
      </c>
      <c r="I156" s="23">
        <f t="shared" si="10"/>
        <v>0.009976851851851855</v>
      </c>
    </row>
    <row r="157" spans="1:9" ht="18" customHeight="1">
      <c r="A157" s="21" t="s">
        <v>164</v>
      </c>
      <c r="B157" s="44" t="s">
        <v>482</v>
      </c>
      <c r="C157" s="44" t="s">
        <v>224</v>
      </c>
      <c r="D157" s="22" t="s">
        <v>242</v>
      </c>
      <c r="E157" s="44" t="s">
        <v>356</v>
      </c>
      <c r="F157" s="28">
        <v>0.03822916666666667</v>
      </c>
      <c r="G157" s="22" t="str">
        <f t="shared" si="8"/>
        <v>6.53/km</v>
      </c>
      <c r="H157" s="28">
        <f t="shared" si="9"/>
        <v>0.01763888888888889</v>
      </c>
      <c r="I157" s="23">
        <f t="shared" si="10"/>
        <v>0.01474537037037037</v>
      </c>
    </row>
    <row r="158" spans="1:9" ht="18" customHeight="1">
      <c r="A158" s="21" t="s">
        <v>165</v>
      </c>
      <c r="B158" s="44" t="s">
        <v>483</v>
      </c>
      <c r="C158" s="44" t="s">
        <v>233</v>
      </c>
      <c r="D158" s="22" t="s">
        <v>248</v>
      </c>
      <c r="E158" s="44" t="s">
        <v>348</v>
      </c>
      <c r="F158" s="28">
        <v>0.03832175925925926</v>
      </c>
      <c r="G158" s="22" t="str">
        <f t="shared" si="8"/>
        <v>6.54/km</v>
      </c>
      <c r="H158" s="28">
        <f t="shared" si="9"/>
        <v>0.01773148148148148</v>
      </c>
      <c r="I158" s="23">
        <f t="shared" si="10"/>
        <v>0.014675925925925922</v>
      </c>
    </row>
    <row r="159" spans="1:9" ht="18" customHeight="1">
      <c r="A159" s="21" t="s">
        <v>166</v>
      </c>
      <c r="B159" s="44" t="s">
        <v>484</v>
      </c>
      <c r="C159" s="44" t="s">
        <v>259</v>
      </c>
      <c r="D159" s="22" t="s">
        <v>246</v>
      </c>
      <c r="E159" s="44" t="s">
        <v>307</v>
      </c>
      <c r="F159" s="28">
        <v>0.03836805555555555</v>
      </c>
      <c r="G159" s="22" t="str">
        <f t="shared" si="8"/>
        <v>6.54/km</v>
      </c>
      <c r="H159" s="28">
        <f t="shared" si="9"/>
        <v>0.017777777777777774</v>
      </c>
      <c r="I159" s="23">
        <f t="shared" si="10"/>
        <v>0.008692129629629626</v>
      </c>
    </row>
    <row r="160" spans="1:9" ht="18" customHeight="1">
      <c r="A160" s="21" t="s">
        <v>167</v>
      </c>
      <c r="B160" s="44" t="s">
        <v>485</v>
      </c>
      <c r="C160" s="44" t="s">
        <v>292</v>
      </c>
      <c r="D160" s="22" t="s">
        <v>248</v>
      </c>
      <c r="E160" s="44" t="s">
        <v>348</v>
      </c>
      <c r="F160" s="28">
        <v>0.038796296296296294</v>
      </c>
      <c r="G160" s="22" t="str">
        <f t="shared" si="8"/>
        <v>6.59/km</v>
      </c>
      <c r="H160" s="28">
        <f t="shared" si="9"/>
        <v>0.018206018518518517</v>
      </c>
      <c r="I160" s="23">
        <f t="shared" si="10"/>
        <v>0.01515046296296296</v>
      </c>
    </row>
    <row r="161" spans="1:9" ht="18" customHeight="1">
      <c r="A161" s="21" t="s">
        <v>168</v>
      </c>
      <c r="B161" s="44" t="s">
        <v>486</v>
      </c>
      <c r="C161" s="44" t="s">
        <v>250</v>
      </c>
      <c r="D161" s="22" t="s">
        <v>248</v>
      </c>
      <c r="E161" s="44" t="s">
        <v>299</v>
      </c>
      <c r="F161" s="28">
        <v>0.03923611111111111</v>
      </c>
      <c r="G161" s="22" t="str">
        <f t="shared" si="8"/>
        <v>7.04/km</v>
      </c>
      <c r="H161" s="28">
        <f t="shared" si="9"/>
        <v>0.018645833333333334</v>
      </c>
      <c r="I161" s="23">
        <f t="shared" si="10"/>
        <v>0.015590277777777776</v>
      </c>
    </row>
    <row r="162" spans="1:9" ht="18" customHeight="1">
      <c r="A162" s="21" t="s">
        <v>169</v>
      </c>
      <c r="B162" s="44" t="s">
        <v>487</v>
      </c>
      <c r="C162" s="44" t="s">
        <v>189</v>
      </c>
      <c r="D162" s="22" t="s">
        <v>242</v>
      </c>
      <c r="E162" s="44" t="s">
        <v>299</v>
      </c>
      <c r="F162" s="28">
        <v>0.039247685185185184</v>
      </c>
      <c r="G162" s="22" t="str">
        <f t="shared" si="8"/>
        <v>7.04/km</v>
      </c>
      <c r="H162" s="28">
        <f t="shared" si="9"/>
        <v>0.018657407407407407</v>
      </c>
      <c r="I162" s="23">
        <f t="shared" si="10"/>
        <v>0.015763888888888886</v>
      </c>
    </row>
    <row r="163" spans="1:9" ht="18" customHeight="1">
      <c r="A163" s="21" t="s">
        <v>170</v>
      </c>
      <c r="B163" s="44" t="s">
        <v>488</v>
      </c>
      <c r="C163" s="44" t="s">
        <v>186</v>
      </c>
      <c r="D163" s="22" t="s">
        <v>397</v>
      </c>
      <c r="E163" s="44" t="s">
        <v>321</v>
      </c>
      <c r="F163" s="28">
        <v>0.03960648148148148</v>
      </c>
      <c r="G163" s="22" t="str">
        <f t="shared" si="8"/>
        <v>7.08/km</v>
      </c>
      <c r="H163" s="28">
        <f t="shared" si="9"/>
        <v>0.019016203703703702</v>
      </c>
      <c r="I163" s="23">
        <f t="shared" si="10"/>
        <v>0.011354166666666665</v>
      </c>
    </row>
    <row r="164" spans="1:9" ht="18" customHeight="1">
      <c r="A164" s="21" t="s">
        <v>171</v>
      </c>
      <c r="B164" s="44" t="s">
        <v>489</v>
      </c>
      <c r="C164" s="44" t="s">
        <v>271</v>
      </c>
      <c r="D164" s="22" t="s">
        <v>434</v>
      </c>
      <c r="E164" s="44" t="s">
        <v>307</v>
      </c>
      <c r="F164" s="28">
        <v>0.03980324074074074</v>
      </c>
      <c r="G164" s="22" t="str">
        <f t="shared" si="8"/>
        <v>7.10/km</v>
      </c>
      <c r="H164" s="28">
        <f t="shared" si="9"/>
        <v>0.019212962962962966</v>
      </c>
      <c r="I164" s="23">
        <f t="shared" si="10"/>
        <v>0.008159722222222221</v>
      </c>
    </row>
    <row r="165" spans="1:9" ht="18" customHeight="1">
      <c r="A165" s="21" t="s">
        <v>172</v>
      </c>
      <c r="B165" s="44" t="s">
        <v>490</v>
      </c>
      <c r="C165" s="44" t="s">
        <v>193</v>
      </c>
      <c r="D165" s="22" t="s">
        <v>244</v>
      </c>
      <c r="E165" s="44" t="s">
        <v>371</v>
      </c>
      <c r="F165" s="28">
        <v>0.041053240740740744</v>
      </c>
      <c r="G165" s="22" t="str">
        <f t="shared" si="8"/>
        <v>7.23/km</v>
      </c>
      <c r="H165" s="28">
        <f t="shared" si="9"/>
        <v>0.020462962962962968</v>
      </c>
      <c r="I165" s="23">
        <f t="shared" si="10"/>
        <v>0.016226851851851857</v>
      </c>
    </row>
    <row r="166" spans="1:9" ht="18" customHeight="1">
      <c r="A166" s="21" t="s">
        <v>173</v>
      </c>
      <c r="B166" s="44" t="s">
        <v>491</v>
      </c>
      <c r="C166" s="44" t="s">
        <v>253</v>
      </c>
      <c r="D166" s="22" t="s">
        <v>309</v>
      </c>
      <c r="E166" s="44" t="s">
        <v>311</v>
      </c>
      <c r="F166" s="28">
        <v>0.04120370370370371</v>
      </c>
      <c r="G166" s="22" t="str">
        <f t="shared" si="8"/>
        <v>7.25/km</v>
      </c>
      <c r="H166" s="28">
        <f t="shared" si="9"/>
        <v>0.02061342592592593</v>
      </c>
      <c r="I166" s="23">
        <f t="shared" si="10"/>
        <v>0.01989583333333334</v>
      </c>
    </row>
    <row r="167" spans="1:9" ht="18" customHeight="1">
      <c r="A167" s="21" t="s">
        <v>174</v>
      </c>
      <c r="B167" s="44" t="s">
        <v>492</v>
      </c>
      <c r="C167" s="44" t="s">
        <v>249</v>
      </c>
      <c r="D167" s="22" t="s">
        <v>242</v>
      </c>
      <c r="E167" s="44" t="s">
        <v>311</v>
      </c>
      <c r="F167" s="28">
        <v>0.041215277777777774</v>
      </c>
      <c r="G167" s="22" t="str">
        <f t="shared" si="8"/>
        <v>7.25/km</v>
      </c>
      <c r="H167" s="28">
        <f t="shared" si="9"/>
        <v>0.020624999999999998</v>
      </c>
      <c r="I167" s="23">
        <f t="shared" si="10"/>
        <v>0.017731481481481477</v>
      </c>
    </row>
    <row r="168" spans="1:9" ht="18" customHeight="1">
      <c r="A168" s="21" t="s">
        <v>175</v>
      </c>
      <c r="B168" s="44" t="s">
        <v>493</v>
      </c>
      <c r="C168" s="44" t="s">
        <v>263</v>
      </c>
      <c r="D168" s="22" t="s">
        <v>446</v>
      </c>
      <c r="E168" s="44" t="s">
        <v>311</v>
      </c>
      <c r="F168" s="28">
        <v>0.041215277777777774</v>
      </c>
      <c r="G168" s="22" t="str">
        <f t="shared" si="8"/>
        <v>7.25/km</v>
      </c>
      <c r="H168" s="28">
        <f t="shared" si="9"/>
        <v>0.020624999999999998</v>
      </c>
      <c r="I168" s="23">
        <f t="shared" si="10"/>
        <v>0.008217592592592589</v>
      </c>
    </row>
    <row r="169" spans="1:9" ht="18" customHeight="1">
      <c r="A169" s="21" t="s">
        <v>176</v>
      </c>
      <c r="B169" s="44" t="s">
        <v>494</v>
      </c>
      <c r="C169" s="44" t="s">
        <v>495</v>
      </c>
      <c r="D169" s="22" t="s">
        <v>434</v>
      </c>
      <c r="E169" s="44" t="s">
        <v>496</v>
      </c>
      <c r="F169" s="28">
        <v>0.042465277777777775</v>
      </c>
      <c r="G169" s="22" t="str">
        <f t="shared" si="8"/>
        <v>7.39/km</v>
      </c>
      <c r="H169" s="28">
        <f t="shared" si="9"/>
        <v>0.021875</v>
      </c>
      <c r="I169" s="23">
        <f t="shared" si="10"/>
        <v>0.010821759259259253</v>
      </c>
    </row>
    <row r="170" spans="1:9" ht="18" customHeight="1">
      <c r="A170" s="21" t="s">
        <v>177</v>
      </c>
      <c r="B170" s="44" t="s">
        <v>497</v>
      </c>
      <c r="C170" s="44" t="s">
        <v>217</v>
      </c>
      <c r="D170" s="22" t="s">
        <v>434</v>
      </c>
      <c r="E170" s="44" t="s">
        <v>356</v>
      </c>
      <c r="F170" s="28">
        <v>0.04716435185185185</v>
      </c>
      <c r="G170" s="22" t="str">
        <f t="shared" si="8"/>
        <v>8.29/km</v>
      </c>
      <c r="H170" s="28">
        <f t="shared" si="9"/>
        <v>0.026574074074074076</v>
      </c>
      <c r="I170" s="23">
        <f t="shared" si="10"/>
        <v>0.015520833333333331</v>
      </c>
    </row>
    <row r="171" spans="1:9" ht="18" customHeight="1">
      <c r="A171" s="24" t="s">
        <v>178</v>
      </c>
      <c r="B171" s="46" t="s">
        <v>498</v>
      </c>
      <c r="C171" s="46" t="s">
        <v>296</v>
      </c>
      <c r="D171" s="25" t="s">
        <v>246</v>
      </c>
      <c r="E171" s="46" t="s">
        <v>307</v>
      </c>
      <c r="F171" s="30">
        <v>0.04716435185185185</v>
      </c>
      <c r="G171" s="25" t="str">
        <f t="shared" si="8"/>
        <v>8.29/km</v>
      </c>
      <c r="H171" s="30">
        <f t="shared" si="9"/>
        <v>0.026574074074074076</v>
      </c>
      <c r="I171" s="26">
        <f t="shared" si="10"/>
        <v>0.017488425925925928</v>
      </c>
    </row>
  </sheetData>
  <sheetProtection/>
  <autoFilter ref="A4:I171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54" customWidth="1"/>
  </cols>
  <sheetData>
    <row r="1" spans="1:3" ht="45" customHeight="1">
      <c r="A1" s="61" t="str">
        <f>Individuale!A1</f>
        <v>Trofeo Citta' di Prossedi</v>
      </c>
      <c r="B1" s="62"/>
      <c r="C1" s="63"/>
    </row>
    <row r="2" spans="1:3" ht="24" customHeight="1">
      <c r="A2" s="64" t="str">
        <f>Individuale!B3</f>
        <v>Prossedi (LT) Italia</v>
      </c>
      <c r="B2" s="65"/>
      <c r="C2" s="66"/>
    </row>
    <row r="3" spans="1:3" ht="24" customHeight="1">
      <c r="A3" s="15"/>
      <c r="B3" s="16" t="s">
        <v>11</v>
      </c>
      <c r="C3" s="17">
        <f>SUM(C5:C500)</f>
        <v>167</v>
      </c>
    </row>
    <row r="4" spans="1:3" ht="24" customHeight="1">
      <c r="A4" s="18" t="s">
        <v>1</v>
      </c>
      <c r="B4" s="19" t="s">
        <v>5</v>
      </c>
      <c r="C4" s="20" t="s">
        <v>10</v>
      </c>
    </row>
    <row r="5" spans="1:3" ht="18" customHeight="1">
      <c r="A5" s="48">
        <v>1</v>
      </c>
      <c r="B5" s="49" t="s">
        <v>307</v>
      </c>
      <c r="C5" s="50">
        <v>24</v>
      </c>
    </row>
    <row r="6" spans="1:3" ht="18" customHeight="1">
      <c r="A6" s="9">
        <v>2</v>
      </c>
      <c r="B6" s="10" t="s">
        <v>311</v>
      </c>
      <c r="C6" s="32">
        <v>16</v>
      </c>
    </row>
    <row r="7" spans="1:3" ht="18" customHeight="1">
      <c r="A7" s="9">
        <v>3</v>
      </c>
      <c r="B7" s="10" t="s">
        <v>299</v>
      </c>
      <c r="C7" s="32">
        <v>13</v>
      </c>
    </row>
    <row r="8" spans="1:3" ht="18" customHeight="1">
      <c r="A8" s="9">
        <v>4</v>
      </c>
      <c r="B8" s="10" t="s">
        <v>321</v>
      </c>
      <c r="C8" s="32">
        <v>12</v>
      </c>
    </row>
    <row r="9" spans="1:3" ht="18" customHeight="1">
      <c r="A9" s="9">
        <v>5</v>
      </c>
      <c r="B9" s="10" t="s">
        <v>324</v>
      </c>
      <c r="C9" s="32">
        <v>10</v>
      </c>
    </row>
    <row r="10" spans="1:3" ht="18" customHeight="1">
      <c r="A10" s="9">
        <v>6</v>
      </c>
      <c r="B10" s="10" t="s">
        <v>331</v>
      </c>
      <c r="C10" s="32">
        <v>9</v>
      </c>
    </row>
    <row r="11" spans="1:3" ht="18" customHeight="1">
      <c r="A11" s="9">
        <v>7</v>
      </c>
      <c r="B11" s="10" t="s">
        <v>305</v>
      </c>
      <c r="C11" s="32">
        <v>9</v>
      </c>
    </row>
    <row r="12" spans="1:3" ht="18" customHeight="1">
      <c r="A12" s="9">
        <v>8</v>
      </c>
      <c r="B12" s="10" t="s">
        <v>356</v>
      </c>
      <c r="C12" s="32">
        <v>7</v>
      </c>
    </row>
    <row r="13" spans="1:3" ht="18" customHeight="1">
      <c r="A13" s="9">
        <v>9</v>
      </c>
      <c r="B13" s="10" t="s">
        <v>407</v>
      </c>
      <c r="C13" s="32">
        <v>6</v>
      </c>
    </row>
    <row r="14" spans="1:3" ht="18" customHeight="1">
      <c r="A14" s="9">
        <v>10</v>
      </c>
      <c r="B14" s="10" t="s">
        <v>300</v>
      </c>
      <c r="C14" s="32">
        <v>6</v>
      </c>
    </row>
    <row r="15" spans="1:3" ht="18" customHeight="1">
      <c r="A15" s="9">
        <v>11</v>
      </c>
      <c r="B15" s="10" t="s">
        <v>348</v>
      </c>
      <c r="C15" s="32">
        <v>5</v>
      </c>
    </row>
    <row r="16" spans="1:3" ht="18" customHeight="1">
      <c r="A16" s="9">
        <v>12</v>
      </c>
      <c r="B16" s="10" t="s">
        <v>388</v>
      </c>
      <c r="C16" s="32">
        <v>4</v>
      </c>
    </row>
    <row r="17" spans="1:3" ht="18" customHeight="1">
      <c r="A17" s="9">
        <v>13</v>
      </c>
      <c r="B17" s="10" t="s">
        <v>447</v>
      </c>
      <c r="C17" s="32">
        <v>3</v>
      </c>
    </row>
    <row r="18" spans="1:3" ht="18" customHeight="1">
      <c r="A18" s="9">
        <v>14</v>
      </c>
      <c r="B18" s="10" t="s">
        <v>371</v>
      </c>
      <c r="C18" s="32">
        <v>3</v>
      </c>
    </row>
    <row r="19" spans="1:3" ht="18" customHeight="1">
      <c r="A19" s="9">
        <v>15</v>
      </c>
      <c r="B19" s="10" t="s">
        <v>375</v>
      </c>
      <c r="C19" s="32">
        <v>3</v>
      </c>
    </row>
    <row r="20" spans="1:3" ht="18" customHeight="1">
      <c r="A20" s="9">
        <v>16</v>
      </c>
      <c r="B20" s="10" t="s">
        <v>220</v>
      </c>
      <c r="C20" s="32">
        <v>3</v>
      </c>
    </row>
    <row r="21" spans="1:3" ht="18" customHeight="1">
      <c r="A21" s="9">
        <v>17</v>
      </c>
      <c r="B21" s="10" t="s">
        <v>283</v>
      </c>
      <c r="C21" s="32">
        <v>3</v>
      </c>
    </row>
    <row r="22" spans="1:3" ht="18" customHeight="1">
      <c r="A22" s="51">
        <v>18</v>
      </c>
      <c r="B22" s="52" t="s">
        <v>179</v>
      </c>
      <c r="C22" s="53">
        <v>2</v>
      </c>
    </row>
    <row r="23" spans="1:3" ht="18" customHeight="1">
      <c r="A23" s="9">
        <v>19</v>
      </c>
      <c r="B23" s="10" t="s">
        <v>338</v>
      </c>
      <c r="C23" s="32">
        <v>2</v>
      </c>
    </row>
    <row r="24" spans="1:3" ht="18" customHeight="1">
      <c r="A24" s="9">
        <v>20</v>
      </c>
      <c r="B24" s="10" t="s">
        <v>377</v>
      </c>
      <c r="C24" s="32">
        <v>2</v>
      </c>
    </row>
    <row r="25" spans="1:3" ht="18" customHeight="1">
      <c r="A25" s="9">
        <v>21</v>
      </c>
      <c r="B25" s="10" t="s">
        <v>315</v>
      </c>
      <c r="C25" s="32">
        <v>2</v>
      </c>
    </row>
    <row r="26" spans="1:3" ht="18" customHeight="1">
      <c r="A26" s="9">
        <v>22</v>
      </c>
      <c r="B26" s="10" t="s">
        <v>428</v>
      </c>
      <c r="C26" s="32">
        <v>2</v>
      </c>
    </row>
    <row r="27" spans="1:3" ht="18" customHeight="1">
      <c r="A27" s="9">
        <v>23</v>
      </c>
      <c r="B27" s="10" t="s">
        <v>366</v>
      </c>
      <c r="C27" s="32">
        <v>2</v>
      </c>
    </row>
    <row r="28" spans="1:3" ht="18" customHeight="1">
      <c r="A28" s="9">
        <v>24</v>
      </c>
      <c r="B28" s="10" t="s">
        <v>298</v>
      </c>
      <c r="C28" s="32">
        <v>2</v>
      </c>
    </row>
    <row r="29" spans="1:3" ht="18" customHeight="1">
      <c r="A29" s="9">
        <v>25</v>
      </c>
      <c r="B29" s="10" t="s">
        <v>336</v>
      </c>
      <c r="C29" s="32">
        <v>2</v>
      </c>
    </row>
    <row r="30" spans="1:3" ht="18" customHeight="1">
      <c r="A30" s="9">
        <v>26</v>
      </c>
      <c r="B30" s="10" t="s">
        <v>496</v>
      </c>
      <c r="C30" s="32">
        <v>1</v>
      </c>
    </row>
    <row r="31" spans="1:3" ht="18" customHeight="1">
      <c r="A31" s="9">
        <v>27</v>
      </c>
      <c r="B31" s="10" t="s">
        <v>353</v>
      </c>
      <c r="C31" s="32">
        <v>1</v>
      </c>
    </row>
    <row r="32" spans="1:3" ht="18" customHeight="1">
      <c r="A32" s="9">
        <v>28</v>
      </c>
      <c r="B32" s="10" t="s">
        <v>302</v>
      </c>
      <c r="C32" s="32">
        <v>1</v>
      </c>
    </row>
    <row r="33" spans="1:3" ht="18" customHeight="1">
      <c r="A33" s="9">
        <v>29</v>
      </c>
      <c r="B33" s="10" t="s">
        <v>317</v>
      </c>
      <c r="C33" s="32">
        <v>1</v>
      </c>
    </row>
    <row r="34" spans="1:3" ht="18" customHeight="1">
      <c r="A34" s="9">
        <v>30</v>
      </c>
      <c r="B34" s="10" t="s">
        <v>481</v>
      </c>
      <c r="C34" s="32">
        <v>1</v>
      </c>
    </row>
    <row r="35" spans="1:3" ht="18" customHeight="1">
      <c r="A35" s="9">
        <v>31</v>
      </c>
      <c r="B35" s="10" t="s">
        <v>383</v>
      </c>
      <c r="C35" s="32">
        <v>1</v>
      </c>
    </row>
    <row r="36" spans="1:3" ht="18" customHeight="1">
      <c r="A36" s="9">
        <v>32</v>
      </c>
      <c r="B36" s="10" t="s">
        <v>350</v>
      </c>
      <c r="C36" s="32">
        <v>1</v>
      </c>
    </row>
    <row r="37" spans="1:3" ht="18" customHeight="1">
      <c r="A37" s="9">
        <v>33</v>
      </c>
      <c r="B37" s="10" t="s">
        <v>359</v>
      </c>
      <c r="C37" s="32">
        <v>1</v>
      </c>
    </row>
    <row r="38" spans="1:3" ht="18" customHeight="1">
      <c r="A38" s="9">
        <v>34</v>
      </c>
      <c r="B38" s="10" t="s">
        <v>264</v>
      </c>
      <c r="C38" s="32">
        <v>1</v>
      </c>
    </row>
    <row r="39" spans="1:3" ht="18" customHeight="1">
      <c r="A39" s="9">
        <v>35</v>
      </c>
      <c r="B39" s="10" t="s">
        <v>474</v>
      </c>
      <c r="C39" s="32">
        <v>1</v>
      </c>
    </row>
    <row r="40" spans="1:3" ht="18" customHeight="1">
      <c r="A40" s="9">
        <v>36</v>
      </c>
      <c r="B40" s="10" t="s">
        <v>465</v>
      </c>
      <c r="C40" s="32">
        <v>1</v>
      </c>
    </row>
    <row r="41" spans="1:3" ht="18" customHeight="1">
      <c r="A41" s="9">
        <v>37</v>
      </c>
      <c r="B41" s="10" t="s">
        <v>395</v>
      </c>
      <c r="C41" s="32">
        <v>1</v>
      </c>
    </row>
    <row r="42" spans="1:3" ht="18" customHeight="1">
      <c r="A42" s="9">
        <v>38</v>
      </c>
      <c r="B42" s="10" t="s">
        <v>352</v>
      </c>
      <c r="C42" s="32">
        <v>1</v>
      </c>
    </row>
    <row r="43" spans="1:3" ht="18" customHeight="1">
      <c r="A43" s="9">
        <v>39</v>
      </c>
      <c r="B43" s="10" t="s">
        <v>343</v>
      </c>
      <c r="C43" s="32">
        <v>1</v>
      </c>
    </row>
    <row r="44" spans="1:3" ht="18" customHeight="1">
      <c r="A44" s="11">
        <v>40</v>
      </c>
      <c r="B44" s="31" t="s">
        <v>425</v>
      </c>
      <c r="C44" s="33">
        <v>1</v>
      </c>
    </row>
  </sheetData>
  <sheetProtection/>
  <autoFilter ref="A4:C4">
    <sortState ref="A5:C44">
      <sortCondition descending="1" sortBy="value" ref="C5:C44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2017-12-11T15:34:06Z</dcterms:modified>
  <cp:category/>
  <cp:version/>
  <cp:contentType/>
  <cp:contentStatus/>
</cp:coreProperties>
</file>