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<sst xmlns="http://schemas.openxmlformats.org/spreadsheetml/2006/main" count="880" uniqueCount="451">
  <si>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</si>
  <si>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</si>
  <si>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</si>
  <si>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</si>
  <si>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</si>
  <si>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</si>
  <si>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</si>
  <si>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</si>
  <si>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</si>
  <si>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</si>
  <si>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</si>
  <si>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</si>
  <si>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</si>
  <si>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</si>
  <si>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</si>
  <si>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</si>
  <si>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</si>
  <si>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</si>
  <si>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</si>
  <si>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</si>
  <si>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</si>
  <si>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</si>
  <si>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</si>
  <si>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</si>
  <si>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</si>
  <si>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</si>
  <si>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ANTONINO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</si>
  <si>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</si>
  <si>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</si>
  <si>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</si>
  <si>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</si>
  <si>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</si>
  <si>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</si>
  <si>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</si>
  <si>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</si>
  <si>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DANIELA</t>
  </si>
  <si>
    <t>DANIELE</t>
  </si>
  <si>
    <t>GIULIANO</t>
  </si>
  <si>
    <t>MAURO</t>
  </si>
  <si>
    <t>ANGELO</t>
  </si>
  <si>
    <t>CLAUDIO</t>
  </si>
  <si>
    <t>NICOLA</t>
  </si>
  <si>
    <t>ROSSI</t>
  </si>
  <si>
    <t>CARLO</t>
  </si>
  <si>
    <t>SIMONE</t>
  </si>
  <si>
    <t>ENRICO</t>
  </si>
  <si>
    <t>MARIANO</t>
  </si>
  <si>
    <t>BRUNO</t>
  </si>
  <si>
    <t>STEFANO</t>
  </si>
  <si>
    <t>ALBERTO</t>
  </si>
  <si>
    <t>GIANLUCA</t>
  </si>
  <si>
    <t>DAVIDE</t>
  </si>
  <si>
    <t>EUGENIO</t>
  </si>
  <si>
    <t>VITTORIO</t>
  </si>
  <si>
    <t>FRANCESCHINI</t>
  </si>
  <si>
    <t>LUCIANO</t>
  </si>
  <si>
    <t>LORENZO</t>
  </si>
  <si>
    <t>FAUSTO</t>
  </si>
  <si>
    <t>TUNDO</t>
  </si>
  <si>
    <t>DE SANTIS</t>
  </si>
  <si>
    <t>MONICA</t>
  </si>
  <si>
    <t>PAOLA</t>
  </si>
  <si>
    <t>GIANNI</t>
  </si>
  <si>
    <t>ADRIANO</t>
  </si>
  <si>
    <t>G.S. BANCARI ROMANI</t>
  </si>
  <si>
    <t>PODISTI MARATONA DI ROMA</t>
  </si>
  <si>
    <t>D'ANTONE</t>
  </si>
  <si>
    <t>FABRIZIO</t>
  </si>
  <si>
    <t>SERGIO</t>
  </si>
  <si>
    <t>STABILE</t>
  </si>
  <si>
    <t>RICCARDO</t>
  </si>
  <si>
    <t>ROBERTA</t>
  </si>
  <si>
    <t>RAFFAELE</t>
  </si>
  <si>
    <t>NIGRO</t>
  </si>
  <si>
    <t>FUSCO</t>
  </si>
  <si>
    <t>CARLA</t>
  </si>
  <si>
    <t>UISP ROMA</t>
  </si>
  <si>
    <t>ELIO</t>
  </si>
  <si>
    <t>GINO</t>
  </si>
  <si>
    <t>ALESSANDRA</t>
  </si>
  <si>
    <t>CIPOLLONI</t>
  </si>
  <si>
    <t>RENATO</t>
  </si>
  <si>
    <t>CHIARA</t>
  </si>
  <si>
    <t>BIOCCO</t>
  </si>
  <si>
    <t>RUSSO</t>
  </si>
  <si>
    <t>LUCIA</t>
  </si>
  <si>
    <t>ARRIGONI</t>
  </si>
  <si>
    <t>VITALE</t>
  </si>
  <si>
    <t>BATTISTI</t>
  </si>
  <si>
    <t>ALIMONTI</t>
  </si>
  <si>
    <t>LEMASLE</t>
  </si>
  <si>
    <t>PASCAL</t>
  </si>
  <si>
    <t>PIERLUIGI</t>
  </si>
  <si>
    <t>MANZO</t>
  </si>
  <si>
    <t>GERMANA</t>
  </si>
  <si>
    <t>PELONARA</t>
  </si>
  <si>
    <t>VALENTINA</t>
  </si>
  <si>
    <t>MARIO DONATO LUIGI</t>
  </si>
  <si>
    <t>DE SIMONE</t>
  </si>
  <si>
    <t>SEBASTIANO</t>
  </si>
  <si>
    <t>SEVERONI</t>
  </si>
  <si>
    <t>GAMBINI</t>
  </si>
  <si>
    <t>DONATELLA</t>
  </si>
  <si>
    <t>DELLA VALLE</t>
  </si>
  <si>
    <t>ATTILIO</t>
  </si>
  <si>
    <t>ATLETICA LA SBARRA</t>
  </si>
  <si>
    <t>CALCATERRA SPORT A.S.D.</t>
  </si>
  <si>
    <t>MOLLICA</t>
  </si>
  <si>
    <t>G.S. CAT SPORT ROMA</t>
  </si>
  <si>
    <t>PERELLI</t>
  </si>
  <si>
    <t>VENTRE</t>
  </si>
  <si>
    <t>MIGLIORI</t>
  </si>
  <si>
    <t>BALDACCI</t>
  </si>
  <si>
    <t>ZANOLLI</t>
  </si>
  <si>
    <t>GIUSTINIANI</t>
  </si>
  <si>
    <t>PIETROSANTI</t>
  </si>
  <si>
    <t>ALFIERI</t>
  </si>
  <si>
    <t>GIOVANNI SCAVO 2000 ATL.</t>
  </si>
  <si>
    <t>NORCIA</t>
  </si>
  <si>
    <t>CAROLA</t>
  </si>
  <si>
    <t>PIZZI</t>
  </si>
  <si>
    <t>TALONE</t>
  </si>
  <si>
    <t>ERNESTO</t>
  </si>
  <si>
    <t>TITTA</t>
  </si>
  <si>
    <t>GIGLI</t>
  </si>
  <si>
    <t>DE SANCTIS</t>
  </si>
  <si>
    <t>GUSTAVO</t>
  </si>
  <si>
    <t>WILHELM</t>
  </si>
  <si>
    <t>G.S. PODISTICA PRENESTE</t>
  </si>
  <si>
    <t>TRAPLETTI</t>
  </si>
  <si>
    <t>ROBBIN</t>
  </si>
  <si>
    <t>1982</t>
  </si>
  <si>
    <t>BANCA POPOLARE DI SONDRIO</t>
  </si>
  <si>
    <t>0:19:20</t>
  </si>
  <si>
    <t>TASSAROTTI</t>
  </si>
  <si>
    <t>1987</t>
  </si>
  <si>
    <t>SANTA MARINELLA ATHLETIC CLUB</t>
  </si>
  <si>
    <t>0:19:36</t>
  </si>
  <si>
    <t>FIORILLO</t>
  </si>
  <si>
    <t>1977</t>
  </si>
  <si>
    <t>A.S.D. ATLETICA ISAURA VALLE DELL'IRNO</t>
  </si>
  <si>
    <t>0:19:51</t>
  </si>
  <si>
    <t>1980</t>
  </si>
  <si>
    <t>A.S.D. BOOM BAR OSTIA</t>
  </si>
  <si>
    <t>0:20:12</t>
  </si>
  <si>
    <t>FERRARO</t>
  </si>
  <si>
    <t>1972</t>
  </si>
  <si>
    <t>0:20:18</t>
  </si>
  <si>
    <t>CAPPONI</t>
  </si>
  <si>
    <t>1970</t>
  </si>
  <si>
    <t>A.S.D. VITAMINA RUNNING TEAM</t>
  </si>
  <si>
    <t>0:20:22</t>
  </si>
  <si>
    <t>IAPICO</t>
  </si>
  <si>
    <t>1968</t>
  </si>
  <si>
    <t>0:20:30</t>
  </si>
  <si>
    <t>ZONA OLIMPICA TEAM</t>
  </si>
  <si>
    <t>0:20:34</t>
  </si>
  <si>
    <t>1975</t>
  </si>
  <si>
    <t>0:20:36</t>
  </si>
  <si>
    <t>1958</t>
  </si>
  <si>
    <t>0:20:50</t>
  </si>
  <si>
    <t>POLLASTRINI</t>
  </si>
  <si>
    <t>1965</t>
  </si>
  <si>
    <t>G.S. PETER PAN</t>
  </si>
  <si>
    <t>0:20:55</t>
  </si>
  <si>
    <t>TENDERINI</t>
  </si>
  <si>
    <t>BANCA D'ITALIA</t>
  </si>
  <si>
    <t>0:21:14</t>
  </si>
  <si>
    <t>VALENTINI</t>
  </si>
  <si>
    <t>1994</t>
  </si>
  <si>
    <t>0:21:23</t>
  </si>
  <si>
    <t>ZUFFRANIERI</t>
  </si>
  <si>
    <t>0:21:28</t>
  </si>
  <si>
    <t>1962</t>
  </si>
  <si>
    <t>CORSA DEI SANTI</t>
  </si>
  <si>
    <t>0:21:34</t>
  </si>
  <si>
    <t>POZZI</t>
  </si>
  <si>
    <t>0:21:39</t>
  </si>
  <si>
    <t>MARCHESINI</t>
  </si>
  <si>
    <t>1971</t>
  </si>
  <si>
    <t>0:21:42</t>
  </si>
  <si>
    <t>CHIERCHIA</t>
  </si>
  <si>
    <t>1957</t>
  </si>
  <si>
    <t>RUNCARD FIDAL</t>
  </si>
  <si>
    <t>0:22:08</t>
  </si>
  <si>
    <t>IMBRICI</t>
  </si>
  <si>
    <t>PODISTICA CANUSIUM 2004</t>
  </si>
  <si>
    <t>0:22:26</t>
  </si>
  <si>
    <t>SANTOPONTE</t>
  </si>
  <si>
    <t>1969</t>
  </si>
  <si>
    <t>0:22:44</t>
  </si>
  <si>
    <t>SALVATI</t>
  </si>
  <si>
    <t>LANFRANCO</t>
  </si>
  <si>
    <t>1959</t>
  </si>
  <si>
    <t>I GRILLI RUNNERS</t>
  </si>
  <si>
    <t>0:22:49</t>
  </si>
  <si>
    <t>MIGLIOTTI</t>
  </si>
  <si>
    <t>1967</t>
  </si>
  <si>
    <t>OLIMPIA 2004</t>
  </si>
  <si>
    <t>0:23:12</t>
  </si>
  <si>
    <t>GARZIA</t>
  </si>
  <si>
    <t>UNICREDIT</t>
  </si>
  <si>
    <t>0:23:29</t>
  </si>
  <si>
    <t>FARRUGGIA</t>
  </si>
  <si>
    <t>JOCELYNE</t>
  </si>
  <si>
    <t>SOAVE</t>
  </si>
  <si>
    <t>1974</t>
  </si>
  <si>
    <t>PODISTRIT A.S.D.</t>
  </si>
  <si>
    <t>0:23:39</t>
  </si>
  <si>
    <t>HUIZING</t>
  </si>
  <si>
    <t>INEKE</t>
  </si>
  <si>
    <t>0:23:47</t>
  </si>
  <si>
    <t>RUZZA</t>
  </si>
  <si>
    <t>IRENE</t>
  </si>
  <si>
    <t>COLLEFERRO ATLETICA</t>
  </si>
  <si>
    <t>0:23:56</t>
  </si>
  <si>
    <t>CAMILLI</t>
  </si>
  <si>
    <t>1966</t>
  </si>
  <si>
    <t>0:23:57</t>
  </si>
  <si>
    <t>PONZA</t>
  </si>
  <si>
    <t>0:24:03</t>
  </si>
  <si>
    <t>POLLI</t>
  </si>
  <si>
    <t>1956</t>
  </si>
  <si>
    <t>BANCA NAZIONALE DEL LAVORO</t>
  </si>
  <si>
    <t>0:24:07</t>
  </si>
  <si>
    <t>TUDINI</t>
  </si>
  <si>
    <t>FRANCESCO ANTONIO</t>
  </si>
  <si>
    <t>1983</t>
  </si>
  <si>
    <t>0:24:09</t>
  </si>
  <si>
    <t>1976</t>
  </si>
  <si>
    <t>0:24:13</t>
  </si>
  <si>
    <t>FALATO</t>
  </si>
  <si>
    <t>0:24:14</t>
  </si>
  <si>
    <t>SCIMIA</t>
  </si>
  <si>
    <t>BANCA FINNAT</t>
  </si>
  <si>
    <t>0:24:15</t>
  </si>
  <si>
    <t>BANCA POPOLARE DELL'EMILIA</t>
  </si>
  <si>
    <t>0:24:16</t>
  </si>
  <si>
    <t>SANGUIGNI</t>
  </si>
  <si>
    <t>ROMANA</t>
  </si>
  <si>
    <t>IACOBELLI</t>
  </si>
  <si>
    <t>1979</t>
  </si>
  <si>
    <t>CENTRO FITNESS MONTELLO</t>
  </si>
  <si>
    <t>0:24:19</t>
  </si>
  <si>
    <t>CASTELLUCCIO</t>
  </si>
  <si>
    <t>1978</t>
  </si>
  <si>
    <t>0:24:22</t>
  </si>
  <si>
    <t>CELLETTI</t>
  </si>
  <si>
    <t>0:24:23</t>
  </si>
  <si>
    <t>1990</t>
  </si>
  <si>
    <t>PIANO MA ARRIVIAMO A.S.D.</t>
  </si>
  <si>
    <t>0:24:31</t>
  </si>
  <si>
    <t>0:24:32</t>
  </si>
  <si>
    <t>LUTTAZZI</t>
  </si>
  <si>
    <t>0:24:42</t>
  </si>
  <si>
    <t>HOLWEGER</t>
  </si>
  <si>
    <t>0:24:51</t>
  </si>
  <si>
    <t>0:24:53</t>
  </si>
  <si>
    <t>0:24:58</t>
  </si>
  <si>
    <t>A.S.D. PODISTICA POMEZIA</t>
  </si>
  <si>
    <t>0:25:09</t>
  </si>
  <si>
    <t>ROBL</t>
  </si>
  <si>
    <t>KARIN</t>
  </si>
  <si>
    <t>0:25:14</t>
  </si>
  <si>
    <t>2016</t>
  </si>
  <si>
    <t>RICCI</t>
  </si>
  <si>
    <t>A.S. ATLETICA VILLA GUGLIELMI</t>
  </si>
  <si>
    <t>0:25:25</t>
  </si>
  <si>
    <t>RICCARDI</t>
  </si>
  <si>
    <t>1964</t>
  </si>
  <si>
    <t>0:25:30</t>
  </si>
  <si>
    <t>DI GIORGIO</t>
  </si>
  <si>
    <t>0:25:34</t>
  </si>
  <si>
    <t>0:25:37</t>
  </si>
  <si>
    <t>1981</t>
  </si>
  <si>
    <t>0:25:46</t>
  </si>
  <si>
    <t>FEDELI</t>
  </si>
  <si>
    <t>INTESA SAN PAOLO</t>
  </si>
  <si>
    <t>0:25:51</t>
  </si>
  <si>
    <t>MENNUTI</t>
  </si>
  <si>
    <t>1961</t>
  </si>
  <si>
    <t>0:25:57</t>
  </si>
  <si>
    <t>CARIPARMA</t>
  </si>
  <si>
    <t>0:25:59</t>
  </si>
  <si>
    <t>0:26:02</t>
  </si>
  <si>
    <t>1963</t>
  </si>
  <si>
    <t>0:26:03</t>
  </si>
  <si>
    <t>0:26:05</t>
  </si>
  <si>
    <t>MOSCHETTA</t>
  </si>
  <si>
    <t>SCIUSCO</t>
  </si>
  <si>
    <t>0:26:18</t>
  </si>
  <si>
    <t>0:26:20</t>
  </si>
  <si>
    <t>0:26:21</t>
  </si>
  <si>
    <t>ESPOSITI</t>
  </si>
  <si>
    <t>MARZIA</t>
  </si>
  <si>
    <t>1973</t>
  </si>
  <si>
    <t>0:26:25</t>
  </si>
  <si>
    <t>0:26:29</t>
  </si>
  <si>
    <t>SCIARAFFA</t>
  </si>
  <si>
    <t>0:26:34</t>
  </si>
  <si>
    <t>LUCIANI</t>
  </si>
  <si>
    <t>0:26:41</t>
  </si>
  <si>
    <t>GAUDIOSO</t>
  </si>
  <si>
    <t>0:26:47</t>
  </si>
  <si>
    <t>0:26:50</t>
  </si>
  <si>
    <t>1992</t>
  </si>
  <si>
    <t>A.S.D. ATLETICO MONTEROTONDO</t>
  </si>
  <si>
    <t>0:26:57</t>
  </si>
  <si>
    <t>ADANTI</t>
  </si>
  <si>
    <t>EMILIANO</t>
  </si>
  <si>
    <t>A.S.D. ROMAECOMARATONA</t>
  </si>
  <si>
    <t>0:27:08</t>
  </si>
  <si>
    <t>0:27:13</t>
  </si>
  <si>
    <t>DI FRANCESCO</t>
  </si>
  <si>
    <t>RENZO</t>
  </si>
  <si>
    <t>1954</t>
  </si>
  <si>
    <t>0:27:18</t>
  </si>
  <si>
    <t>NARDOCCI</t>
  </si>
  <si>
    <t>1985</t>
  </si>
  <si>
    <t>NRFISIOATLETICA A.S.D.</t>
  </si>
  <si>
    <t>0:27:20</t>
  </si>
  <si>
    <t>FRATICELLI</t>
  </si>
  <si>
    <t>0:27:26</t>
  </si>
  <si>
    <t>CIUT</t>
  </si>
  <si>
    <t>1953</t>
  </si>
  <si>
    <t>0:27:29</t>
  </si>
  <si>
    <t>BORGHI</t>
  </si>
  <si>
    <t>0:27:32</t>
  </si>
  <si>
    <t>STABOLI</t>
  </si>
  <si>
    <t>0:27:37</t>
  </si>
  <si>
    <t>MACCARONI</t>
  </si>
  <si>
    <t>GUIDO</t>
  </si>
  <si>
    <t>0:27:46</t>
  </si>
  <si>
    <t>CIGNITTI</t>
  </si>
  <si>
    <t>MARCO FABIO</t>
  </si>
  <si>
    <t>0:27:47</t>
  </si>
  <si>
    <t>MENDOLIA</t>
  </si>
  <si>
    <t>1950</t>
  </si>
  <si>
    <t>0:27:56</t>
  </si>
  <si>
    <t>0:28:04</t>
  </si>
  <si>
    <t>0:28:07</t>
  </si>
  <si>
    <t>MALAVASI</t>
  </si>
  <si>
    <t>0:28:11</t>
  </si>
  <si>
    <t>VALENTI</t>
  </si>
  <si>
    <t>0:28:19</t>
  </si>
  <si>
    <t>PUGLIESE</t>
  </si>
  <si>
    <t>0:28:33</t>
  </si>
  <si>
    <t>CASSORI</t>
  </si>
  <si>
    <t>0:28:41</t>
  </si>
  <si>
    <t>MARSIGLIA</t>
  </si>
  <si>
    <t>0:28:47</t>
  </si>
  <si>
    <t>TRIPODI</t>
  </si>
  <si>
    <t>ENZO MARIA</t>
  </si>
  <si>
    <t>0:28:53</t>
  </si>
  <si>
    <t>CECCHINI</t>
  </si>
  <si>
    <t>0:28:54</t>
  </si>
  <si>
    <t>TAMBURRINI</t>
  </si>
  <si>
    <t>0:29:01</t>
  </si>
  <si>
    <t>0:29:16</t>
  </si>
  <si>
    <t>0:29:17</t>
  </si>
  <si>
    <t>TROCCIA</t>
  </si>
  <si>
    <t>0:29:20</t>
  </si>
  <si>
    <t>FRACASSI</t>
  </si>
  <si>
    <t>0:29:30</t>
  </si>
  <si>
    <t>IANNUCCI</t>
  </si>
  <si>
    <t>1951</t>
  </si>
  <si>
    <t>1943</t>
  </si>
  <si>
    <t>0:29:43</t>
  </si>
  <si>
    <t>0:29:44</t>
  </si>
  <si>
    <t>PETRUCCIUOLO</t>
  </si>
  <si>
    <t>0:29:53</t>
  </si>
  <si>
    <t>0:30:14</t>
  </si>
  <si>
    <t>GIONCADA</t>
  </si>
  <si>
    <t>LINO</t>
  </si>
  <si>
    <t>0:30:25</t>
  </si>
  <si>
    <t>1949</t>
  </si>
  <si>
    <t>0:30:30</t>
  </si>
  <si>
    <t>CAMERTONI</t>
  </si>
  <si>
    <t>0:30:44</t>
  </si>
  <si>
    <t>RARU</t>
  </si>
  <si>
    <t>CARMEN</t>
  </si>
  <si>
    <t>RUNNER RIETI</t>
  </si>
  <si>
    <t>0:31:23</t>
  </si>
  <si>
    <t>VERZONI</t>
  </si>
  <si>
    <t>0:31:26</t>
  </si>
  <si>
    <t>PINTUS</t>
  </si>
  <si>
    <t>1944</t>
  </si>
  <si>
    <t>0:31:35</t>
  </si>
  <si>
    <t>0:31:39</t>
  </si>
  <si>
    <t>PRETTO</t>
  </si>
  <si>
    <t>1948</t>
  </si>
  <si>
    <t>0:31:49</t>
  </si>
  <si>
    <t>ODDI</t>
  </si>
  <si>
    <t>0:31:52</t>
  </si>
  <si>
    <t>0:31:58</t>
  </si>
  <si>
    <t>1952</t>
  </si>
  <si>
    <t>0:32:01</t>
  </si>
  <si>
    <t>MIRABELLA</t>
  </si>
  <si>
    <t>1941</t>
  </si>
  <si>
    <t>0:32:12</t>
  </si>
  <si>
    <t>VIVI</t>
  </si>
  <si>
    <t>GILBERTO</t>
  </si>
  <si>
    <t>0:32:29</t>
  </si>
  <si>
    <t>0:32:37</t>
  </si>
  <si>
    <t>0:32:42</t>
  </si>
  <si>
    <t>0:32:44</t>
  </si>
  <si>
    <t>CHIESA</t>
  </si>
  <si>
    <t>1945</t>
  </si>
  <si>
    <t>0:32:51</t>
  </si>
  <si>
    <t>0:33:14</t>
  </si>
  <si>
    <t>TOCCI</t>
  </si>
  <si>
    <t>GABRIELLA</t>
  </si>
  <si>
    <t>POLISPORTIVA COLLI ANIENE</t>
  </si>
  <si>
    <t>0:33:16</t>
  </si>
  <si>
    <t>ANNA MARIA</t>
  </si>
  <si>
    <t>0:33:49</t>
  </si>
  <si>
    <t>LAZZARINI</t>
  </si>
  <si>
    <t>LORENA</t>
  </si>
  <si>
    <t>0:34:00</t>
  </si>
  <si>
    <t>GUERZONI</t>
  </si>
  <si>
    <t>0:34:17</t>
  </si>
  <si>
    <t>VECCHIE'</t>
  </si>
  <si>
    <t>0:35:13</t>
  </si>
  <si>
    <t>CERISOLA</t>
  </si>
  <si>
    <t>1960</t>
  </si>
  <si>
    <t>MARIA PAOLA</t>
  </si>
  <si>
    <t>0:35:35</t>
  </si>
  <si>
    <t>FASCIOTTI</t>
  </si>
  <si>
    <t>CRISTINA</t>
  </si>
  <si>
    <t>0:35:48</t>
  </si>
  <si>
    <t>QUATTROPANI</t>
  </si>
  <si>
    <t>0:36:05</t>
  </si>
  <si>
    <t>MERIGHI</t>
  </si>
  <si>
    <t>0:36:33</t>
  </si>
  <si>
    <t>PERNA</t>
  </si>
  <si>
    <t>0:37:04</t>
  </si>
  <si>
    <t>BELLO</t>
  </si>
  <si>
    <t>SUSAN ANNE</t>
  </si>
  <si>
    <t>0:38:39</t>
  </si>
  <si>
    <t>EVANGELISTI</t>
  </si>
  <si>
    <t>0:38:48</t>
  </si>
  <si>
    <t>BUCCI</t>
  </si>
  <si>
    <t>ETTORE</t>
  </si>
  <si>
    <t>POLISPORTIVA MORANDI GUALTIERO</t>
  </si>
  <si>
    <t>0:39:24</t>
  </si>
  <si>
    <t>MARGHERINI</t>
  </si>
  <si>
    <t>0:41:35</t>
  </si>
  <si>
    <t>N.D.</t>
  </si>
  <si>
    <t>Cross Romano Interbancario</t>
  </si>
  <si>
    <t>Centro sportivo Banca d'Italia - Roma (RM) Italia - Domenica 14/02/2016</t>
  </si>
  <si>
    <t>42ª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</si>
</sst>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448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450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449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5.75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129</v>
      </c>
      <c r="C5" s="23" t="s">
        <v>130</v>
      </c>
      <c r="D5" s="11" t="s">
        <v>131</v>
      </c>
      <c r="E5" s="23" t="s">
        <v>132</v>
      </c>
      <c r="F5" s="11" t="s">
        <v>133</v>
      </c>
      <c r="G5" s="11" t="s">
        <v>133</v>
      </c>
      <c r="H5" s="11" t="str">
        <f aca="true" t="shared" si="0" ref="H5:H18">TEXT(INT((HOUR(G5)*3600+MINUTE(G5)*60+SECOND(G5))/$J$3/60),"0")&amp;"."&amp;TEXT(MOD((HOUR(G5)*3600+MINUTE(G5)*60+SECOND(G5))/$J$3,60),"00")&amp;"/km"</f>
        <v>3.22/km</v>
      </c>
      <c r="I5" s="17">
        <f aca="true" t="shared" si="1" ref="I5:I18">G5-$G$5</f>
        <v>0</v>
      </c>
      <c r="J5" s="17">
        <f aca="true" t="shared" si="2" ref="J5:J36">G5-INDEX($G$5:$G$157,MATCH(D5,$D$5:$D$157,0))</f>
        <v>0</v>
      </c>
    </row>
    <row r="6" spans="1:10" s="10" customFormat="1" ht="15" customHeight="1">
      <c r="A6" s="12">
        <v>2</v>
      </c>
      <c r="B6" s="15" t="s">
        <v>134</v>
      </c>
      <c r="C6" s="15" t="s">
        <v>20</v>
      </c>
      <c r="D6" s="12" t="s">
        <v>135</v>
      </c>
      <c r="E6" s="15" t="s">
        <v>136</v>
      </c>
      <c r="F6" s="12" t="s">
        <v>137</v>
      </c>
      <c r="G6" s="12" t="s">
        <v>137</v>
      </c>
      <c r="H6" s="12" t="str">
        <f t="shared" si="0"/>
        <v>3.25/km</v>
      </c>
      <c r="I6" s="13">
        <f t="shared" si="1"/>
        <v>0.00018518518518518927</v>
      </c>
      <c r="J6" s="13">
        <f t="shared" si="2"/>
        <v>0</v>
      </c>
    </row>
    <row r="7" spans="1:10" s="10" customFormat="1" ht="15" customHeight="1">
      <c r="A7" s="12">
        <v>3</v>
      </c>
      <c r="B7" s="15" t="s">
        <v>138</v>
      </c>
      <c r="C7" s="15" t="s">
        <v>19</v>
      </c>
      <c r="D7" s="12" t="s">
        <v>139</v>
      </c>
      <c r="E7" s="15" t="s">
        <v>140</v>
      </c>
      <c r="F7" s="12" t="s">
        <v>141</v>
      </c>
      <c r="G7" s="12" t="s">
        <v>141</v>
      </c>
      <c r="H7" s="12" t="str">
        <f t="shared" si="0"/>
        <v>3.27/km</v>
      </c>
      <c r="I7" s="13">
        <f t="shared" si="1"/>
        <v>0.00035879629629629976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84</v>
      </c>
      <c r="C8" s="15" t="s">
        <v>26</v>
      </c>
      <c r="D8" s="12" t="s">
        <v>142</v>
      </c>
      <c r="E8" s="15" t="s">
        <v>143</v>
      </c>
      <c r="F8" s="12" t="s">
        <v>144</v>
      </c>
      <c r="G8" s="12" t="s">
        <v>144</v>
      </c>
      <c r="H8" s="12" t="str">
        <f t="shared" si="0"/>
        <v>3.31/km</v>
      </c>
      <c r="I8" s="13">
        <f t="shared" si="1"/>
        <v>0.0006018518518518534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145</v>
      </c>
      <c r="C9" s="15" t="s">
        <v>13</v>
      </c>
      <c r="D9" s="12" t="s">
        <v>146</v>
      </c>
      <c r="E9" s="15" t="s">
        <v>128</v>
      </c>
      <c r="F9" s="12" t="s">
        <v>147</v>
      </c>
      <c r="G9" s="12" t="s">
        <v>147</v>
      </c>
      <c r="H9" s="12" t="str">
        <f t="shared" si="0"/>
        <v>3.32/km</v>
      </c>
      <c r="I9" s="13">
        <f t="shared" si="1"/>
        <v>0.0006712962962962966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148</v>
      </c>
      <c r="C10" s="15" t="s">
        <v>50</v>
      </c>
      <c r="D10" s="12" t="s">
        <v>149</v>
      </c>
      <c r="E10" s="15" t="s">
        <v>150</v>
      </c>
      <c r="F10" s="12" t="s">
        <v>151</v>
      </c>
      <c r="G10" s="12" t="s">
        <v>151</v>
      </c>
      <c r="H10" s="12" t="str">
        <f t="shared" si="0"/>
        <v>3.33/km</v>
      </c>
      <c r="I10" s="13">
        <f t="shared" si="1"/>
        <v>0.0007175925925925943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152</v>
      </c>
      <c r="C11" s="15" t="s">
        <v>34</v>
      </c>
      <c r="D11" s="12" t="s">
        <v>153</v>
      </c>
      <c r="E11" s="15" t="s">
        <v>140</v>
      </c>
      <c r="F11" s="12" t="s">
        <v>154</v>
      </c>
      <c r="G11" s="12" t="s">
        <v>154</v>
      </c>
      <c r="H11" s="12" t="str">
        <f t="shared" si="0"/>
        <v>3.34/km</v>
      </c>
      <c r="I11" s="13">
        <f t="shared" si="1"/>
        <v>0.0008101851851851864</v>
      </c>
      <c r="J11" s="13">
        <f t="shared" si="2"/>
        <v>0</v>
      </c>
    </row>
    <row r="12" spans="1:10" s="10" customFormat="1" ht="15" customHeight="1">
      <c r="A12" s="12">
        <v>8</v>
      </c>
      <c r="B12" s="15" t="s">
        <v>69</v>
      </c>
      <c r="C12" s="15" t="s">
        <v>16</v>
      </c>
      <c r="D12" s="12" t="s">
        <v>131</v>
      </c>
      <c r="E12" s="15" t="s">
        <v>155</v>
      </c>
      <c r="F12" s="12" t="s">
        <v>156</v>
      </c>
      <c r="G12" s="12" t="s">
        <v>156</v>
      </c>
      <c r="H12" s="12" t="str">
        <f t="shared" si="0"/>
        <v>3.35/km</v>
      </c>
      <c r="I12" s="13">
        <f t="shared" si="1"/>
        <v>0.0008564814814814841</v>
      </c>
      <c r="J12" s="13">
        <f t="shared" si="2"/>
        <v>0.0008564814814814841</v>
      </c>
    </row>
    <row r="13" spans="1:10" s="10" customFormat="1" ht="15" customHeight="1">
      <c r="A13" s="12">
        <v>9</v>
      </c>
      <c r="B13" s="15" t="s">
        <v>115</v>
      </c>
      <c r="C13" s="15" t="s">
        <v>17</v>
      </c>
      <c r="D13" s="12" t="s">
        <v>157</v>
      </c>
      <c r="E13" s="15" t="s">
        <v>150</v>
      </c>
      <c r="F13" s="12" t="s">
        <v>158</v>
      </c>
      <c r="G13" s="12" t="s">
        <v>158</v>
      </c>
      <c r="H13" s="12" t="str">
        <f t="shared" si="0"/>
        <v>3.35/km</v>
      </c>
      <c r="I13" s="13">
        <f t="shared" si="1"/>
        <v>0.000879629629629633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66</v>
      </c>
      <c r="C14" s="15" t="s">
        <v>23</v>
      </c>
      <c r="D14" s="12" t="s">
        <v>159</v>
      </c>
      <c r="E14" s="15" t="s">
        <v>105</v>
      </c>
      <c r="F14" s="12" t="s">
        <v>160</v>
      </c>
      <c r="G14" s="12" t="s">
        <v>160</v>
      </c>
      <c r="H14" s="12" t="str">
        <f t="shared" si="0"/>
        <v>3.37/km</v>
      </c>
      <c r="I14" s="13">
        <f t="shared" si="1"/>
        <v>0.0010416666666666682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161</v>
      </c>
      <c r="C15" s="15" t="s">
        <v>29</v>
      </c>
      <c r="D15" s="12" t="s">
        <v>162</v>
      </c>
      <c r="E15" s="15" t="s">
        <v>163</v>
      </c>
      <c r="F15" s="12" t="s">
        <v>164</v>
      </c>
      <c r="G15" s="12" t="s">
        <v>164</v>
      </c>
      <c r="H15" s="12" t="str">
        <f t="shared" si="0"/>
        <v>3.38/km</v>
      </c>
      <c r="I15" s="13">
        <f t="shared" si="1"/>
        <v>0.0010995370370370395</v>
      </c>
      <c r="J15" s="13">
        <f t="shared" si="2"/>
        <v>0</v>
      </c>
    </row>
    <row r="16" spans="1:10" s="10" customFormat="1" ht="15" customHeight="1">
      <c r="A16" s="12">
        <v>12</v>
      </c>
      <c r="B16" s="15" t="s">
        <v>165</v>
      </c>
      <c r="C16" s="15" t="s">
        <v>49</v>
      </c>
      <c r="D16" s="12" t="s">
        <v>162</v>
      </c>
      <c r="E16" s="15" t="s">
        <v>166</v>
      </c>
      <c r="F16" s="12" t="s">
        <v>167</v>
      </c>
      <c r="G16" s="12" t="s">
        <v>167</v>
      </c>
      <c r="H16" s="12" t="str">
        <f t="shared" si="0"/>
        <v>3.42/km</v>
      </c>
      <c r="I16" s="13">
        <f t="shared" si="1"/>
        <v>0.0013194444444444477</v>
      </c>
      <c r="J16" s="13">
        <f t="shared" si="2"/>
        <v>0.00021990740740740825</v>
      </c>
    </row>
    <row r="17" spans="1:10" s="10" customFormat="1" ht="15" customHeight="1">
      <c r="A17" s="12">
        <v>13</v>
      </c>
      <c r="B17" s="15" t="s">
        <v>168</v>
      </c>
      <c r="C17" s="15" t="s">
        <v>44</v>
      </c>
      <c r="D17" s="12" t="s">
        <v>169</v>
      </c>
      <c r="E17" s="15" t="s">
        <v>128</v>
      </c>
      <c r="F17" s="12" t="s">
        <v>170</v>
      </c>
      <c r="G17" s="12" t="s">
        <v>170</v>
      </c>
      <c r="H17" s="12" t="str">
        <f t="shared" si="0"/>
        <v>3.43/km</v>
      </c>
      <c r="I17" s="13">
        <f t="shared" si="1"/>
        <v>0.0014236111111111116</v>
      </c>
      <c r="J17" s="13">
        <f t="shared" si="2"/>
        <v>0</v>
      </c>
    </row>
    <row r="18" spans="1:10" s="10" customFormat="1" ht="15" customHeight="1">
      <c r="A18" s="12">
        <v>14</v>
      </c>
      <c r="B18" s="15" t="s">
        <v>171</v>
      </c>
      <c r="C18" s="15" t="s">
        <v>24</v>
      </c>
      <c r="D18" s="12" t="s">
        <v>146</v>
      </c>
      <c r="E18" s="15" t="s">
        <v>166</v>
      </c>
      <c r="F18" s="12" t="s">
        <v>172</v>
      </c>
      <c r="G18" s="12" t="s">
        <v>172</v>
      </c>
      <c r="H18" s="12" t="str">
        <f t="shared" si="0"/>
        <v>3.44/km</v>
      </c>
      <c r="I18" s="13">
        <f t="shared" si="1"/>
        <v>0.0014814814814814812</v>
      </c>
      <c r="J18" s="13">
        <f t="shared" si="2"/>
        <v>0.0008101851851851846</v>
      </c>
    </row>
    <row r="19" spans="1:10" s="10" customFormat="1" ht="15" customHeight="1">
      <c r="A19" s="12">
        <v>15</v>
      </c>
      <c r="B19" s="15" t="s">
        <v>107</v>
      </c>
      <c r="C19" s="15" t="s">
        <v>46</v>
      </c>
      <c r="D19" s="12" t="s">
        <v>173</v>
      </c>
      <c r="E19" s="15" t="s">
        <v>174</v>
      </c>
      <c r="F19" s="12" t="s">
        <v>175</v>
      </c>
      <c r="G19" s="12" t="s">
        <v>175</v>
      </c>
      <c r="H19" s="12" t="str">
        <f aca="true" t="shared" si="3" ref="H19:H82">TEXT(INT((HOUR(G19)*3600+MINUTE(G19)*60+SECOND(G19))/$J$3/60),"0")&amp;"."&amp;TEXT(MOD((HOUR(G19)*3600+MINUTE(G19)*60+SECOND(G19))/$J$3,60),"00")&amp;"/km"</f>
        <v>3.45/km</v>
      </c>
      <c r="I19" s="13">
        <f aca="true" t="shared" si="4" ref="I19:I82">G19-$G$5</f>
        <v>0.0015509259259259278</v>
      </c>
      <c r="J19" s="13">
        <f t="shared" si="2"/>
        <v>0</v>
      </c>
    </row>
    <row r="20" spans="1:10" s="10" customFormat="1" ht="15" customHeight="1">
      <c r="A20" s="12">
        <v>16</v>
      </c>
      <c r="B20" s="15" t="s">
        <v>176</v>
      </c>
      <c r="C20" s="15" t="s">
        <v>21</v>
      </c>
      <c r="D20" s="12" t="s">
        <v>142</v>
      </c>
      <c r="E20" s="15" t="s">
        <v>76</v>
      </c>
      <c r="F20" s="12" t="s">
        <v>177</v>
      </c>
      <c r="G20" s="12" t="s">
        <v>177</v>
      </c>
      <c r="H20" s="12" t="str">
        <f t="shared" si="3"/>
        <v>3.46/km</v>
      </c>
      <c r="I20" s="13">
        <f t="shared" si="4"/>
        <v>0.0016087962962962957</v>
      </c>
      <c r="J20" s="13">
        <f t="shared" si="2"/>
        <v>0.0010069444444444423</v>
      </c>
    </row>
    <row r="21" spans="1:10" ht="15" customHeight="1">
      <c r="A21" s="12">
        <v>17</v>
      </c>
      <c r="B21" s="15" t="s">
        <v>178</v>
      </c>
      <c r="C21" s="15" t="s">
        <v>32</v>
      </c>
      <c r="D21" s="12" t="s">
        <v>179</v>
      </c>
      <c r="E21" s="15" t="s">
        <v>166</v>
      </c>
      <c r="F21" s="12" t="s">
        <v>180</v>
      </c>
      <c r="G21" s="12" t="s">
        <v>180</v>
      </c>
      <c r="H21" s="12" t="str">
        <f t="shared" si="3"/>
        <v>3.46/km</v>
      </c>
      <c r="I21" s="13">
        <f t="shared" si="4"/>
        <v>0.0016435185185185181</v>
      </c>
      <c r="J21" s="13">
        <f t="shared" si="2"/>
        <v>0</v>
      </c>
    </row>
    <row r="22" spans="1:10" ht="15" customHeight="1">
      <c r="A22" s="12">
        <v>18</v>
      </c>
      <c r="B22" s="15" t="s">
        <v>181</v>
      </c>
      <c r="C22" s="15" t="s">
        <v>15</v>
      </c>
      <c r="D22" s="12" t="s">
        <v>182</v>
      </c>
      <c r="E22" s="15" t="s">
        <v>183</v>
      </c>
      <c r="F22" s="12" t="s">
        <v>184</v>
      </c>
      <c r="G22" s="12" t="s">
        <v>184</v>
      </c>
      <c r="H22" s="12" t="str">
        <f t="shared" si="3"/>
        <v>3.51/km</v>
      </c>
      <c r="I22" s="13">
        <f t="shared" si="4"/>
        <v>0.0019444444444444448</v>
      </c>
      <c r="J22" s="13">
        <f t="shared" si="2"/>
        <v>0</v>
      </c>
    </row>
    <row r="23" spans="1:10" ht="15" customHeight="1">
      <c r="A23" s="12">
        <v>19</v>
      </c>
      <c r="B23" s="15" t="s">
        <v>185</v>
      </c>
      <c r="C23" s="15" t="s">
        <v>27</v>
      </c>
      <c r="D23" s="12" t="s">
        <v>131</v>
      </c>
      <c r="E23" s="15" t="s">
        <v>186</v>
      </c>
      <c r="F23" s="12" t="s">
        <v>187</v>
      </c>
      <c r="G23" s="12" t="s">
        <v>187</v>
      </c>
      <c r="H23" s="12" t="str">
        <f t="shared" si="3"/>
        <v>3.54/km</v>
      </c>
      <c r="I23" s="13">
        <f t="shared" si="4"/>
        <v>0.0021527777777777795</v>
      </c>
      <c r="J23" s="13">
        <f t="shared" si="2"/>
        <v>0.0021527777777777795</v>
      </c>
    </row>
    <row r="24" spans="1:10" ht="15" customHeight="1">
      <c r="A24" s="16">
        <v>20</v>
      </c>
      <c r="B24" s="25" t="s">
        <v>188</v>
      </c>
      <c r="C24" s="25" t="s">
        <v>22</v>
      </c>
      <c r="D24" s="16" t="s">
        <v>189</v>
      </c>
      <c r="E24" s="25" t="s">
        <v>166</v>
      </c>
      <c r="F24" s="16" t="s">
        <v>190</v>
      </c>
      <c r="G24" s="16" t="s">
        <v>190</v>
      </c>
      <c r="H24" s="16" t="str">
        <f t="shared" si="3"/>
        <v>3.57/km</v>
      </c>
      <c r="I24" s="28">
        <f t="shared" si="4"/>
        <v>0.0023611111111111124</v>
      </c>
      <c r="J24" s="28">
        <f t="shared" si="2"/>
        <v>0</v>
      </c>
    </row>
    <row r="25" spans="1:10" ht="15" customHeight="1">
      <c r="A25" s="12">
        <v>21</v>
      </c>
      <c r="B25" s="15" t="s">
        <v>191</v>
      </c>
      <c r="C25" s="15" t="s">
        <v>192</v>
      </c>
      <c r="D25" s="12" t="s">
        <v>193</v>
      </c>
      <c r="E25" s="15" t="s">
        <v>194</v>
      </c>
      <c r="F25" s="12" t="s">
        <v>195</v>
      </c>
      <c r="G25" s="12" t="s">
        <v>195</v>
      </c>
      <c r="H25" s="12" t="str">
        <f t="shared" si="3"/>
        <v>3.58/km</v>
      </c>
      <c r="I25" s="13">
        <f t="shared" si="4"/>
        <v>0.0024189814814814838</v>
      </c>
      <c r="J25" s="13">
        <f t="shared" si="2"/>
        <v>0</v>
      </c>
    </row>
    <row r="26" spans="1:10" ht="15" customHeight="1">
      <c r="A26" s="12">
        <v>22</v>
      </c>
      <c r="B26" s="15" t="s">
        <v>196</v>
      </c>
      <c r="C26" s="15" t="s">
        <v>33</v>
      </c>
      <c r="D26" s="12" t="s">
        <v>197</v>
      </c>
      <c r="E26" s="15" t="s">
        <v>198</v>
      </c>
      <c r="F26" s="12" t="s">
        <v>199</v>
      </c>
      <c r="G26" s="12" t="s">
        <v>199</v>
      </c>
      <c r="H26" s="12" t="str">
        <f t="shared" si="3"/>
        <v>4.02/km</v>
      </c>
      <c r="I26" s="13">
        <f t="shared" si="4"/>
        <v>0.0026851851851851863</v>
      </c>
      <c r="J26" s="13">
        <f t="shared" si="2"/>
        <v>0</v>
      </c>
    </row>
    <row r="27" spans="1:10" ht="15" customHeight="1">
      <c r="A27" s="12">
        <v>23</v>
      </c>
      <c r="B27" s="15" t="s">
        <v>200</v>
      </c>
      <c r="C27" s="15" t="s">
        <v>21</v>
      </c>
      <c r="D27" s="12" t="s">
        <v>179</v>
      </c>
      <c r="E27" s="15" t="s">
        <v>201</v>
      </c>
      <c r="F27" s="12" t="s">
        <v>202</v>
      </c>
      <c r="G27" s="12" t="s">
        <v>202</v>
      </c>
      <c r="H27" s="12" t="str">
        <f t="shared" si="3"/>
        <v>4.05/km</v>
      </c>
      <c r="I27" s="13">
        <f t="shared" si="4"/>
        <v>0.0028819444444444474</v>
      </c>
      <c r="J27" s="13">
        <f t="shared" si="2"/>
        <v>0.0012384259259259293</v>
      </c>
    </row>
    <row r="28" spans="1:10" ht="15" customHeight="1">
      <c r="A28" s="12">
        <v>24</v>
      </c>
      <c r="B28" s="15" t="s">
        <v>203</v>
      </c>
      <c r="C28" s="15" t="s">
        <v>204</v>
      </c>
      <c r="D28" s="12" t="s">
        <v>173</v>
      </c>
      <c r="E28" s="15" t="s">
        <v>117</v>
      </c>
      <c r="F28" s="12" t="s">
        <v>202</v>
      </c>
      <c r="G28" s="12" t="s">
        <v>202</v>
      </c>
      <c r="H28" s="12" t="str">
        <f t="shared" si="3"/>
        <v>4.05/km</v>
      </c>
      <c r="I28" s="13">
        <f t="shared" si="4"/>
        <v>0.0028819444444444474</v>
      </c>
      <c r="J28" s="13">
        <f t="shared" si="2"/>
        <v>0.0013310185185185196</v>
      </c>
    </row>
    <row r="29" spans="1:10" ht="15" customHeight="1">
      <c r="A29" s="12">
        <v>25</v>
      </c>
      <c r="B29" s="15" t="s">
        <v>205</v>
      </c>
      <c r="C29" s="15" t="s">
        <v>24</v>
      </c>
      <c r="D29" s="12" t="s">
        <v>206</v>
      </c>
      <c r="E29" s="15" t="s">
        <v>207</v>
      </c>
      <c r="F29" s="12" t="s">
        <v>208</v>
      </c>
      <c r="G29" s="12" t="s">
        <v>208</v>
      </c>
      <c r="H29" s="12" t="str">
        <f t="shared" si="3"/>
        <v>4.07/km</v>
      </c>
      <c r="I29" s="13">
        <f t="shared" si="4"/>
        <v>0.0029976851851851866</v>
      </c>
      <c r="J29" s="13">
        <f t="shared" si="2"/>
        <v>0</v>
      </c>
    </row>
    <row r="30" spans="1:10" ht="15" customHeight="1">
      <c r="A30" s="12">
        <v>26</v>
      </c>
      <c r="B30" s="15" t="s">
        <v>209</v>
      </c>
      <c r="C30" s="15" t="s">
        <v>210</v>
      </c>
      <c r="D30" s="12" t="s">
        <v>197</v>
      </c>
      <c r="E30" s="15" t="s">
        <v>198</v>
      </c>
      <c r="F30" s="12" t="s">
        <v>211</v>
      </c>
      <c r="G30" s="12" t="s">
        <v>211</v>
      </c>
      <c r="H30" s="12" t="str">
        <f t="shared" si="3"/>
        <v>4.08/km</v>
      </c>
      <c r="I30" s="13">
        <f t="shared" si="4"/>
        <v>0.0030902777777777786</v>
      </c>
      <c r="J30" s="13">
        <f t="shared" si="2"/>
        <v>0.0004050925925925923</v>
      </c>
    </row>
    <row r="31" spans="1:10" ht="15" customHeight="1">
      <c r="A31" s="12">
        <v>27</v>
      </c>
      <c r="B31" s="15" t="s">
        <v>212</v>
      </c>
      <c r="C31" s="15" t="s">
        <v>213</v>
      </c>
      <c r="D31" s="12" t="s">
        <v>157</v>
      </c>
      <c r="E31" s="15" t="s">
        <v>214</v>
      </c>
      <c r="F31" s="12" t="s">
        <v>215</v>
      </c>
      <c r="G31" s="12" t="s">
        <v>215</v>
      </c>
      <c r="H31" s="12" t="str">
        <f t="shared" si="3"/>
        <v>4.10/km</v>
      </c>
      <c r="I31" s="13">
        <f t="shared" si="4"/>
        <v>0.0031944444444444477</v>
      </c>
      <c r="J31" s="13">
        <f t="shared" si="2"/>
        <v>0.0023148148148148147</v>
      </c>
    </row>
    <row r="32" spans="1:10" ht="15" customHeight="1">
      <c r="A32" s="12">
        <v>28</v>
      </c>
      <c r="B32" s="15" t="s">
        <v>216</v>
      </c>
      <c r="C32" s="15" t="s">
        <v>24</v>
      </c>
      <c r="D32" s="12" t="s">
        <v>217</v>
      </c>
      <c r="E32" s="15" t="s">
        <v>117</v>
      </c>
      <c r="F32" s="12" t="s">
        <v>218</v>
      </c>
      <c r="G32" s="12" t="s">
        <v>218</v>
      </c>
      <c r="H32" s="12" t="str">
        <f t="shared" si="3"/>
        <v>4.10/km</v>
      </c>
      <c r="I32" s="13">
        <f t="shared" si="4"/>
        <v>0.0032060185185185212</v>
      </c>
      <c r="J32" s="13">
        <f t="shared" si="2"/>
        <v>0</v>
      </c>
    </row>
    <row r="33" spans="1:10" ht="15" customHeight="1">
      <c r="A33" s="12">
        <v>29</v>
      </c>
      <c r="B33" s="15" t="s">
        <v>219</v>
      </c>
      <c r="C33" s="15" t="s">
        <v>62</v>
      </c>
      <c r="D33" s="12" t="s">
        <v>189</v>
      </c>
      <c r="E33" s="15" t="s">
        <v>214</v>
      </c>
      <c r="F33" s="12" t="s">
        <v>220</v>
      </c>
      <c r="G33" s="12" t="s">
        <v>220</v>
      </c>
      <c r="H33" s="12" t="str">
        <f t="shared" si="3"/>
        <v>4.11/km</v>
      </c>
      <c r="I33" s="13">
        <f t="shared" si="4"/>
        <v>0.0032754629629629627</v>
      </c>
      <c r="J33" s="13">
        <f t="shared" si="2"/>
        <v>0.0009143518518518502</v>
      </c>
    </row>
    <row r="34" spans="1:10" ht="15" customHeight="1">
      <c r="A34" s="12">
        <v>30</v>
      </c>
      <c r="B34" s="15" t="s">
        <v>80</v>
      </c>
      <c r="C34" s="15" t="s">
        <v>70</v>
      </c>
      <c r="D34" s="12" t="s">
        <v>162</v>
      </c>
      <c r="E34" s="15" t="s">
        <v>105</v>
      </c>
      <c r="F34" s="12" t="s">
        <v>220</v>
      </c>
      <c r="G34" s="12" t="s">
        <v>220</v>
      </c>
      <c r="H34" s="12" t="str">
        <f t="shared" si="3"/>
        <v>4.11/km</v>
      </c>
      <c r="I34" s="13">
        <f t="shared" si="4"/>
        <v>0.0032754629629629627</v>
      </c>
      <c r="J34" s="13">
        <f t="shared" si="2"/>
        <v>0.002175925925925923</v>
      </c>
    </row>
    <row r="35" spans="1:10" ht="15" customHeight="1">
      <c r="A35" s="12">
        <v>31</v>
      </c>
      <c r="B35" s="15" t="s">
        <v>221</v>
      </c>
      <c r="C35" s="15" t="s">
        <v>30</v>
      </c>
      <c r="D35" s="12" t="s">
        <v>222</v>
      </c>
      <c r="E35" s="15" t="s">
        <v>223</v>
      </c>
      <c r="F35" s="12" t="s">
        <v>224</v>
      </c>
      <c r="G35" s="12" t="s">
        <v>224</v>
      </c>
      <c r="H35" s="12" t="str">
        <f t="shared" si="3"/>
        <v>4.12/km</v>
      </c>
      <c r="I35" s="13">
        <f t="shared" si="4"/>
        <v>0.0033217592592592604</v>
      </c>
      <c r="J35" s="13">
        <f t="shared" si="2"/>
        <v>0</v>
      </c>
    </row>
    <row r="36" spans="1:10" ht="15" customHeight="1">
      <c r="A36" s="16">
        <v>32</v>
      </c>
      <c r="B36" s="25" t="s">
        <v>225</v>
      </c>
      <c r="C36" s="25" t="s">
        <v>226</v>
      </c>
      <c r="D36" s="16" t="s">
        <v>227</v>
      </c>
      <c r="E36" s="25" t="s">
        <v>12</v>
      </c>
      <c r="F36" s="16" t="s">
        <v>228</v>
      </c>
      <c r="G36" s="16" t="s">
        <v>228</v>
      </c>
      <c r="H36" s="16" t="str">
        <f t="shared" si="3"/>
        <v>4.12/km</v>
      </c>
      <c r="I36" s="28">
        <f t="shared" si="4"/>
        <v>0.0033449074074074076</v>
      </c>
      <c r="J36" s="28">
        <f t="shared" si="2"/>
        <v>0</v>
      </c>
    </row>
    <row r="37" spans="1:10" ht="15" customHeight="1">
      <c r="A37" s="12">
        <v>33</v>
      </c>
      <c r="B37" s="15" t="s">
        <v>74</v>
      </c>
      <c r="C37" s="15" t="s">
        <v>77</v>
      </c>
      <c r="D37" s="12" t="s">
        <v>229</v>
      </c>
      <c r="E37" s="15" t="s">
        <v>64</v>
      </c>
      <c r="F37" s="12" t="s">
        <v>230</v>
      </c>
      <c r="G37" s="12" t="s">
        <v>230</v>
      </c>
      <c r="H37" s="12" t="str">
        <f t="shared" si="3"/>
        <v>4.13/km</v>
      </c>
      <c r="I37" s="13">
        <f t="shared" si="4"/>
        <v>0.0033912037037037053</v>
      </c>
      <c r="J37" s="13">
        <f aca="true" t="shared" si="5" ref="J37:J68">G37-INDEX($G$5:$G$157,MATCH(D37,$D$5:$D$157,0))</f>
        <v>0</v>
      </c>
    </row>
    <row r="38" spans="1:10" ht="15" customHeight="1">
      <c r="A38" s="16">
        <v>34</v>
      </c>
      <c r="B38" s="25" t="s">
        <v>231</v>
      </c>
      <c r="C38" s="25" t="s">
        <v>15</v>
      </c>
      <c r="D38" s="16" t="s">
        <v>182</v>
      </c>
      <c r="E38" s="25" t="s">
        <v>166</v>
      </c>
      <c r="F38" s="16" t="s">
        <v>232</v>
      </c>
      <c r="G38" s="16" t="s">
        <v>232</v>
      </c>
      <c r="H38" s="16" t="str">
        <f t="shared" si="3"/>
        <v>4.13/km</v>
      </c>
      <c r="I38" s="28">
        <f t="shared" si="4"/>
        <v>0.003402777777777779</v>
      </c>
      <c r="J38" s="28">
        <f t="shared" si="5"/>
        <v>0.001458333333333334</v>
      </c>
    </row>
    <row r="39" spans="1:10" ht="15" customHeight="1">
      <c r="A39" s="12">
        <v>35</v>
      </c>
      <c r="B39" s="15" t="s">
        <v>233</v>
      </c>
      <c r="C39" s="15" t="s">
        <v>56</v>
      </c>
      <c r="D39" s="12" t="s">
        <v>146</v>
      </c>
      <c r="E39" s="15" t="s">
        <v>234</v>
      </c>
      <c r="F39" s="12" t="s">
        <v>235</v>
      </c>
      <c r="G39" s="12" t="s">
        <v>235</v>
      </c>
      <c r="H39" s="12" t="str">
        <f t="shared" si="3"/>
        <v>4.13/km</v>
      </c>
      <c r="I39" s="13">
        <f t="shared" si="4"/>
        <v>0.0034143518518518524</v>
      </c>
      <c r="J39" s="13">
        <f t="shared" si="5"/>
        <v>0.002743055555555556</v>
      </c>
    </row>
    <row r="40" spans="1:10" ht="15" customHeight="1">
      <c r="A40" s="12">
        <v>36</v>
      </c>
      <c r="B40" s="15" t="s">
        <v>86</v>
      </c>
      <c r="C40" s="15" t="s">
        <v>17</v>
      </c>
      <c r="D40" s="12" t="s">
        <v>146</v>
      </c>
      <c r="E40" s="15" t="s">
        <v>236</v>
      </c>
      <c r="F40" s="12" t="s">
        <v>237</v>
      </c>
      <c r="G40" s="12" t="s">
        <v>237</v>
      </c>
      <c r="H40" s="12" t="str">
        <f t="shared" si="3"/>
        <v>4.13/km</v>
      </c>
      <c r="I40" s="13">
        <f t="shared" si="4"/>
        <v>0.003425925925925926</v>
      </c>
      <c r="J40" s="13">
        <f t="shared" si="5"/>
        <v>0.0027546296296296294</v>
      </c>
    </row>
    <row r="41" spans="1:10" ht="15" customHeight="1">
      <c r="A41" s="12">
        <v>37</v>
      </c>
      <c r="B41" s="15" t="s">
        <v>238</v>
      </c>
      <c r="C41" s="15" t="s">
        <v>239</v>
      </c>
      <c r="D41" s="12" t="s">
        <v>229</v>
      </c>
      <c r="E41" s="15" t="s">
        <v>117</v>
      </c>
      <c r="F41" s="12" t="s">
        <v>237</v>
      </c>
      <c r="G41" s="12" t="s">
        <v>237</v>
      </c>
      <c r="H41" s="12" t="str">
        <f t="shared" si="3"/>
        <v>4.13/km</v>
      </c>
      <c r="I41" s="13">
        <f t="shared" si="4"/>
        <v>0.003425925925925926</v>
      </c>
      <c r="J41" s="13">
        <f t="shared" si="5"/>
        <v>3.472222222222071E-05</v>
      </c>
    </row>
    <row r="42" spans="1:10" ht="15" customHeight="1">
      <c r="A42" s="12">
        <v>38</v>
      </c>
      <c r="B42" s="15" t="s">
        <v>240</v>
      </c>
      <c r="C42" s="15" t="s">
        <v>18</v>
      </c>
      <c r="D42" s="12" t="s">
        <v>241</v>
      </c>
      <c r="E42" s="15" t="s">
        <v>242</v>
      </c>
      <c r="F42" s="12" t="s">
        <v>243</v>
      </c>
      <c r="G42" s="12" t="s">
        <v>243</v>
      </c>
      <c r="H42" s="12" t="str">
        <f t="shared" si="3"/>
        <v>4.14/km</v>
      </c>
      <c r="I42" s="13">
        <f t="shared" si="4"/>
        <v>0.00346064814814815</v>
      </c>
      <c r="J42" s="13">
        <f t="shared" si="5"/>
        <v>0</v>
      </c>
    </row>
    <row r="43" spans="1:10" ht="15" customHeight="1">
      <c r="A43" s="12">
        <v>39</v>
      </c>
      <c r="B43" s="15" t="s">
        <v>244</v>
      </c>
      <c r="C43" s="15" t="s">
        <v>18</v>
      </c>
      <c r="D43" s="12" t="s">
        <v>245</v>
      </c>
      <c r="E43" s="15" t="s">
        <v>186</v>
      </c>
      <c r="F43" s="12" t="s">
        <v>246</v>
      </c>
      <c r="G43" s="12" t="s">
        <v>246</v>
      </c>
      <c r="H43" s="12" t="str">
        <f t="shared" si="3"/>
        <v>4.14/km</v>
      </c>
      <c r="I43" s="13">
        <f t="shared" si="4"/>
        <v>0.0034953703703703744</v>
      </c>
      <c r="J43" s="13">
        <f t="shared" si="5"/>
        <v>0</v>
      </c>
    </row>
    <row r="44" spans="1:10" ht="15" customHeight="1">
      <c r="A44" s="12">
        <v>40</v>
      </c>
      <c r="B44" s="15" t="s">
        <v>247</v>
      </c>
      <c r="C44" s="15" t="s">
        <v>79</v>
      </c>
      <c r="D44" s="12" t="s">
        <v>149</v>
      </c>
      <c r="E44" s="15" t="s">
        <v>117</v>
      </c>
      <c r="F44" s="12" t="s">
        <v>248</v>
      </c>
      <c r="G44" s="12" t="s">
        <v>248</v>
      </c>
      <c r="H44" s="12" t="str">
        <f t="shared" si="3"/>
        <v>4.14/km</v>
      </c>
      <c r="I44" s="13">
        <f t="shared" si="4"/>
        <v>0.0035069444444444445</v>
      </c>
      <c r="J44" s="13">
        <f t="shared" si="5"/>
        <v>0.00278935185185185</v>
      </c>
    </row>
    <row r="45" spans="1:10" ht="15" customHeight="1">
      <c r="A45" s="12">
        <v>41</v>
      </c>
      <c r="B45" s="15" t="s">
        <v>111</v>
      </c>
      <c r="C45" s="15" t="s">
        <v>96</v>
      </c>
      <c r="D45" s="12" t="s">
        <v>249</v>
      </c>
      <c r="E45" s="15" t="s">
        <v>250</v>
      </c>
      <c r="F45" s="12" t="s">
        <v>251</v>
      </c>
      <c r="G45" s="12" t="s">
        <v>251</v>
      </c>
      <c r="H45" s="12" t="str">
        <f t="shared" si="3"/>
        <v>4.16/km</v>
      </c>
      <c r="I45" s="13">
        <f t="shared" si="4"/>
        <v>0.0035995370370370365</v>
      </c>
      <c r="J45" s="13">
        <f t="shared" si="5"/>
        <v>0</v>
      </c>
    </row>
    <row r="46" spans="1:10" ht="15" customHeight="1">
      <c r="A46" s="12">
        <v>42</v>
      </c>
      <c r="B46" s="15" t="s">
        <v>87</v>
      </c>
      <c r="C46" s="15" t="s">
        <v>72</v>
      </c>
      <c r="D46" s="12" t="s">
        <v>173</v>
      </c>
      <c r="E46" s="15" t="s">
        <v>105</v>
      </c>
      <c r="F46" s="12" t="s">
        <v>252</v>
      </c>
      <c r="G46" s="12" t="s">
        <v>252</v>
      </c>
      <c r="H46" s="12" t="str">
        <f t="shared" si="3"/>
        <v>4.16/km</v>
      </c>
      <c r="I46" s="13">
        <f t="shared" si="4"/>
        <v>0.0036111111111111135</v>
      </c>
      <c r="J46" s="13">
        <f t="shared" si="5"/>
        <v>0.0020601851851851857</v>
      </c>
    </row>
    <row r="47" spans="1:10" ht="15" customHeight="1">
      <c r="A47" s="12">
        <v>43</v>
      </c>
      <c r="B47" s="15" t="s">
        <v>253</v>
      </c>
      <c r="C47" s="15" t="s">
        <v>71</v>
      </c>
      <c r="D47" s="12" t="s">
        <v>206</v>
      </c>
      <c r="E47" s="15" t="s">
        <v>105</v>
      </c>
      <c r="F47" s="12" t="s">
        <v>254</v>
      </c>
      <c r="G47" s="12" t="s">
        <v>254</v>
      </c>
      <c r="H47" s="12" t="str">
        <f t="shared" si="3"/>
        <v>4.18/km</v>
      </c>
      <c r="I47" s="13">
        <f t="shared" si="4"/>
        <v>0.0037268518518518527</v>
      </c>
      <c r="J47" s="13">
        <f t="shared" si="5"/>
        <v>0.0007291666666666662</v>
      </c>
    </row>
    <row r="48" spans="1:10" ht="15" customHeight="1">
      <c r="A48" s="12">
        <v>44</v>
      </c>
      <c r="B48" s="15" t="s">
        <v>255</v>
      </c>
      <c r="C48" s="15" t="s">
        <v>36</v>
      </c>
      <c r="D48" s="12" t="s">
        <v>131</v>
      </c>
      <c r="E48" s="15" t="s">
        <v>236</v>
      </c>
      <c r="F48" s="12" t="s">
        <v>256</v>
      </c>
      <c r="G48" s="12" t="s">
        <v>256</v>
      </c>
      <c r="H48" s="12" t="str">
        <f t="shared" si="3"/>
        <v>4.19/km</v>
      </c>
      <c r="I48" s="13">
        <f t="shared" si="4"/>
        <v>0.003831018518518522</v>
      </c>
      <c r="J48" s="13">
        <f t="shared" si="5"/>
        <v>0.003831018518518522</v>
      </c>
    </row>
    <row r="49" spans="1:10" ht="15" customHeight="1">
      <c r="A49" s="12">
        <v>45</v>
      </c>
      <c r="B49" s="15" t="s">
        <v>114</v>
      </c>
      <c r="C49" s="15" t="s">
        <v>45</v>
      </c>
      <c r="D49" s="12" t="s">
        <v>217</v>
      </c>
      <c r="E49" s="15" t="s">
        <v>234</v>
      </c>
      <c r="F49" s="12" t="s">
        <v>257</v>
      </c>
      <c r="G49" s="12" t="s">
        <v>257</v>
      </c>
      <c r="H49" s="12" t="str">
        <f t="shared" si="3"/>
        <v>4.20/km</v>
      </c>
      <c r="I49" s="13">
        <f t="shared" si="4"/>
        <v>0.003854166666666669</v>
      </c>
      <c r="J49" s="13">
        <f t="shared" si="5"/>
        <v>0.0006481481481481477</v>
      </c>
    </row>
    <row r="50" spans="1:10" ht="15" customHeight="1">
      <c r="A50" s="12">
        <v>46</v>
      </c>
      <c r="B50" s="15" t="s">
        <v>113</v>
      </c>
      <c r="C50" s="15" t="s">
        <v>17</v>
      </c>
      <c r="D50" s="12" t="s">
        <v>217</v>
      </c>
      <c r="E50" s="15" t="s">
        <v>236</v>
      </c>
      <c r="F50" s="12" t="s">
        <v>258</v>
      </c>
      <c r="G50" s="12" t="s">
        <v>258</v>
      </c>
      <c r="H50" s="12" t="str">
        <f t="shared" si="3"/>
        <v>4.21/km</v>
      </c>
      <c r="I50" s="13">
        <f t="shared" si="4"/>
        <v>0.003912037037037037</v>
      </c>
      <c r="J50" s="13">
        <f t="shared" si="5"/>
        <v>0.0007060185185185155</v>
      </c>
    </row>
    <row r="51" spans="1:10" ht="15" customHeight="1">
      <c r="A51" s="12">
        <v>47</v>
      </c>
      <c r="B51" s="15" t="s">
        <v>110</v>
      </c>
      <c r="C51" s="15" t="s">
        <v>19</v>
      </c>
      <c r="D51" s="12" t="s">
        <v>206</v>
      </c>
      <c r="E51" s="15" t="s">
        <v>259</v>
      </c>
      <c r="F51" s="12" t="s">
        <v>260</v>
      </c>
      <c r="G51" s="12" t="s">
        <v>260</v>
      </c>
      <c r="H51" s="12" t="str">
        <f t="shared" si="3"/>
        <v>4.22/km</v>
      </c>
      <c r="I51" s="13">
        <f t="shared" si="4"/>
        <v>0.004039351851851853</v>
      </c>
      <c r="J51" s="13">
        <f t="shared" si="5"/>
        <v>0.0010416666666666664</v>
      </c>
    </row>
    <row r="52" spans="1:10" ht="15" customHeight="1">
      <c r="A52" s="12">
        <v>48</v>
      </c>
      <c r="B52" s="15" t="s">
        <v>261</v>
      </c>
      <c r="C52" s="15" t="s">
        <v>262</v>
      </c>
      <c r="D52" s="12" t="s">
        <v>149</v>
      </c>
      <c r="E52" s="15" t="s">
        <v>117</v>
      </c>
      <c r="F52" s="12" t="s">
        <v>263</v>
      </c>
      <c r="G52" s="12" t="s">
        <v>263</v>
      </c>
      <c r="H52" s="12" t="str">
        <f t="shared" si="3"/>
        <v>4.23/km</v>
      </c>
      <c r="I52" s="13">
        <f t="shared" si="4"/>
        <v>0.004097222222222224</v>
      </c>
      <c r="J52" s="13">
        <f t="shared" si="5"/>
        <v>0.00337962962962963</v>
      </c>
    </row>
    <row r="53" spans="1:10" ht="15" customHeight="1">
      <c r="A53" s="12">
        <v>49</v>
      </c>
      <c r="B53" s="15" t="s">
        <v>447</v>
      </c>
      <c r="C53" s="15" t="s">
        <v>447</v>
      </c>
      <c r="D53" s="12" t="s">
        <v>264</v>
      </c>
      <c r="E53" s="15" t="s">
        <v>447</v>
      </c>
      <c r="F53" s="12" t="s">
        <v>263</v>
      </c>
      <c r="G53" s="12" t="s">
        <v>263</v>
      </c>
      <c r="H53" s="12" t="str">
        <f t="shared" si="3"/>
        <v>4.23/km</v>
      </c>
      <c r="I53" s="13">
        <f t="shared" si="4"/>
        <v>0.004097222222222224</v>
      </c>
      <c r="J53" s="13">
        <f t="shared" si="5"/>
        <v>0</v>
      </c>
    </row>
    <row r="54" spans="1:10" ht="15" customHeight="1">
      <c r="A54" s="12">
        <v>50</v>
      </c>
      <c r="B54" s="15" t="s">
        <v>265</v>
      </c>
      <c r="C54" s="15" t="s">
        <v>68</v>
      </c>
      <c r="D54" s="12" t="s">
        <v>182</v>
      </c>
      <c r="E54" s="15" t="s">
        <v>266</v>
      </c>
      <c r="F54" s="12" t="s">
        <v>267</v>
      </c>
      <c r="G54" s="12" t="s">
        <v>267</v>
      </c>
      <c r="H54" s="12" t="str">
        <f t="shared" si="3"/>
        <v>4.25/km</v>
      </c>
      <c r="I54" s="13">
        <f t="shared" si="4"/>
        <v>0.004224537037037037</v>
      </c>
      <c r="J54" s="13">
        <f t="shared" si="5"/>
        <v>0.0022800925925925922</v>
      </c>
    </row>
    <row r="55" spans="1:10" ht="15" customHeight="1">
      <c r="A55" s="12">
        <v>51</v>
      </c>
      <c r="B55" s="15" t="s">
        <v>268</v>
      </c>
      <c r="C55" s="15" t="s">
        <v>77</v>
      </c>
      <c r="D55" s="12" t="s">
        <v>269</v>
      </c>
      <c r="E55" s="15" t="s">
        <v>207</v>
      </c>
      <c r="F55" s="12" t="s">
        <v>270</v>
      </c>
      <c r="G55" s="12" t="s">
        <v>270</v>
      </c>
      <c r="H55" s="12" t="str">
        <f t="shared" si="3"/>
        <v>4.26/km</v>
      </c>
      <c r="I55" s="13">
        <f t="shared" si="4"/>
        <v>0.004282407407407408</v>
      </c>
      <c r="J55" s="13">
        <f t="shared" si="5"/>
        <v>0</v>
      </c>
    </row>
    <row r="56" spans="1:10" ht="15" customHeight="1">
      <c r="A56" s="16">
        <v>52</v>
      </c>
      <c r="B56" s="25" t="s">
        <v>271</v>
      </c>
      <c r="C56" s="25" t="s">
        <v>18</v>
      </c>
      <c r="D56" s="16" t="s">
        <v>162</v>
      </c>
      <c r="E56" s="25" t="s">
        <v>166</v>
      </c>
      <c r="F56" s="16" t="s">
        <v>272</v>
      </c>
      <c r="G56" s="16" t="s">
        <v>272</v>
      </c>
      <c r="H56" s="16" t="str">
        <f t="shared" si="3"/>
        <v>4.27/km</v>
      </c>
      <c r="I56" s="28">
        <f t="shared" si="4"/>
        <v>0.004328703703703706</v>
      </c>
      <c r="J56" s="28">
        <f t="shared" si="5"/>
        <v>0.0032291666666666666</v>
      </c>
    </row>
    <row r="57" spans="1:10" ht="15" customHeight="1">
      <c r="A57" s="12">
        <v>53</v>
      </c>
      <c r="B57" s="15" t="s">
        <v>116</v>
      </c>
      <c r="C57" s="15" t="s">
        <v>49</v>
      </c>
      <c r="D57" s="12" t="s">
        <v>159</v>
      </c>
      <c r="E57" s="15" t="s">
        <v>105</v>
      </c>
      <c r="F57" s="12" t="s">
        <v>273</v>
      </c>
      <c r="G57" s="12" t="s">
        <v>273</v>
      </c>
      <c r="H57" s="12" t="str">
        <f t="shared" si="3"/>
        <v>4.27/km</v>
      </c>
      <c r="I57" s="13">
        <f t="shared" si="4"/>
        <v>0.004363425925925927</v>
      </c>
      <c r="J57" s="13">
        <f t="shared" si="5"/>
        <v>0.0033217592592592587</v>
      </c>
    </row>
    <row r="58" spans="1:10" ht="15" customHeight="1">
      <c r="A58" s="16">
        <v>54</v>
      </c>
      <c r="B58" s="25" t="s">
        <v>118</v>
      </c>
      <c r="C58" s="25" t="s">
        <v>119</v>
      </c>
      <c r="D58" s="16" t="s">
        <v>274</v>
      </c>
      <c r="E58" s="25" t="s">
        <v>12</v>
      </c>
      <c r="F58" s="16" t="s">
        <v>275</v>
      </c>
      <c r="G58" s="16" t="s">
        <v>275</v>
      </c>
      <c r="H58" s="16" t="str">
        <f t="shared" si="3"/>
        <v>4.29/km</v>
      </c>
      <c r="I58" s="28">
        <f t="shared" si="4"/>
        <v>0.0044675925925925924</v>
      </c>
      <c r="J58" s="28">
        <f t="shared" si="5"/>
        <v>0</v>
      </c>
    </row>
    <row r="59" spans="1:10" ht="15" customHeight="1">
      <c r="A59" s="12">
        <v>55</v>
      </c>
      <c r="B59" s="15" t="s">
        <v>276</v>
      </c>
      <c r="C59" s="15" t="s">
        <v>28</v>
      </c>
      <c r="D59" s="12" t="s">
        <v>193</v>
      </c>
      <c r="E59" s="15" t="s">
        <v>277</v>
      </c>
      <c r="F59" s="12" t="s">
        <v>278</v>
      </c>
      <c r="G59" s="12" t="s">
        <v>278</v>
      </c>
      <c r="H59" s="12" t="str">
        <f t="shared" si="3"/>
        <v>4.30/km</v>
      </c>
      <c r="I59" s="13">
        <f t="shared" si="4"/>
        <v>0.004525462962962964</v>
      </c>
      <c r="J59" s="13">
        <f t="shared" si="5"/>
        <v>0.00210648148148148</v>
      </c>
    </row>
    <row r="60" spans="1:10" ht="15" customHeight="1">
      <c r="A60" s="12">
        <v>56</v>
      </c>
      <c r="B60" s="15" t="s">
        <v>279</v>
      </c>
      <c r="C60" s="15" t="s">
        <v>25</v>
      </c>
      <c r="D60" s="12" t="s">
        <v>280</v>
      </c>
      <c r="E60" s="15" t="s">
        <v>105</v>
      </c>
      <c r="F60" s="12" t="s">
        <v>281</v>
      </c>
      <c r="G60" s="12" t="s">
        <v>281</v>
      </c>
      <c r="H60" s="12" t="str">
        <f t="shared" si="3"/>
        <v>4.31/km</v>
      </c>
      <c r="I60" s="13">
        <f t="shared" si="4"/>
        <v>0.004594907407407409</v>
      </c>
      <c r="J60" s="13">
        <f t="shared" si="5"/>
        <v>0</v>
      </c>
    </row>
    <row r="61" spans="1:10" ht="15" customHeight="1">
      <c r="A61" s="12">
        <v>57</v>
      </c>
      <c r="B61" s="15" t="s">
        <v>120</v>
      </c>
      <c r="C61" s="15" t="s">
        <v>55</v>
      </c>
      <c r="D61" s="12" t="s">
        <v>173</v>
      </c>
      <c r="E61" s="15" t="s">
        <v>282</v>
      </c>
      <c r="F61" s="12" t="s">
        <v>283</v>
      </c>
      <c r="G61" s="12" t="s">
        <v>283</v>
      </c>
      <c r="H61" s="12" t="str">
        <f t="shared" si="3"/>
        <v>4.31/km</v>
      </c>
      <c r="I61" s="13">
        <f t="shared" si="4"/>
        <v>0.004618055555555559</v>
      </c>
      <c r="J61" s="13">
        <f t="shared" si="5"/>
        <v>0.0030671296296296315</v>
      </c>
    </row>
    <row r="62" spans="1:10" ht="15" customHeight="1">
      <c r="A62" s="12">
        <v>58</v>
      </c>
      <c r="B62" s="15" t="s">
        <v>125</v>
      </c>
      <c r="C62" s="15" t="s">
        <v>29</v>
      </c>
      <c r="D62" s="12" t="s">
        <v>157</v>
      </c>
      <c r="E62" s="15" t="s">
        <v>64</v>
      </c>
      <c r="F62" s="12" t="s">
        <v>284</v>
      </c>
      <c r="G62" s="12" t="s">
        <v>284</v>
      </c>
      <c r="H62" s="12" t="str">
        <f t="shared" si="3"/>
        <v>4.32/km</v>
      </c>
      <c r="I62" s="13">
        <f t="shared" si="4"/>
        <v>0.00465277777777778</v>
      </c>
      <c r="J62" s="13">
        <f t="shared" si="5"/>
        <v>0.003773148148148147</v>
      </c>
    </row>
    <row r="63" spans="1:10" ht="15" customHeight="1">
      <c r="A63" s="12">
        <v>59</v>
      </c>
      <c r="B63" s="15" t="s">
        <v>83</v>
      </c>
      <c r="C63" s="15" t="s">
        <v>31</v>
      </c>
      <c r="D63" s="12" t="s">
        <v>285</v>
      </c>
      <c r="E63" s="15" t="s">
        <v>201</v>
      </c>
      <c r="F63" s="12" t="s">
        <v>286</v>
      </c>
      <c r="G63" s="12" t="s">
        <v>286</v>
      </c>
      <c r="H63" s="12" t="str">
        <f t="shared" si="3"/>
        <v>4.32/km</v>
      </c>
      <c r="I63" s="13">
        <f t="shared" si="4"/>
        <v>0.0046643518518518536</v>
      </c>
      <c r="J63" s="13">
        <f t="shared" si="5"/>
        <v>0</v>
      </c>
    </row>
    <row r="64" spans="1:10" ht="15" customHeight="1">
      <c r="A64" s="12">
        <v>60</v>
      </c>
      <c r="B64" s="15" t="s">
        <v>112</v>
      </c>
      <c r="C64" s="15" t="s">
        <v>55</v>
      </c>
      <c r="D64" s="12" t="s">
        <v>222</v>
      </c>
      <c r="E64" s="15" t="s">
        <v>259</v>
      </c>
      <c r="F64" s="12" t="s">
        <v>287</v>
      </c>
      <c r="G64" s="12" t="s">
        <v>287</v>
      </c>
      <c r="H64" s="12" t="str">
        <f t="shared" si="3"/>
        <v>4.32/km</v>
      </c>
      <c r="I64" s="13">
        <f t="shared" si="4"/>
        <v>0.004687500000000001</v>
      </c>
      <c r="J64" s="13">
        <f t="shared" si="5"/>
        <v>0.0013657407407407403</v>
      </c>
    </row>
    <row r="65" spans="1:10" ht="15" customHeight="1">
      <c r="A65" s="12">
        <v>61</v>
      </c>
      <c r="B65" s="15" t="s">
        <v>288</v>
      </c>
      <c r="C65" s="15" t="s">
        <v>16</v>
      </c>
      <c r="D65" s="12" t="s">
        <v>197</v>
      </c>
      <c r="E65" s="15" t="s">
        <v>236</v>
      </c>
      <c r="F65" s="12" t="s">
        <v>287</v>
      </c>
      <c r="G65" s="12" t="s">
        <v>287</v>
      </c>
      <c r="H65" s="12" t="str">
        <f t="shared" si="3"/>
        <v>4.32/km</v>
      </c>
      <c r="I65" s="13">
        <f t="shared" si="4"/>
        <v>0.004687500000000001</v>
      </c>
      <c r="J65" s="13">
        <f t="shared" si="5"/>
        <v>0.0020023148148148144</v>
      </c>
    </row>
    <row r="66" spans="1:10" ht="15" customHeight="1">
      <c r="A66" s="12">
        <v>62</v>
      </c>
      <c r="B66" s="15" t="s">
        <v>289</v>
      </c>
      <c r="C66" s="15" t="s">
        <v>15</v>
      </c>
      <c r="D66" s="12" t="s">
        <v>269</v>
      </c>
      <c r="E66" s="15" t="s">
        <v>166</v>
      </c>
      <c r="F66" s="12" t="s">
        <v>290</v>
      </c>
      <c r="G66" s="12" t="s">
        <v>290</v>
      </c>
      <c r="H66" s="12" t="str">
        <f t="shared" si="3"/>
        <v>4.34/km</v>
      </c>
      <c r="I66" s="13">
        <f t="shared" si="4"/>
        <v>0.004837962962962964</v>
      </c>
      <c r="J66" s="13">
        <f t="shared" si="5"/>
        <v>0.0005555555555555557</v>
      </c>
    </row>
    <row r="67" spans="1:10" ht="15" customHeight="1">
      <c r="A67" s="12">
        <v>63</v>
      </c>
      <c r="B67" s="15" t="s">
        <v>54</v>
      </c>
      <c r="C67" s="15" t="s">
        <v>82</v>
      </c>
      <c r="D67" s="12" t="s">
        <v>157</v>
      </c>
      <c r="E67" s="15" t="s">
        <v>64</v>
      </c>
      <c r="F67" s="12" t="s">
        <v>291</v>
      </c>
      <c r="G67" s="12" t="s">
        <v>291</v>
      </c>
      <c r="H67" s="12" t="str">
        <f t="shared" si="3"/>
        <v>4.35/km</v>
      </c>
      <c r="I67" s="13">
        <f t="shared" si="4"/>
        <v>0.004861111111111111</v>
      </c>
      <c r="J67" s="13">
        <f t="shared" si="5"/>
        <v>0.003981481481481478</v>
      </c>
    </row>
    <row r="68" spans="1:10" ht="15" customHeight="1">
      <c r="A68" s="12">
        <v>64</v>
      </c>
      <c r="B68" s="15" t="s">
        <v>89</v>
      </c>
      <c r="C68" s="15" t="s">
        <v>43</v>
      </c>
      <c r="D68" s="12" t="s">
        <v>222</v>
      </c>
      <c r="E68" s="15" t="s">
        <v>64</v>
      </c>
      <c r="F68" s="12" t="s">
        <v>292</v>
      </c>
      <c r="G68" s="12" t="s">
        <v>292</v>
      </c>
      <c r="H68" s="12" t="str">
        <f t="shared" si="3"/>
        <v>4.35/km</v>
      </c>
      <c r="I68" s="13">
        <f t="shared" si="4"/>
        <v>0.004872685185185188</v>
      </c>
      <c r="J68" s="13">
        <f t="shared" si="5"/>
        <v>0.0015509259259259278</v>
      </c>
    </row>
    <row r="69" spans="1:10" ht="15" customHeight="1">
      <c r="A69" s="12">
        <v>65</v>
      </c>
      <c r="B69" s="15" t="s">
        <v>293</v>
      </c>
      <c r="C69" s="15" t="s">
        <v>294</v>
      </c>
      <c r="D69" s="12" t="s">
        <v>295</v>
      </c>
      <c r="E69" s="15" t="s">
        <v>277</v>
      </c>
      <c r="F69" s="12" t="s">
        <v>296</v>
      </c>
      <c r="G69" s="12" t="s">
        <v>296</v>
      </c>
      <c r="H69" s="12" t="str">
        <f t="shared" si="3"/>
        <v>4.36/km</v>
      </c>
      <c r="I69" s="13">
        <f t="shared" si="4"/>
        <v>0.004918981481481486</v>
      </c>
      <c r="J69" s="13">
        <f aca="true" t="shared" si="6" ref="J69:J100">G69-INDEX($G$5:$G$157,MATCH(D69,$D$5:$D$157,0))</f>
        <v>0</v>
      </c>
    </row>
    <row r="70" spans="1:10" ht="15" customHeight="1">
      <c r="A70" s="12">
        <v>66</v>
      </c>
      <c r="B70" s="15" t="s">
        <v>93</v>
      </c>
      <c r="C70" s="15" t="s">
        <v>52</v>
      </c>
      <c r="D70" s="12" t="s">
        <v>222</v>
      </c>
      <c r="E70" s="15" t="s">
        <v>65</v>
      </c>
      <c r="F70" s="12" t="s">
        <v>297</v>
      </c>
      <c r="G70" s="12" t="s">
        <v>297</v>
      </c>
      <c r="H70" s="12" t="str">
        <f t="shared" si="3"/>
        <v>4.36/km</v>
      </c>
      <c r="I70" s="13">
        <f t="shared" si="4"/>
        <v>0.00496527777777778</v>
      </c>
      <c r="J70" s="13">
        <f t="shared" si="6"/>
        <v>0.0016435185185185198</v>
      </c>
    </row>
    <row r="71" spans="1:10" ht="15" customHeight="1">
      <c r="A71" s="12">
        <v>67</v>
      </c>
      <c r="B71" s="15" t="s">
        <v>298</v>
      </c>
      <c r="C71" s="15" t="s">
        <v>41</v>
      </c>
      <c r="D71" s="12" t="s">
        <v>280</v>
      </c>
      <c r="E71" s="15" t="s">
        <v>236</v>
      </c>
      <c r="F71" s="12" t="s">
        <v>299</v>
      </c>
      <c r="G71" s="12" t="s">
        <v>299</v>
      </c>
      <c r="H71" s="12" t="str">
        <f t="shared" si="3"/>
        <v>4.37/km</v>
      </c>
      <c r="I71" s="13">
        <f t="shared" si="4"/>
        <v>0.005023148148148148</v>
      </c>
      <c r="J71" s="13">
        <f t="shared" si="6"/>
        <v>0.00042824074074073945</v>
      </c>
    </row>
    <row r="72" spans="1:10" ht="15" customHeight="1">
      <c r="A72" s="16">
        <v>68</v>
      </c>
      <c r="B72" s="25" t="s">
        <v>300</v>
      </c>
      <c r="C72" s="25" t="s">
        <v>27</v>
      </c>
      <c r="D72" s="16" t="s">
        <v>182</v>
      </c>
      <c r="E72" s="25" t="s">
        <v>12</v>
      </c>
      <c r="F72" s="16" t="s">
        <v>301</v>
      </c>
      <c r="G72" s="16" t="s">
        <v>301</v>
      </c>
      <c r="H72" s="16" t="str">
        <f t="shared" si="3"/>
        <v>4.38/km</v>
      </c>
      <c r="I72" s="28">
        <f t="shared" si="4"/>
        <v>0.00510416666666667</v>
      </c>
      <c r="J72" s="28">
        <f t="shared" si="6"/>
        <v>0.0031597222222222252</v>
      </c>
    </row>
    <row r="73" spans="1:10" ht="15" customHeight="1">
      <c r="A73" s="12">
        <v>69</v>
      </c>
      <c r="B73" s="15" t="s">
        <v>302</v>
      </c>
      <c r="C73" s="15" t="s">
        <v>122</v>
      </c>
      <c r="D73" s="12" t="s">
        <v>182</v>
      </c>
      <c r="E73" s="15" t="s">
        <v>277</v>
      </c>
      <c r="F73" s="12" t="s">
        <v>303</v>
      </c>
      <c r="G73" s="12" t="s">
        <v>303</v>
      </c>
      <c r="H73" s="12" t="str">
        <f t="shared" si="3"/>
        <v>4.39/km</v>
      </c>
      <c r="I73" s="13">
        <f t="shared" si="4"/>
        <v>0.0051736111111111115</v>
      </c>
      <c r="J73" s="13">
        <f t="shared" si="6"/>
        <v>0.0032291666666666666</v>
      </c>
    </row>
    <row r="74" spans="1:10" ht="15" customHeight="1">
      <c r="A74" s="12">
        <v>70</v>
      </c>
      <c r="B74" s="15" t="s">
        <v>90</v>
      </c>
      <c r="C74" s="15" t="s">
        <v>91</v>
      </c>
      <c r="D74" s="12" t="s">
        <v>217</v>
      </c>
      <c r="E74" s="15" t="s">
        <v>64</v>
      </c>
      <c r="F74" s="12" t="s">
        <v>304</v>
      </c>
      <c r="G74" s="12" t="s">
        <v>304</v>
      </c>
      <c r="H74" s="12" t="str">
        <f t="shared" si="3"/>
        <v>4.40/km</v>
      </c>
      <c r="I74" s="13">
        <f t="shared" si="4"/>
        <v>0.005208333333333332</v>
      </c>
      <c r="J74" s="13">
        <f t="shared" si="6"/>
        <v>0.002002314814814811</v>
      </c>
    </row>
    <row r="75" spans="1:10" ht="15" customHeight="1">
      <c r="A75" s="12">
        <v>71</v>
      </c>
      <c r="B75" s="15" t="s">
        <v>231</v>
      </c>
      <c r="C75" s="15" t="s">
        <v>94</v>
      </c>
      <c r="D75" s="12" t="s">
        <v>305</v>
      </c>
      <c r="E75" s="15" t="s">
        <v>306</v>
      </c>
      <c r="F75" s="12" t="s">
        <v>307</v>
      </c>
      <c r="G75" s="12" t="s">
        <v>307</v>
      </c>
      <c r="H75" s="12" t="str">
        <f t="shared" si="3"/>
        <v>4.41/km</v>
      </c>
      <c r="I75" s="13">
        <f t="shared" si="4"/>
        <v>0.005289351851851854</v>
      </c>
      <c r="J75" s="13">
        <f t="shared" si="6"/>
        <v>0</v>
      </c>
    </row>
    <row r="76" spans="1:10" ht="15" customHeight="1">
      <c r="A76" s="12">
        <v>72</v>
      </c>
      <c r="B76" s="15" t="s">
        <v>231</v>
      </c>
      <c r="C76" s="15" t="s">
        <v>99</v>
      </c>
      <c r="D76" s="12" t="s">
        <v>285</v>
      </c>
      <c r="E76" s="15" t="s">
        <v>306</v>
      </c>
      <c r="F76" s="12" t="s">
        <v>307</v>
      </c>
      <c r="G76" s="12" t="s">
        <v>307</v>
      </c>
      <c r="H76" s="12" t="str">
        <f t="shared" si="3"/>
        <v>4.41/km</v>
      </c>
      <c r="I76" s="13">
        <f t="shared" si="4"/>
        <v>0.005289351851851854</v>
      </c>
      <c r="J76" s="13">
        <f t="shared" si="6"/>
        <v>0.0006250000000000006</v>
      </c>
    </row>
    <row r="77" spans="1:10" ht="15" customHeight="1">
      <c r="A77" s="12">
        <v>73</v>
      </c>
      <c r="B77" s="15" t="s">
        <v>308</v>
      </c>
      <c r="C77" s="15" t="s">
        <v>309</v>
      </c>
      <c r="D77" s="12" t="s">
        <v>179</v>
      </c>
      <c r="E77" s="15" t="s">
        <v>310</v>
      </c>
      <c r="F77" s="12" t="s">
        <v>311</v>
      </c>
      <c r="G77" s="12" t="s">
        <v>311</v>
      </c>
      <c r="H77" s="12" t="str">
        <f t="shared" si="3"/>
        <v>4.43/km</v>
      </c>
      <c r="I77" s="13">
        <f t="shared" si="4"/>
        <v>0.005416666666666667</v>
      </c>
      <c r="J77" s="13">
        <f t="shared" si="6"/>
        <v>0.0037731481481481487</v>
      </c>
    </row>
    <row r="78" spans="1:10" ht="15" customHeight="1">
      <c r="A78" s="12">
        <v>74</v>
      </c>
      <c r="B78" s="15" t="s">
        <v>101</v>
      </c>
      <c r="C78" s="15" t="s">
        <v>13</v>
      </c>
      <c r="D78" s="12" t="s">
        <v>217</v>
      </c>
      <c r="E78" s="15" t="s">
        <v>64</v>
      </c>
      <c r="F78" s="12" t="s">
        <v>312</v>
      </c>
      <c r="G78" s="12" t="s">
        <v>312</v>
      </c>
      <c r="H78" s="12" t="str">
        <f t="shared" si="3"/>
        <v>4.44/km</v>
      </c>
      <c r="I78" s="13">
        <f t="shared" si="4"/>
        <v>0.005474537037037038</v>
      </c>
      <c r="J78" s="13">
        <f t="shared" si="6"/>
        <v>0.002268518518518517</v>
      </c>
    </row>
    <row r="79" spans="1:10" ht="15" customHeight="1">
      <c r="A79" s="16">
        <v>75</v>
      </c>
      <c r="B79" s="25" t="s">
        <v>313</v>
      </c>
      <c r="C79" s="25" t="s">
        <v>314</v>
      </c>
      <c r="D79" s="16" t="s">
        <v>315</v>
      </c>
      <c r="E79" s="25" t="s">
        <v>166</v>
      </c>
      <c r="F79" s="16" t="s">
        <v>316</v>
      </c>
      <c r="G79" s="16" t="s">
        <v>316</v>
      </c>
      <c r="H79" s="16" t="str">
        <f t="shared" si="3"/>
        <v>4.45/km</v>
      </c>
      <c r="I79" s="28">
        <f t="shared" si="4"/>
        <v>0.0055324074074074095</v>
      </c>
      <c r="J79" s="28">
        <f t="shared" si="6"/>
        <v>0</v>
      </c>
    </row>
    <row r="80" spans="1:10" ht="15" customHeight="1">
      <c r="A80" s="12">
        <v>76</v>
      </c>
      <c r="B80" s="15" t="s">
        <v>317</v>
      </c>
      <c r="C80" s="15" t="s">
        <v>36</v>
      </c>
      <c r="D80" s="12" t="s">
        <v>318</v>
      </c>
      <c r="E80" s="15" t="s">
        <v>319</v>
      </c>
      <c r="F80" s="12" t="s">
        <v>320</v>
      </c>
      <c r="G80" s="12" t="s">
        <v>320</v>
      </c>
      <c r="H80" s="12" t="str">
        <f t="shared" si="3"/>
        <v>4.45/km</v>
      </c>
      <c r="I80" s="13">
        <f t="shared" si="4"/>
        <v>0.005555555555555557</v>
      </c>
      <c r="J80" s="13">
        <f t="shared" si="6"/>
        <v>0</v>
      </c>
    </row>
    <row r="81" spans="1:10" ht="15" customHeight="1">
      <c r="A81" s="12">
        <v>77</v>
      </c>
      <c r="B81" s="15" t="s">
        <v>321</v>
      </c>
      <c r="C81" s="15" t="s">
        <v>104</v>
      </c>
      <c r="D81" s="12" t="s">
        <v>315</v>
      </c>
      <c r="E81" s="15" t="s">
        <v>117</v>
      </c>
      <c r="F81" s="12" t="s">
        <v>322</v>
      </c>
      <c r="G81" s="12" t="s">
        <v>322</v>
      </c>
      <c r="H81" s="12" t="str">
        <f t="shared" si="3"/>
        <v>4.46/km</v>
      </c>
      <c r="I81" s="13">
        <f t="shared" si="4"/>
        <v>0.0056250000000000015</v>
      </c>
      <c r="J81" s="13">
        <f t="shared" si="6"/>
        <v>9.259259259259203E-05</v>
      </c>
    </row>
    <row r="82" spans="1:10" ht="15" customHeight="1">
      <c r="A82" s="12">
        <v>78</v>
      </c>
      <c r="B82" s="15" t="s">
        <v>323</v>
      </c>
      <c r="C82" s="15" t="s">
        <v>126</v>
      </c>
      <c r="D82" s="12" t="s">
        <v>324</v>
      </c>
      <c r="E82" s="15" t="s">
        <v>174</v>
      </c>
      <c r="F82" s="12" t="s">
        <v>325</v>
      </c>
      <c r="G82" s="12" t="s">
        <v>325</v>
      </c>
      <c r="H82" s="12" t="str">
        <f t="shared" si="3"/>
        <v>4.47/km</v>
      </c>
      <c r="I82" s="13">
        <f t="shared" si="4"/>
        <v>0.005659722222222222</v>
      </c>
      <c r="J82" s="13">
        <f t="shared" si="6"/>
        <v>0</v>
      </c>
    </row>
    <row r="83" spans="1:10" ht="15" customHeight="1">
      <c r="A83" s="12">
        <v>79</v>
      </c>
      <c r="B83" s="15" t="s">
        <v>326</v>
      </c>
      <c r="C83" s="15" t="s">
        <v>63</v>
      </c>
      <c r="D83" s="12" t="s">
        <v>324</v>
      </c>
      <c r="E83" s="15" t="s">
        <v>236</v>
      </c>
      <c r="F83" s="12" t="s">
        <v>327</v>
      </c>
      <c r="G83" s="12" t="s">
        <v>327</v>
      </c>
      <c r="H83" s="12" t="str">
        <f aca="true" t="shared" si="7" ref="H83:H127">TEXT(INT((HOUR(G83)*3600+MINUTE(G83)*60+SECOND(G83))/$J$3/60),"0")&amp;"."&amp;TEXT(MOD((HOUR(G83)*3600+MINUTE(G83)*60+SECOND(G83))/$J$3,60),"00")&amp;"/km"</f>
        <v>4.47/km</v>
      </c>
      <c r="I83" s="13">
        <f aca="true" t="shared" si="8" ref="I83:I127">G83-$G$5</f>
        <v>0.005694444444444446</v>
      </c>
      <c r="J83" s="13">
        <f t="shared" si="6"/>
        <v>3.472222222222418E-05</v>
      </c>
    </row>
    <row r="84" spans="1:10" ht="15" customHeight="1">
      <c r="A84" s="12">
        <v>80</v>
      </c>
      <c r="B84" s="15" t="s">
        <v>328</v>
      </c>
      <c r="C84" s="15" t="s">
        <v>45</v>
      </c>
      <c r="D84" s="12" t="s">
        <v>285</v>
      </c>
      <c r="E84" s="15" t="s">
        <v>234</v>
      </c>
      <c r="F84" s="12" t="s">
        <v>329</v>
      </c>
      <c r="G84" s="12" t="s">
        <v>329</v>
      </c>
      <c r="H84" s="12" t="str">
        <f t="shared" si="7"/>
        <v>4.48/km</v>
      </c>
      <c r="I84" s="13">
        <f t="shared" si="8"/>
        <v>0.005752314814814818</v>
      </c>
      <c r="J84" s="13">
        <f t="shared" si="6"/>
        <v>0.0010879629629629642</v>
      </c>
    </row>
    <row r="85" spans="1:10" ht="15" customHeight="1">
      <c r="A85" s="12">
        <v>81</v>
      </c>
      <c r="B85" s="15" t="s">
        <v>330</v>
      </c>
      <c r="C85" s="15" t="s">
        <v>331</v>
      </c>
      <c r="D85" s="12" t="s">
        <v>197</v>
      </c>
      <c r="E85" s="15" t="s">
        <v>105</v>
      </c>
      <c r="F85" s="12" t="s">
        <v>332</v>
      </c>
      <c r="G85" s="12" t="s">
        <v>332</v>
      </c>
      <c r="H85" s="12" t="str">
        <f t="shared" si="7"/>
        <v>4.50/km</v>
      </c>
      <c r="I85" s="13">
        <f t="shared" si="8"/>
        <v>0.005856481481481483</v>
      </c>
      <c r="J85" s="13">
        <f t="shared" si="6"/>
        <v>0.003171296296296297</v>
      </c>
    </row>
    <row r="86" spans="1:10" ht="15" customHeight="1">
      <c r="A86" s="12">
        <v>82</v>
      </c>
      <c r="B86" s="15" t="s">
        <v>333</v>
      </c>
      <c r="C86" s="15" t="s">
        <v>334</v>
      </c>
      <c r="D86" s="12" t="s">
        <v>217</v>
      </c>
      <c r="E86" s="15" t="s">
        <v>201</v>
      </c>
      <c r="F86" s="12" t="s">
        <v>335</v>
      </c>
      <c r="G86" s="12" t="s">
        <v>335</v>
      </c>
      <c r="H86" s="12" t="str">
        <f t="shared" si="7"/>
        <v>4.50/km</v>
      </c>
      <c r="I86" s="13">
        <f t="shared" si="8"/>
        <v>0.00586805555555556</v>
      </c>
      <c r="J86" s="13">
        <f t="shared" si="6"/>
        <v>0.002662037037037039</v>
      </c>
    </row>
    <row r="87" spans="1:10" ht="15" customHeight="1">
      <c r="A87" s="12">
        <v>83</v>
      </c>
      <c r="B87" s="15" t="s">
        <v>336</v>
      </c>
      <c r="C87" s="15" t="s">
        <v>38</v>
      </c>
      <c r="D87" s="12" t="s">
        <v>337</v>
      </c>
      <c r="E87" s="15" t="s">
        <v>201</v>
      </c>
      <c r="F87" s="12" t="s">
        <v>338</v>
      </c>
      <c r="G87" s="12" t="s">
        <v>338</v>
      </c>
      <c r="H87" s="12" t="str">
        <f t="shared" si="7"/>
        <v>4.51/km</v>
      </c>
      <c r="I87" s="13">
        <f t="shared" si="8"/>
        <v>0.0059722222222222225</v>
      </c>
      <c r="J87" s="13">
        <f t="shared" si="6"/>
        <v>0</v>
      </c>
    </row>
    <row r="88" spans="1:10" ht="15" customHeight="1">
      <c r="A88" s="12">
        <v>84</v>
      </c>
      <c r="B88" s="15" t="s">
        <v>36</v>
      </c>
      <c r="C88" s="15" t="s">
        <v>32</v>
      </c>
      <c r="D88" s="12" t="s">
        <v>189</v>
      </c>
      <c r="E88" s="15" t="s">
        <v>234</v>
      </c>
      <c r="F88" s="12" t="s">
        <v>339</v>
      </c>
      <c r="G88" s="12" t="s">
        <v>339</v>
      </c>
      <c r="H88" s="12" t="str">
        <f t="shared" si="7"/>
        <v>4.53/km</v>
      </c>
      <c r="I88" s="13">
        <f t="shared" si="8"/>
        <v>0.006064814814814818</v>
      </c>
      <c r="J88" s="13">
        <f t="shared" si="6"/>
        <v>0.0037037037037037056</v>
      </c>
    </row>
    <row r="89" spans="1:10" ht="15" customHeight="1">
      <c r="A89" s="16">
        <v>85</v>
      </c>
      <c r="B89" s="25" t="s">
        <v>109</v>
      </c>
      <c r="C89" s="25" t="s">
        <v>67</v>
      </c>
      <c r="D89" s="16" t="s">
        <v>179</v>
      </c>
      <c r="E89" s="25" t="s">
        <v>12</v>
      </c>
      <c r="F89" s="16" t="s">
        <v>340</v>
      </c>
      <c r="G89" s="16" t="s">
        <v>340</v>
      </c>
      <c r="H89" s="16" t="str">
        <f t="shared" si="7"/>
        <v>4.53/km</v>
      </c>
      <c r="I89" s="28">
        <f t="shared" si="8"/>
        <v>0.006099537037037039</v>
      </c>
      <c r="J89" s="28">
        <f t="shared" si="6"/>
        <v>0.004456018518518521</v>
      </c>
    </row>
    <row r="90" spans="1:10" ht="15" customHeight="1">
      <c r="A90" s="12">
        <v>86</v>
      </c>
      <c r="B90" s="15" t="s">
        <v>341</v>
      </c>
      <c r="C90" s="15" t="s">
        <v>55</v>
      </c>
      <c r="D90" s="12" t="s">
        <v>193</v>
      </c>
      <c r="E90" s="15" t="s">
        <v>201</v>
      </c>
      <c r="F90" s="12" t="s">
        <v>342</v>
      </c>
      <c r="G90" s="12" t="s">
        <v>342</v>
      </c>
      <c r="H90" s="12" t="str">
        <f t="shared" si="7"/>
        <v>4.54/km</v>
      </c>
      <c r="I90" s="13">
        <f t="shared" si="8"/>
        <v>0.006145833333333333</v>
      </c>
      <c r="J90" s="13">
        <f t="shared" si="6"/>
        <v>0.0037268518518518493</v>
      </c>
    </row>
    <row r="91" spans="1:10" ht="15" customHeight="1">
      <c r="A91" s="12">
        <v>87</v>
      </c>
      <c r="B91" s="15" t="s">
        <v>343</v>
      </c>
      <c r="C91" s="15" t="s">
        <v>27</v>
      </c>
      <c r="D91" s="12" t="s">
        <v>280</v>
      </c>
      <c r="E91" s="15" t="s">
        <v>282</v>
      </c>
      <c r="F91" s="12" t="s">
        <v>344</v>
      </c>
      <c r="G91" s="12" t="s">
        <v>344</v>
      </c>
      <c r="H91" s="12" t="str">
        <f t="shared" si="7"/>
        <v>4.55/km</v>
      </c>
      <c r="I91" s="13">
        <f t="shared" si="8"/>
        <v>0.0062384259259259285</v>
      </c>
      <c r="J91" s="13">
        <f t="shared" si="6"/>
        <v>0.0016435185185185198</v>
      </c>
    </row>
    <row r="92" spans="1:10" ht="15" customHeight="1">
      <c r="A92" s="12">
        <v>88</v>
      </c>
      <c r="B92" s="15" t="s">
        <v>345</v>
      </c>
      <c r="C92" s="15" t="s">
        <v>68</v>
      </c>
      <c r="D92" s="12" t="s">
        <v>159</v>
      </c>
      <c r="E92" s="15" t="s">
        <v>64</v>
      </c>
      <c r="F92" s="12" t="s">
        <v>346</v>
      </c>
      <c r="G92" s="12" t="s">
        <v>346</v>
      </c>
      <c r="H92" s="12" t="str">
        <f t="shared" si="7"/>
        <v>4.58/km</v>
      </c>
      <c r="I92" s="13">
        <f t="shared" si="8"/>
        <v>0.0064004629629629654</v>
      </c>
      <c r="J92" s="13">
        <f t="shared" si="6"/>
        <v>0.005358796296296297</v>
      </c>
    </row>
    <row r="93" spans="1:10" ht="15" customHeight="1">
      <c r="A93" s="12">
        <v>89</v>
      </c>
      <c r="B93" s="15" t="s">
        <v>347</v>
      </c>
      <c r="C93" s="15" t="s">
        <v>75</v>
      </c>
      <c r="D93" s="12" t="s">
        <v>179</v>
      </c>
      <c r="E93" s="15" t="s">
        <v>166</v>
      </c>
      <c r="F93" s="12" t="s">
        <v>348</v>
      </c>
      <c r="G93" s="12" t="s">
        <v>348</v>
      </c>
      <c r="H93" s="12" t="str">
        <f t="shared" si="7"/>
        <v>4.59/km</v>
      </c>
      <c r="I93" s="13">
        <f t="shared" si="8"/>
        <v>0.0064930555555555575</v>
      </c>
      <c r="J93" s="13">
        <f t="shared" si="6"/>
        <v>0.004849537037037039</v>
      </c>
    </row>
    <row r="94" spans="1:10" ht="15" customHeight="1">
      <c r="A94" s="12">
        <v>90</v>
      </c>
      <c r="B94" s="15" t="s">
        <v>349</v>
      </c>
      <c r="C94" s="15" t="s">
        <v>40</v>
      </c>
      <c r="D94" s="12" t="s">
        <v>193</v>
      </c>
      <c r="E94" s="15" t="s">
        <v>108</v>
      </c>
      <c r="F94" s="12" t="s">
        <v>350</v>
      </c>
      <c r="G94" s="12" t="s">
        <v>350</v>
      </c>
      <c r="H94" s="12" t="str">
        <f t="shared" si="7"/>
        <v>5.00/km</v>
      </c>
      <c r="I94" s="13">
        <f t="shared" si="8"/>
        <v>0.006562500000000002</v>
      </c>
      <c r="J94" s="13">
        <f t="shared" si="6"/>
        <v>0.004143518518518519</v>
      </c>
    </row>
    <row r="95" spans="1:10" ht="15" customHeight="1">
      <c r="A95" s="12">
        <v>91</v>
      </c>
      <c r="B95" s="15" t="s">
        <v>351</v>
      </c>
      <c r="C95" s="15" t="s">
        <v>352</v>
      </c>
      <c r="D95" s="12" t="s">
        <v>197</v>
      </c>
      <c r="E95" s="15" t="s">
        <v>64</v>
      </c>
      <c r="F95" s="12" t="s">
        <v>353</v>
      </c>
      <c r="G95" s="12" t="s">
        <v>353</v>
      </c>
      <c r="H95" s="12" t="str">
        <f t="shared" si="7"/>
        <v>5.01/km</v>
      </c>
      <c r="I95" s="13">
        <f t="shared" si="8"/>
        <v>0.006631944444444444</v>
      </c>
      <c r="J95" s="13">
        <f t="shared" si="6"/>
        <v>0.0039467592592592575</v>
      </c>
    </row>
    <row r="96" spans="1:10" ht="15" customHeight="1">
      <c r="A96" s="12">
        <v>92</v>
      </c>
      <c r="B96" s="15" t="s">
        <v>354</v>
      </c>
      <c r="C96" s="15" t="s">
        <v>29</v>
      </c>
      <c r="D96" s="12" t="s">
        <v>280</v>
      </c>
      <c r="E96" s="15" t="s">
        <v>236</v>
      </c>
      <c r="F96" s="12" t="s">
        <v>355</v>
      </c>
      <c r="G96" s="12" t="s">
        <v>355</v>
      </c>
      <c r="H96" s="12" t="str">
        <f t="shared" si="7"/>
        <v>5.02/km</v>
      </c>
      <c r="I96" s="13">
        <f t="shared" si="8"/>
        <v>0.006643518518518517</v>
      </c>
      <c r="J96" s="13">
        <f t="shared" si="6"/>
        <v>0.0020486111111111087</v>
      </c>
    </row>
    <row r="97" spans="1:10" ht="15" customHeight="1">
      <c r="A97" s="12">
        <v>93</v>
      </c>
      <c r="B97" s="15" t="s">
        <v>356</v>
      </c>
      <c r="C97" s="15" t="s">
        <v>36</v>
      </c>
      <c r="D97" s="12" t="s">
        <v>149</v>
      </c>
      <c r="E97" s="15" t="s">
        <v>236</v>
      </c>
      <c r="F97" s="12" t="s">
        <v>357</v>
      </c>
      <c r="G97" s="12" t="s">
        <v>357</v>
      </c>
      <c r="H97" s="12" t="str">
        <f t="shared" si="7"/>
        <v>5.03/km</v>
      </c>
      <c r="I97" s="13">
        <f t="shared" si="8"/>
        <v>0.006724537037037039</v>
      </c>
      <c r="J97" s="13">
        <f t="shared" si="6"/>
        <v>0.006006944444444445</v>
      </c>
    </row>
    <row r="98" spans="1:10" ht="15" customHeight="1">
      <c r="A98" s="12">
        <v>94</v>
      </c>
      <c r="B98" s="15" t="s">
        <v>47</v>
      </c>
      <c r="C98" s="15" t="s">
        <v>85</v>
      </c>
      <c r="D98" s="12" t="s">
        <v>197</v>
      </c>
      <c r="E98" s="15" t="s">
        <v>64</v>
      </c>
      <c r="F98" s="12" t="s">
        <v>358</v>
      </c>
      <c r="G98" s="12" t="s">
        <v>358</v>
      </c>
      <c r="H98" s="12" t="str">
        <f t="shared" si="7"/>
        <v>5.05/km</v>
      </c>
      <c r="I98" s="13">
        <f t="shared" si="8"/>
        <v>0.00689814814814815</v>
      </c>
      <c r="J98" s="13">
        <f t="shared" si="6"/>
        <v>0.0042129629629629635</v>
      </c>
    </row>
    <row r="99" spans="1:10" ht="15" customHeight="1">
      <c r="A99" s="12">
        <v>95</v>
      </c>
      <c r="B99" s="15" t="s">
        <v>121</v>
      </c>
      <c r="C99" s="15" t="s">
        <v>51</v>
      </c>
      <c r="D99" s="12" t="s">
        <v>222</v>
      </c>
      <c r="E99" s="15" t="s">
        <v>174</v>
      </c>
      <c r="F99" s="12" t="s">
        <v>359</v>
      </c>
      <c r="G99" s="12" t="s">
        <v>359</v>
      </c>
      <c r="H99" s="12" t="str">
        <f t="shared" si="7"/>
        <v>5.06/km</v>
      </c>
      <c r="I99" s="13">
        <f t="shared" si="8"/>
        <v>0.006909722222222223</v>
      </c>
      <c r="J99" s="13">
        <f t="shared" si="6"/>
        <v>0.003587962962962963</v>
      </c>
    </row>
    <row r="100" spans="1:10" ht="15" customHeight="1">
      <c r="A100" s="12">
        <v>96</v>
      </c>
      <c r="B100" s="15" t="s">
        <v>360</v>
      </c>
      <c r="C100" s="15" t="s">
        <v>17</v>
      </c>
      <c r="D100" s="12" t="s">
        <v>189</v>
      </c>
      <c r="E100" s="15" t="s">
        <v>201</v>
      </c>
      <c r="F100" s="12" t="s">
        <v>361</v>
      </c>
      <c r="G100" s="12" t="s">
        <v>361</v>
      </c>
      <c r="H100" s="12" t="str">
        <f t="shared" si="7"/>
        <v>5.06/km</v>
      </c>
      <c r="I100" s="13">
        <f t="shared" si="8"/>
        <v>0.006944444444444444</v>
      </c>
      <c r="J100" s="13">
        <f t="shared" si="6"/>
        <v>0.004583333333333332</v>
      </c>
    </row>
    <row r="101" spans="1:10" ht="15" customHeight="1">
      <c r="A101" s="12">
        <v>97</v>
      </c>
      <c r="B101" s="15" t="s">
        <v>362</v>
      </c>
      <c r="C101" s="15" t="s">
        <v>39</v>
      </c>
      <c r="D101" s="12" t="s">
        <v>159</v>
      </c>
      <c r="E101" s="15" t="s">
        <v>236</v>
      </c>
      <c r="F101" s="12" t="s">
        <v>363</v>
      </c>
      <c r="G101" s="12" t="s">
        <v>363</v>
      </c>
      <c r="H101" s="12" t="str">
        <f t="shared" si="7"/>
        <v>5.08/km</v>
      </c>
      <c r="I101" s="13">
        <f t="shared" si="8"/>
        <v>0.007060185185185187</v>
      </c>
      <c r="J101" s="13">
        <f aca="true" t="shared" si="9" ref="J101:J132">G101-INDEX($G$5:$G$157,MATCH(D101,$D$5:$D$157,0))</f>
        <v>0.0060185185185185185</v>
      </c>
    </row>
    <row r="102" spans="1:10" ht="15" customHeight="1">
      <c r="A102" s="12">
        <v>98</v>
      </c>
      <c r="B102" s="15" t="s">
        <v>364</v>
      </c>
      <c r="C102" s="15" t="s">
        <v>53</v>
      </c>
      <c r="D102" s="12" t="s">
        <v>365</v>
      </c>
      <c r="E102" s="15" t="s">
        <v>236</v>
      </c>
      <c r="F102" s="12" t="s">
        <v>363</v>
      </c>
      <c r="G102" s="12" t="s">
        <v>363</v>
      </c>
      <c r="H102" s="12" t="str">
        <f t="shared" si="7"/>
        <v>5.08/km</v>
      </c>
      <c r="I102" s="13">
        <f t="shared" si="8"/>
        <v>0.007060185185185187</v>
      </c>
      <c r="J102" s="13">
        <f t="shared" si="9"/>
        <v>0</v>
      </c>
    </row>
    <row r="103" spans="1:10" ht="15" customHeight="1">
      <c r="A103" s="12">
        <v>99</v>
      </c>
      <c r="B103" s="15" t="s">
        <v>95</v>
      </c>
      <c r="C103" s="15" t="s">
        <v>78</v>
      </c>
      <c r="D103" s="12" t="s">
        <v>366</v>
      </c>
      <c r="E103" s="15" t="s">
        <v>201</v>
      </c>
      <c r="F103" s="12" t="s">
        <v>367</v>
      </c>
      <c r="G103" s="12" t="s">
        <v>367</v>
      </c>
      <c r="H103" s="12" t="str">
        <f t="shared" si="7"/>
        <v>5.10/km</v>
      </c>
      <c r="I103" s="13">
        <f t="shared" si="8"/>
        <v>0.00721064814814815</v>
      </c>
      <c r="J103" s="13">
        <f t="shared" si="9"/>
        <v>0</v>
      </c>
    </row>
    <row r="104" spans="1:10" ht="15" customHeight="1">
      <c r="A104" s="12">
        <v>100</v>
      </c>
      <c r="B104" s="15" t="s">
        <v>88</v>
      </c>
      <c r="C104" s="15" t="s">
        <v>32</v>
      </c>
      <c r="D104" s="12" t="s">
        <v>366</v>
      </c>
      <c r="E104" s="15" t="s">
        <v>64</v>
      </c>
      <c r="F104" s="12" t="s">
        <v>368</v>
      </c>
      <c r="G104" s="12" t="s">
        <v>368</v>
      </c>
      <c r="H104" s="12" t="str">
        <f t="shared" si="7"/>
        <v>5.10/km</v>
      </c>
      <c r="I104" s="13">
        <f t="shared" si="8"/>
        <v>0.007222222222222224</v>
      </c>
      <c r="J104" s="13">
        <f t="shared" si="9"/>
        <v>1.157407407407357E-05</v>
      </c>
    </row>
    <row r="105" spans="1:10" ht="15" customHeight="1">
      <c r="A105" s="12">
        <v>101</v>
      </c>
      <c r="B105" s="15" t="s">
        <v>369</v>
      </c>
      <c r="C105" s="15" t="s">
        <v>60</v>
      </c>
      <c r="D105" s="12" t="s">
        <v>274</v>
      </c>
      <c r="E105" s="15" t="s">
        <v>166</v>
      </c>
      <c r="F105" s="12" t="s">
        <v>370</v>
      </c>
      <c r="G105" s="12" t="s">
        <v>370</v>
      </c>
      <c r="H105" s="12" t="str">
        <f t="shared" si="7"/>
        <v>5.12/km</v>
      </c>
      <c r="I105" s="13">
        <f t="shared" si="8"/>
        <v>0.007326388888888889</v>
      </c>
      <c r="J105" s="13">
        <f t="shared" si="9"/>
        <v>0.0028587962962962968</v>
      </c>
    </row>
    <row r="106" spans="1:10" ht="15" customHeight="1">
      <c r="A106" s="16">
        <v>102</v>
      </c>
      <c r="B106" s="25" t="s">
        <v>123</v>
      </c>
      <c r="C106" s="25" t="s">
        <v>70</v>
      </c>
      <c r="D106" s="16" t="s">
        <v>193</v>
      </c>
      <c r="E106" s="25" t="s">
        <v>12</v>
      </c>
      <c r="F106" s="16" t="s">
        <v>371</v>
      </c>
      <c r="G106" s="16" t="s">
        <v>371</v>
      </c>
      <c r="H106" s="16" t="str">
        <f t="shared" si="7"/>
        <v>5.15/km</v>
      </c>
      <c r="I106" s="28">
        <f t="shared" si="8"/>
        <v>0.007569444444444448</v>
      </c>
      <c r="J106" s="28">
        <f t="shared" si="9"/>
        <v>0.005150462962962964</v>
      </c>
    </row>
    <row r="107" spans="1:10" ht="15" customHeight="1">
      <c r="A107" s="12">
        <v>103</v>
      </c>
      <c r="B107" s="15" t="s">
        <v>372</v>
      </c>
      <c r="C107" s="15" t="s">
        <v>373</v>
      </c>
      <c r="D107" s="12" t="s">
        <v>285</v>
      </c>
      <c r="E107" s="15" t="s">
        <v>282</v>
      </c>
      <c r="F107" s="12" t="s">
        <v>374</v>
      </c>
      <c r="G107" s="12" t="s">
        <v>374</v>
      </c>
      <c r="H107" s="12" t="str">
        <f t="shared" si="7"/>
        <v>5.17/km</v>
      </c>
      <c r="I107" s="13">
        <f t="shared" si="8"/>
        <v>0.007696759259259261</v>
      </c>
      <c r="J107" s="13">
        <f t="shared" si="9"/>
        <v>0.0030324074074074073</v>
      </c>
    </row>
    <row r="108" spans="1:10" ht="15" customHeight="1">
      <c r="A108" s="12">
        <v>104</v>
      </c>
      <c r="B108" s="15" t="s">
        <v>176</v>
      </c>
      <c r="C108" s="15" t="s">
        <v>57</v>
      </c>
      <c r="D108" s="12" t="s">
        <v>375</v>
      </c>
      <c r="E108" s="15" t="s">
        <v>277</v>
      </c>
      <c r="F108" s="12" t="s">
        <v>376</v>
      </c>
      <c r="G108" s="12" t="s">
        <v>376</v>
      </c>
      <c r="H108" s="12" t="str">
        <f t="shared" si="7"/>
        <v>5.18/km</v>
      </c>
      <c r="I108" s="13">
        <f t="shared" si="8"/>
        <v>0.007754629629629629</v>
      </c>
      <c r="J108" s="13">
        <f t="shared" si="9"/>
        <v>0</v>
      </c>
    </row>
    <row r="109" spans="1:10" ht="15" customHeight="1">
      <c r="A109" s="12">
        <v>105</v>
      </c>
      <c r="B109" s="15" t="s">
        <v>58</v>
      </c>
      <c r="C109" s="15" t="s">
        <v>97</v>
      </c>
      <c r="D109" s="12" t="s">
        <v>182</v>
      </c>
      <c r="E109" s="15" t="s">
        <v>277</v>
      </c>
      <c r="F109" s="12" t="s">
        <v>376</v>
      </c>
      <c r="G109" s="12" t="s">
        <v>376</v>
      </c>
      <c r="H109" s="12" t="str">
        <f t="shared" si="7"/>
        <v>5.18/km</v>
      </c>
      <c r="I109" s="13">
        <f t="shared" si="8"/>
        <v>0.007754629629629629</v>
      </c>
      <c r="J109" s="13">
        <f t="shared" si="9"/>
        <v>0.005810185185185184</v>
      </c>
    </row>
    <row r="110" spans="1:10" ht="15" customHeight="1">
      <c r="A110" s="12">
        <v>106</v>
      </c>
      <c r="B110" s="15" t="s">
        <v>377</v>
      </c>
      <c r="C110" s="15" t="s">
        <v>18</v>
      </c>
      <c r="D110" s="12" t="s">
        <v>375</v>
      </c>
      <c r="E110" s="15" t="s">
        <v>310</v>
      </c>
      <c r="F110" s="12" t="s">
        <v>378</v>
      </c>
      <c r="G110" s="12" t="s">
        <v>378</v>
      </c>
      <c r="H110" s="12" t="str">
        <f t="shared" si="7"/>
        <v>5.21/km</v>
      </c>
      <c r="I110" s="13">
        <f t="shared" si="8"/>
        <v>0.007916666666666669</v>
      </c>
      <c r="J110" s="13">
        <f t="shared" si="9"/>
        <v>0.0001620370370370404</v>
      </c>
    </row>
    <row r="111" spans="1:10" ht="15" customHeight="1">
      <c r="A111" s="12">
        <v>107</v>
      </c>
      <c r="B111" s="15" t="s">
        <v>379</v>
      </c>
      <c r="C111" s="15" t="s">
        <v>380</v>
      </c>
      <c r="D111" s="12" t="s">
        <v>197</v>
      </c>
      <c r="E111" s="15" t="s">
        <v>381</v>
      </c>
      <c r="F111" s="12" t="s">
        <v>382</v>
      </c>
      <c r="G111" s="12" t="s">
        <v>382</v>
      </c>
      <c r="H111" s="12" t="str">
        <f t="shared" si="7"/>
        <v>5.27/km</v>
      </c>
      <c r="I111" s="13">
        <f t="shared" si="8"/>
        <v>0.008368055555555556</v>
      </c>
      <c r="J111" s="13">
        <f t="shared" si="9"/>
        <v>0.005682870370370369</v>
      </c>
    </row>
    <row r="112" spans="1:10" ht="15" customHeight="1">
      <c r="A112" s="12">
        <v>108</v>
      </c>
      <c r="B112" s="15" t="s">
        <v>383</v>
      </c>
      <c r="C112" s="15" t="s">
        <v>92</v>
      </c>
      <c r="D112" s="12" t="s">
        <v>375</v>
      </c>
      <c r="E112" s="15" t="s">
        <v>236</v>
      </c>
      <c r="F112" s="12" t="s">
        <v>384</v>
      </c>
      <c r="G112" s="12" t="s">
        <v>384</v>
      </c>
      <c r="H112" s="12" t="str">
        <f t="shared" si="7"/>
        <v>5.28/km</v>
      </c>
      <c r="I112" s="13">
        <f t="shared" si="8"/>
        <v>0.008402777777777776</v>
      </c>
      <c r="J112" s="13">
        <f t="shared" si="9"/>
        <v>0.0006481481481481477</v>
      </c>
    </row>
    <row r="113" spans="1:10" ht="15" customHeight="1">
      <c r="A113" s="12">
        <v>109</v>
      </c>
      <c r="B113" s="15" t="s">
        <v>385</v>
      </c>
      <c r="C113" s="15" t="s">
        <v>30</v>
      </c>
      <c r="D113" s="12" t="s">
        <v>386</v>
      </c>
      <c r="E113" s="15" t="s">
        <v>277</v>
      </c>
      <c r="F113" s="12" t="s">
        <v>387</v>
      </c>
      <c r="G113" s="12" t="s">
        <v>387</v>
      </c>
      <c r="H113" s="12" t="str">
        <f t="shared" si="7"/>
        <v>5.30/km</v>
      </c>
      <c r="I113" s="13">
        <f t="shared" si="8"/>
        <v>0.008506944444444445</v>
      </c>
      <c r="J113" s="13">
        <f t="shared" si="9"/>
        <v>0</v>
      </c>
    </row>
    <row r="114" spans="1:10" ht="15" customHeight="1">
      <c r="A114" s="16">
        <v>110</v>
      </c>
      <c r="B114" s="25" t="s">
        <v>313</v>
      </c>
      <c r="C114" s="25" t="s">
        <v>55</v>
      </c>
      <c r="D114" s="16" t="s">
        <v>146</v>
      </c>
      <c r="E114" s="25" t="s">
        <v>12</v>
      </c>
      <c r="F114" s="16" t="s">
        <v>388</v>
      </c>
      <c r="G114" s="16" t="s">
        <v>388</v>
      </c>
      <c r="H114" s="16" t="str">
        <f t="shared" si="7"/>
        <v>5.30/km</v>
      </c>
      <c r="I114" s="28">
        <f t="shared" si="8"/>
        <v>0.00855324074074074</v>
      </c>
      <c r="J114" s="28">
        <f t="shared" si="9"/>
        <v>0.007881944444444443</v>
      </c>
    </row>
    <row r="115" spans="1:10" ht="15" customHeight="1">
      <c r="A115" s="12">
        <v>111</v>
      </c>
      <c r="B115" s="15" t="s">
        <v>389</v>
      </c>
      <c r="C115" s="15" t="s">
        <v>43</v>
      </c>
      <c r="D115" s="12" t="s">
        <v>390</v>
      </c>
      <c r="E115" s="15" t="s">
        <v>201</v>
      </c>
      <c r="F115" s="12" t="s">
        <v>391</v>
      </c>
      <c r="G115" s="12" t="s">
        <v>391</v>
      </c>
      <c r="H115" s="12" t="str">
        <f t="shared" si="7"/>
        <v>5.32/km</v>
      </c>
      <c r="I115" s="13">
        <f t="shared" si="8"/>
        <v>0.008668981481481482</v>
      </c>
      <c r="J115" s="13">
        <f t="shared" si="9"/>
        <v>0</v>
      </c>
    </row>
    <row r="116" spans="1:10" ht="15" customHeight="1">
      <c r="A116" s="12">
        <v>112</v>
      </c>
      <c r="B116" s="15" t="s">
        <v>392</v>
      </c>
      <c r="C116" s="15" t="s">
        <v>30</v>
      </c>
      <c r="D116" s="12" t="s">
        <v>227</v>
      </c>
      <c r="E116" s="15" t="s">
        <v>223</v>
      </c>
      <c r="F116" s="12" t="s">
        <v>393</v>
      </c>
      <c r="G116" s="12" t="s">
        <v>393</v>
      </c>
      <c r="H116" s="12" t="str">
        <f t="shared" si="7"/>
        <v>5.33/km</v>
      </c>
      <c r="I116" s="13">
        <f t="shared" si="8"/>
        <v>0.008703703703703703</v>
      </c>
      <c r="J116" s="13">
        <f t="shared" si="9"/>
        <v>0.0053587962962962955</v>
      </c>
    </row>
    <row r="117" spans="1:10" ht="15" customHeight="1">
      <c r="A117" s="12">
        <v>113</v>
      </c>
      <c r="B117" s="15" t="s">
        <v>100</v>
      </c>
      <c r="C117" s="15" t="s">
        <v>48</v>
      </c>
      <c r="D117" s="12" t="s">
        <v>269</v>
      </c>
      <c r="E117" s="15" t="s">
        <v>106</v>
      </c>
      <c r="F117" s="12" t="s">
        <v>394</v>
      </c>
      <c r="G117" s="12" t="s">
        <v>394</v>
      </c>
      <c r="H117" s="12" t="str">
        <f t="shared" si="7"/>
        <v>5.34/km</v>
      </c>
      <c r="I117" s="13">
        <f t="shared" si="8"/>
        <v>0.008773148148148151</v>
      </c>
      <c r="J117" s="13">
        <f t="shared" si="9"/>
        <v>0.004490740740740743</v>
      </c>
    </row>
    <row r="118" spans="1:10" ht="15" customHeight="1">
      <c r="A118" s="12">
        <v>114</v>
      </c>
      <c r="B118" s="15" t="s">
        <v>62</v>
      </c>
      <c r="C118" s="15" t="s">
        <v>31</v>
      </c>
      <c r="D118" s="12" t="s">
        <v>395</v>
      </c>
      <c r="E118" s="15" t="s">
        <v>223</v>
      </c>
      <c r="F118" s="12" t="s">
        <v>396</v>
      </c>
      <c r="G118" s="12" t="s">
        <v>396</v>
      </c>
      <c r="H118" s="12" t="str">
        <f t="shared" si="7"/>
        <v>5.34/km</v>
      </c>
      <c r="I118" s="13">
        <f t="shared" si="8"/>
        <v>0.008807870370370372</v>
      </c>
      <c r="J118" s="13">
        <f t="shared" si="9"/>
        <v>0</v>
      </c>
    </row>
    <row r="119" spans="1:10" ht="15" customHeight="1">
      <c r="A119" s="12">
        <v>115</v>
      </c>
      <c r="B119" s="15" t="s">
        <v>397</v>
      </c>
      <c r="C119" s="15" t="s">
        <v>78</v>
      </c>
      <c r="D119" s="12" t="s">
        <v>398</v>
      </c>
      <c r="E119" s="15" t="s">
        <v>76</v>
      </c>
      <c r="F119" s="12" t="s">
        <v>399</v>
      </c>
      <c r="G119" s="12" t="s">
        <v>399</v>
      </c>
      <c r="H119" s="12" t="str">
        <f t="shared" si="7"/>
        <v>5.36/km</v>
      </c>
      <c r="I119" s="13">
        <f t="shared" si="8"/>
        <v>0.008935185185185188</v>
      </c>
      <c r="J119" s="13">
        <f t="shared" si="9"/>
        <v>0</v>
      </c>
    </row>
    <row r="120" spans="1:10" ht="15" customHeight="1">
      <c r="A120" s="12">
        <v>116</v>
      </c>
      <c r="B120" s="15" t="s">
        <v>400</v>
      </c>
      <c r="C120" s="15" t="s">
        <v>401</v>
      </c>
      <c r="D120" s="12" t="s">
        <v>395</v>
      </c>
      <c r="E120" s="15" t="s">
        <v>236</v>
      </c>
      <c r="F120" s="12" t="s">
        <v>402</v>
      </c>
      <c r="G120" s="12" t="s">
        <v>402</v>
      </c>
      <c r="H120" s="12" t="str">
        <f t="shared" si="7"/>
        <v>5.39/km</v>
      </c>
      <c r="I120" s="13">
        <f t="shared" si="8"/>
        <v>0.009131944444444446</v>
      </c>
      <c r="J120" s="13">
        <f t="shared" si="9"/>
        <v>0.00032407407407407385</v>
      </c>
    </row>
    <row r="121" spans="1:10" ht="15" customHeight="1">
      <c r="A121" s="12">
        <v>117</v>
      </c>
      <c r="B121" s="15" t="s">
        <v>127</v>
      </c>
      <c r="C121" s="15" t="s">
        <v>102</v>
      </c>
      <c r="D121" s="12" t="s">
        <v>193</v>
      </c>
      <c r="E121" s="15" t="s">
        <v>64</v>
      </c>
      <c r="F121" s="12" t="s">
        <v>403</v>
      </c>
      <c r="G121" s="12" t="s">
        <v>403</v>
      </c>
      <c r="H121" s="12" t="str">
        <f t="shared" si="7"/>
        <v>5.40/km</v>
      </c>
      <c r="I121" s="13">
        <f t="shared" si="8"/>
        <v>0.009224537037037042</v>
      </c>
      <c r="J121" s="13">
        <f t="shared" si="9"/>
        <v>0.006805555555555558</v>
      </c>
    </row>
    <row r="122" spans="1:10" ht="15" customHeight="1">
      <c r="A122" s="16">
        <v>118</v>
      </c>
      <c r="B122" s="25" t="s">
        <v>98</v>
      </c>
      <c r="C122" s="25" t="s">
        <v>61</v>
      </c>
      <c r="D122" s="16" t="s">
        <v>295</v>
      </c>
      <c r="E122" s="25" t="s">
        <v>234</v>
      </c>
      <c r="F122" s="16" t="s">
        <v>404</v>
      </c>
      <c r="G122" s="16" t="s">
        <v>404</v>
      </c>
      <c r="H122" s="16" t="str">
        <f t="shared" si="7"/>
        <v>5.41/km</v>
      </c>
      <c r="I122" s="28">
        <f t="shared" si="8"/>
        <v>0.00928240740740741</v>
      </c>
      <c r="J122" s="28">
        <f t="shared" si="9"/>
        <v>0.004363425925925923</v>
      </c>
    </row>
    <row r="123" spans="1:10" ht="15" customHeight="1">
      <c r="A123" s="16">
        <v>119</v>
      </c>
      <c r="B123" s="25" t="s">
        <v>42</v>
      </c>
      <c r="C123" s="25" t="s">
        <v>23</v>
      </c>
      <c r="D123" s="16" t="s">
        <v>149</v>
      </c>
      <c r="E123" s="25" t="s">
        <v>166</v>
      </c>
      <c r="F123" s="16" t="s">
        <v>405</v>
      </c>
      <c r="G123" s="16" t="s">
        <v>405</v>
      </c>
      <c r="H123" s="16" t="str">
        <f t="shared" si="7"/>
        <v>5.42/km</v>
      </c>
      <c r="I123" s="28">
        <f t="shared" si="8"/>
        <v>0.009305555555555556</v>
      </c>
      <c r="J123" s="28">
        <f t="shared" si="9"/>
        <v>0.008587962962962962</v>
      </c>
    </row>
    <row r="124" spans="1:10" ht="15" customHeight="1">
      <c r="A124" s="12">
        <v>120</v>
      </c>
      <c r="B124" s="15" t="s">
        <v>406</v>
      </c>
      <c r="C124" s="15" t="s">
        <v>81</v>
      </c>
      <c r="D124" s="12" t="s">
        <v>407</v>
      </c>
      <c r="E124" s="15" t="s">
        <v>201</v>
      </c>
      <c r="F124" s="12" t="s">
        <v>408</v>
      </c>
      <c r="G124" s="12" t="s">
        <v>408</v>
      </c>
      <c r="H124" s="12" t="str">
        <f t="shared" si="7"/>
        <v>5.43/km</v>
      </c>
      <c r="I124" s="13">
        <f t="shared" si="8"/>
        <v>0.009386574074074075</v>
      </c>
      <c r="J124" s="13">
        <f t="shared" si="9"/>
        <v>0</v>
      </c>
    </row>
    <row r="125" spans="1:10" ht="15" customHeight="1">
      <c r="A125" s="12">
        <v>121</v>
      </c>
      <c r="B125" s="15" t="s">
        <v>103</v>
      </c>
      <c r="C125" s="15" t="s">
        <v>16</v>
      </c>
      <c r="D125" s="12" t="s">
        <v>324</v>
      </c>
      <c r="E125" s="15" t="s">
        <v>64</v>
      </c>
      <c r="F125" s="12" t="s">
        <v>409</v>
      </c>
      <c r="G125" s="12" t="s">
        <v>409</v>
      </c>
      <c r="H125" s="12" t="str">
        <f t="shared" si="7"/>
        <v>5.47/km</v>
      </c>
      <c r="I125" s="13">
        <f t="shared" si="8"/>
        <v>0.009652777777777777</v>
      </c>
      <c r="J125" s="13">
        <f t="shared" si="9"/>
        <v>0.003993055555555555</v>
      </c>
    </row>
    <row r="126" spans="1:10" ht="15" customHeight="1">
      <c r="A126" s="12">
        <v>122</v>
      </c>
      <c r="B126" s="15" t="s">
        <v>410</v>
      </c>
      <c r="C126" s="15" t="s">
        <v>411</v>
      </c>
      <c r="D126" s="12" t="s">
        <v>269</v>
      </c>
      <c r="E126" s="15" t="s">
        <v>412</v>
      </c>
      <c r="F126" s="12" t="s">
        <v>413</v>
      </c>
      <c r="G126" s="12" t="s">
        <v>413</v>
      </c>
      <c r="H126" s="12" t="str">
        <f t="shared" si="7"/>
        <v>5.47/km</v>
      </c>
      <c r="I126" s="13">
        <f t="shared" si="8"/>
        <v>0.009675925925925925</v>
      </c>
      <c r="J126" s="13">
        <f t="shared" si="9"/>
        <v>0.005393518518518516</v>
      </c>
    </row>
    <row r="127" spans="1:10" ht="15" customHeight="1">
      <c r="A127" s="12">
        <v>123</v>
      </c>
      <c r="B127" s="15" t="s">
        <v>124</v>
      </c>
      <c r="C127" s="15" t="s">
        <v>414</v>
      </c>
      <c r="D127" s="12" t="s">
        <v>159</v>
      </c>
      <c r="E127" s="15" t="s">
        <v>174</v>
      </c>
      <c r="F127" s="12" t="s">
        <v>415</v>
      </c>
      <c r="G127" s="12" t="s">
        <v>415</v>
      </c>
      <c r="H127" s="12" t="str">
        <f t="shared" si="7"/>
        <v>5.53/km</v>
      </c>
      <c r="I127" s="13">
        <f t="shared" si="8"/>
        <v>0.010057870370370373</v>
      </c>
      <c r="J127" s="13">
        <f t="shared" si="9"/>
        <v>0.009016203703703705</v>
      </c>
    </row>
    <row r="128" spans="1:10" ht="15" customHeight="1">
      <c r="A128" s="12">
        <v>124</v>
      </c>
      <c r="B128" s="15" t="s">
        <v>416</v>
      </c>
      <c r="C128" s="15" t="s">
        <v>417</v>
      </c>
      <c r="D128" s="12" t="s">
        <v>245</v>
      </c>
      <c r="E128" s="15" t="s">
        <v>236</v>
      </c>
      <c r="F128" s="12" t="s">
        <v>418</v>
      </c>
      <c r="G128" s="12" t="s">
        <v>418</v>
      </c>
      <c r="H128" s="12" t="str">
        <f aca="true" t="shared" si="10" ref="H128:H141">TEXT(INT((HOUR(G128)*3600+MINUTE(G128)*60+SECOND(G128))/$J$3/60),"0")&amp;"."&amp;TEXT(MOD((HOUR(G128)*3600+MINUTE(G128)*60+SECOND(G128))/$J$3,60),"00")&amp;"/km"</f>
        <v>5.55/km</v>
      </c>
      <c r="I128" s="13">
        <f aca="true" t="shared" si="11" ref="I128:I141">G128-$G$5</f>
        <v>0.010185185185185186</v>
      </c>
      <c r="J128" s="13">
        <f t="shared" si="9"/>
        <v>0.006689814814814812</v>
      </c>
    </row>
    <row r="129" spans="1:10" ht="15" customHeight="1">
      <c r="A129" s="12">
        <v>125</v>
      </c>
      <c r="B129" s="15" t="s">
        <v>419</v>
      </c>
      <c r="C129" s="15" t="s">
        <v>23</v>
      </c>
      <c r="D129" s="12" t="s">
        <v>398</v>
      </c>
      <c r="E129" s="15" t="s">
        <v>236</v>
      </c>
      <c r="F129" s="12" t="s">
        <v>420</v>
      </c>
      <c r="G129" s="12" t="s">
        <v>420</v>
      </c>
      <c r="H129" s="12" t="str">
        <f t="shared" si="10"/>
        <v>5.58/km</v>
      </c>
      <c r="I129" s="13">
        <f t="shared" si="11"/>
        <v>0.010381944444444444</v>
      </c>
      <c r="J129" s="13">
        <f t="shared" si="9"/>
        <v>0.0014467592592592553</v>
      </c>
    </row>
    <row r="130" spans="1:10" ht="15" customHeight="1">
      <c r="A130" s="12">
        <v>126</v>
      </c>
      <c r="B130" s="15" t="s">
        <v>421</v>
      </c>
      <c r="C130" s="15" t="s">
        <v>37</v>
      </c>
      <c r="D130" s="12" t="s">
        <v>182</v>
      </c>
      <c r="E130" s="15" t="s">
        <v>236</v>
      </c>
      <c r="F130" s="12" t="s">
        <v>422</v>
      </c>
      <c r="G130" s="12" t="s">
        <v>422</v>
      </c>
      <c r="H130" s="12" t="str">
        <f t="shared" si="10"/>
        <v>6.07/km</v>
      </c>
      <c r="I130" s="13">
        <f t="shared" si="11"/>
        <v>0.011030092592592595</v>
      </c>
      <c r="J130" s="13">
        <f t="shared" si="9"/>
        <v>0.00908564814814815</v>
      </c>
    </row>
    <row r="131" spans="1:10" ht="15" customHeight="1">
      <c r="A131" s="16">
        <v>127</v>
      </c>
      <c r="B131" s="25" t="s">
        <v>423</v>
      </c>
      <c r="C131" s="25" t="s">
        <v>13</v>
      </c>
      <c r="D131" s="16" t="s">
        <v>424</v>
      </c>
      <c r="E131" s="25" t="s">
        <v>166</v>
      </c>
      <c r="F131" s="16" t="s">
        <v>422</v>
      </c>
      <c r="G131" s="16" t="s">
        <v>422</v>
      </c>
      <c r="H131" s="16" t="str">
        <f t="shared" si="10"/>
        <v>6.07/km</v>
      </c>
      <c r="I131" s="28">
        <f t="shared" si="11"/>
        <v>0.011030092592592595</v>
      </c>
      <c r="J131" s="28">
        <f t="shared" si="9"/>
        <v>0</v>
      </c>
    </row>
    <row r="132" spans="1:10" ht="15" customHeight="1">
      <c r="A132" s="12">
        <v>128</v>
      </c>
      <c r="B132" s="15" t="s">
        <v>59</v>
      </c>
      <c r="C132" s="15" t="s">
        <v>425</v>
      </c>
      <c r="D132" s="12" t="s">
        <v>365</v>
      </c>
      <c r="E132" s="15" t="s">
        <v>310</v>
      </c>
      <c r="F132" s="12" t="s">
        <v>426</v>
      </c>
      <c r="G132" s="12" t="s">
        <v>426</v>
      </c>
      <c r="H132" s="12" t="str">
        <f t="shared" si="10"/>
        <v>6.11/km</v>
      </c>
      <c r="I132" s="13">
        <f t="shared" si="11"/>
        <v>0.011284722222222224</v>
      </c>
      <c r="J132" s="13">
        <f t="shared" si="9"/>
        <v>0.004224537037037037</v>
      </c>
    </row>
    <row r="133" spans="1:10" ht="15" customHeight="1">
      <c r="A133" s="12">
        <v>129</v>
      </c>
      <c r="B133" s="15" t="s">
        <v>427</v>
      </c>
      <c r="C133" s="15" t="s">
        <v>428</v>
      </c>
      <c r="D133" s="12" t="s">
        <v>189</v>
      </c>
      <c r="E133" s="15" t="s">
        <v>319</v>
      </c>
      <c r="F133" s="12" t="s">
        <v>429</v>
      </c>
      <c r="G133" s="12" t="s">
        <v>429</v>
      </c>
      <c r="H133" s="12" t="str">
        <f t="shared" si="10"/>
        <v>6.14/km</v>
      </c>
      <c r="I133" s="13">
        <f t="shared" si="11"/>
        <v>0.011435185185185184</v>
      </c>
      <c r="J133" s="13">
        <f aca="true" t="shared" si="12" ref="J133:J141">G133-INDEX($G$5:$G$157,MATCH(D133,$D$5:$D$157,0))</f>
        <v>0.009074074074074071</v>
      </c>
    </row>
    <row r="134" spans="1:10" ht="15" customHeight="1">
      <c r="A134" s="16">
        <v>130</v>
      </c>
      <c r="B134" s="25" t="s">
        <v>430</v>
      </c>
      <c r="C134" s="25" t="s">
        <v>14</v>
      </c>
      <c r="D134" s="16" t="s">
        <v>424</v>
      </c>
      <c r="E134" s="25" t="s">
        <v>166</v>
      </c>
      <c r="F134" s="16" t="s">
        <v>431</v>
      </c>
      <c r="G134" s="16" t="s">
        <v>431</v>
      </c>
      <c r="H134" s="16" t="str">
        <f t="shared" si="10"/>
        <v>6.17/km</v>
      </c>
      <c r="I134" s="28">
        <f t="shared" si="11"/>
        <v>0.011631944444444448</v>
      </c>
      <c r="J134" s="28">
        <f t="shared" si="12"/>
        <v>0.0006018518518518534</v>
      </c>
    </row>
    <row r="135" spans="1:10" ht="15" customHeight="1">
      <c r="A135" s="12">
        <v>131</v>
      </c>
      <c r="B135" s="15" t="s">
        <v>432</v>
      </c>
      <c r="C135" s="15" t="s">
        <v>16</v>
      </c>
      <c r="D135" s="12" t="s">
        <v>173</v>
      </c>
      <c r="E135" s="15" t="s">
        <v>236</v>
      </c>
      <c r="F135" s="12" t="s">
        <v>433</v>
      </c>
      <c r="G135" s="12" t="s">
        <v>433</v>
      </c>
      <c r="H135" s="12" t="str">
        <f t="shared" si="10"/>
        <v>6.21/km</v>
      </c>
      <c r="I135" s="13">
        <f t="shared" si="11"/>
        <v>0.011956018518518519</v>
      </c>
      <c r="J135" s="13">
        <f t="shared" si="12"/>
        <v>0.01040509259259259</v>
      </c>
    </row>
    <row r="136" spans="1:10" ht="15" customHeight="1">
      <c r="A136" s="12">
        <v>132</v>
      </c>
      <c r="B136" s="15" t="s">
        <v>434</v>
      </c>
      <c r="C136" s="15" t="s">
        <v>35</v>
      </c>
      <c r="D136" s="12" t="s">
        <v>146</v>
      </c>
      <c r="E136" s="15" t="s">
        <v>64</v>
      </c>
      <c r="F136" s="12" t="s">
        <v>435</v>
      </c>
      <c r="G136" s="12" t="s">
        <v>435</v>
      </c>
      <c r="H136" s="12" t="str">
        <f t="shared" si="10"/>
        <v>6.27/km</v>
      </c>
      <c r="I136" s="13">
        <f t="shared" si="11"/>
        <v>0.01231481481481482</v>
      </c>
      <c r="J136" s="13">
        <f t="shared" si="12"/>
        <v>0.011643518518518524</v>
      </c>
    </row>
    <row r="137" spans="1:10" ht="15" customHeight="1">
      <c r="A137" s="12">
        <v>133</v>
      </c>
      <c r="B137" s="15" t="s">
        <v>436</v>
      </c>
      <c r="C137" s="15" t="s">
        <v>437</v>
      </c>
      <c r="D137" s="12" t="s">
        <v>424</v>
      </c>
      <c r="E137" s="15" t="s">
        <v>64</v>
      </c>
      <c r="F137" s="12" t="s">
        <v>435</v>
      </c>
      <c r="G137" s="12" t="s">
        <v>435</v>
      </c>
      <c r="H137" s="12" t="str">
        <f t="shared" si="10"/>
        <v>6.27/km</v>
      </c>
      <c r="I137" s="13">
        <f t="shared" si="11"/>
        <v>0.01231481481481482</v>
      </c>
      <c r="J137" s="13">
        <f t="shared" si="12"/>
        <v>0.0012847222222222253</v>
      </c>
    </row>
    <row r="138" spans="1:10" ht="15" customHeight="1">
      <c r="A138" s="16">
        <v>134</v>
      </c>
      <c r="B138" s="25" t="s">
        <v>73</v>
      </c>
      <c r="C138" s="25" t="s">
        <v>28</v>
      </c>
      <c r="D138" s="16" t="s">
        <v>269</v>
      </c>
      <c r="E138" s="25" t="s">
        <v>12</v>
      </c>
      <c r="F138" s="16" t="s">
        <v>438</v>
      </c>
      <c r="G138" s="16" t="s">
        <v>438</v>
      </c>
      <c r="H138" s="16" t="str">
        <f t="shared" si="10"/>
        <v>6.43/km</v>
      </c>
      <c r="I138" s="28">
        <f t="shared" si="11"/>
        <v>0.013414351851851854</v>
      </c>
      <c r="J138" s="28">
        <f t="shared" si="12"/>
        <v>0.009131944444444446</v>
      </c>
    </row>
    <row r="139" spans="1:10" ht="15" customHeight="1">
      <c r="A139" s="16">
        <v>135</v>
      </c>
      <c r="B139" s="25" t="s">
        <v>439</v>
      </c>
      <c r="C139" s="25" t="s">
        <v>414</v>
      </c>
      <c r="D139" s="16" t="s">
        <v>285</v>
      </c>
      <c r="E139" s="25" t="s">
        <v>277</v>
      </c>
      <c r="F139" s="16" t="s">
        <v>440</v>
      </c>
      <c r="G139" s="16" t="s">
        <v>440</v>
      </c>
      <c r="H139" s="16" t="str">
        <f t="shared" si="10"/>
        <v>6.45/km</v>
      </c>
      <c r="I139" s="28">
        <f t="shared" si="11"/>
        <v>0.013518518518518517</v>
      </c>
      <c r="J139" s="28">
        <f t="shared" si="12"/>
        <v>0.008854166666666663</v>
      </c>
    </row>
    <row r="140" spans="1:10" ht="15" customHeight="1">
      <c r="A140" s="12">
        <v>136</v>
      </c>
      <c r="B140" s="15" t="s">
        <v>441</v>
      </c>
      <c r="C140" s="15" t="s">
        <v>442</v>
      </c>
      <c r="D140" s="12" t="s">
        <v>390</v>
      </c>
      <c r="E140" s="15" t="s">
        <v>443</v>
      </c>
      <c r="F140" s="12" t="s">
        <v>444</v>
      </c>
      <c r="G140" s="12" t="s">
        <v>444</v>
      </c>
      <c r="H140" s="12" t="str">
        <f t="shared" si="10"/>
        <v>6.51/km</v>
      </c>
      <c r="I140" s="13">
        <f t="shared" si="11"/>
        <v>0.013935185185185186</v>
      </c>
      <c r="J140" s="13">
        <f t="shared" si="12"/>
        <v>0.0052662037037037035</v>
      </c>
    </row>
    <row r="141" spans="1:10" ht="15" customHeight="1">
      <c r="A141" s="18">
        <v>137</v>
      </c>
      <c r="B141" s="19" t="s">
        <v>445</v>
      </c>
      <c r="C141" s="19" t="s">
        <v>79</v>
      </c>
      <c r="D141" s="18" t="s">
        <v>159</v>
      </c>
      <c r="E141" s="19" t="s">
        <v>183</v>
      </c>
      <c r="F141" s="18" t="s">
        <v>446</v>
      </c>
      <c r="G141" s="18" t="s">
        <v>446</v>
      </c>
      <c r="H141" s="18" t="str">
        <f t="shared" si="10"/>
        <v>7.14/km</v>
      </c>
      <c r="I141" s="20">
        <f t="shared" si="11"/>
        <v>0.015451388888888893</v>
      </c>
      <c r="J141" s="20">
        <f t="shared" si="12"/>
        <v>0.014409722222222225</v>
      </c>
    </row>
  </sheetData>
  <sheetProtection/>
  <autoFilter ref="A4:J1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Cross Romano Interbancario</v>
      </c>
      <c r="B1" s="33"/>
      <c r="C1" s="34"/>
    </row>
    <row r="2" spans="1:3" ht="24" customHeight="1">
      <c r="A2" s="30" t="str">
        <f>Individuale!A2</f>
        <v>42ª edizione</v>
      </c>
      <c r="B2" s="30"/>
      <c r="C2" s="30"/>
    </row>
    <row r="3" spans="1:3" ht="24" customHeight="1">
      <c r="A3" s="35" t="str">
        <f>Individuale!A3</f>
        <v>Centro sportivo Banca d'Italia - Roma (RM) Italia - Domenica 14/02/2016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236</v>
      </c>
      <c r="C5" s="24">
        <v>16</v>
      </c>
    </row>
    <row r="6" spans="1:3" ht="15" customHeight="1">
      <c r="A6" s="12">
        <v>2</v>
      </c>
      <c r="B6" s="15" t="s">
        <v>64</v>
      </c>
      <c r="C6" s="21">
        <v>14</v>
      </c>
    </row>
    <row r="7" spans="1:3" ht="15" customHeight="1">
      <c r="A7" s="12">
        <v>3</v>
      </c>
      <c r="B7" s="15" t="s">
        <v>166</v>
      </c>
      <c r="C7" s="21">
        <v>13</v>
      </c>
    </row>
    <row r="8" spans="1:3" ht="15" customHeight="1">
      <c r="A8" s="12">
        <v>4</v>
      </c>
      <c r="B8" s="15" t="s">
        <v>201</v>
      </c>
      <c r="C8" s="21">
        <v>9</v>
      </c>
    </row>
    <row r="9" spans="1:3" ht="15" customHeight="1">
      <c r="A9" s="16">
        <v>5</v>
      </c>
      <c r="B9" s="25" t="s">
        <v>12</v>
      </c>
      <c r="C9" s="26">
        <v>7</v>
      </c>
    </row>
    <row r="10" spans="1:3" ht="15" customHeight="1">
      <c r="A10" s="12">
        <v>6</v>
      </c>
      <c r="B10" s="15" t="s">
        <v>105</v>
      </c>
      <c r="C10" s="21">
        <v>7</v>
      </c>
    </row>
    <row r="11" spans="1:3" ht="15" customHeight="1">
      <c r="A11" s="12">
        <v>7</v>
      </c>
      <c r="B11" s="15" t="s">
        <v>277</v>
      </c>
      <c r="C11" s="21">
        <v>7</v>
      </c>
    </row>
    <row r="12" spans="1:3" ht="15" customHeight="1">
      <c r="A12" s="12">
        <v>8</v>
      </c>
      <c r="B12" s="15" t="s">
        <v>117</v>
      </c>
      <c r="C12" s="21">
        <v>6</v>
      </c>
    </row>
    <row r="13" spans="1:3" ht="15" customHeight="1">
      <c r="A13" s="12">
        <v>9</v>
      </c>
      <c r="B13" s="15" t="s">
        <v>234</v>
      </c>
      <c r="C13" s="21">
        <v>5</v>
      </c>
    </row>
    <row r="14" spans="1:3" ht="15" customHeight="1">
      <c r="A14" s="12">
        <v>10</v>
      </c>
      <c r="B14" s="15" t="s">
        <v>174</v>
      </c>
      <c r="C14" s="21">
        <v>4</v>
      </c>
    </row>
    <row r="15" spans="1:3" ht="15" customHeight="1">
      <c r="A15" s="12">
        <v>11</v>
      </c>
      <c r="B15" s="15" t="s">
        <v>310</v>
      </c>
      <c r="C15" s="21">
        <v>3</v>
      </c>
    </row>
    <row r="16" spans="1:3" ht="15" customHeight="1">
      <c r="A16" s="12">
        <v>12</v>
      </c>
      <c r="B16" s="15" t="s">
        <v>223</v>
      </c>
      <c r="C16" s="21">
        <v>3</v>
      </c>
    </row>
    <row r="17" spans="1:3" ht="15" customHeight="1">
      <c r="A17" s="12">
        <v>13</v>
      </c>
      <c r="B17" s="15" t="s">
        <v>282</v>
      </c>
      <c r="C17" s="21">
        <v>3</v>
      </c>
    </row>
    <row r="18" spans="1:3" ht="15" customHeight="1">
      <c r="A18" s="12">
        <v>14</v>
      </c>
      <c r="B18" s="15" t="s">
        <v>140</v>
      </c>
      <c r="C18" s="21">
        <v>2</v>
      </c>
    </row>
    <row r="19" spans="1:3" ht="15" customHeight="1">
      <c r="A19" s="12">
        <v>15</v>
      </c>
      <c r="B19" s="15" t="s">
        <v>306</v>
      </c>
      <c r="C19" s="21">
        <v>2</v>
      </c>
    </row>
    <row r="20" spans="1:3" ht="15" customHeight="1">
      <c r="A20" s="12">
        <v>16</v>
      </c>
      <c r="B20" s="15" t="s">
        <v>259</v>
      </c>
      <c r="C20" s="21">
        <v>2</v>
      </c>
    </row>
    <row r="21" spans="1:3" ht="15" customHeight="1">
      <c r="A21" s="12">
        <v>17</v>
      </c>
      <c r="B21" s="15" t="s">
        <v>150</v>
      </c>
      <c r="C21" s="21">
        <v>2</v>
      </c>
    </row>
    <row r="22" spans="1:3" ht="15" customHeight="1">
      <c r="A22" s="12">
        <v>18</v>
      </c>
      <c r="B22" s="15" t="s">
        <v>214</v>
      </c>
      <c r="C22" s="21">
        <v>2</v>
      </c>
    </row>
    <row r="23" spans="1:3" ht="15" customHeight="1">
      <c r="A23" s="12">
        <v>19</v>
      </c>
      <c r="B23" s="15" t="s">
        <v>128</v>
      </c>
      <c r="C23" s="21">
        <v>2</v>
      </c>
    </row>
    <row r="24" spans="1:3" ht="15" customHeight="1">
      <c r="A24" s="12">
        <v>20</v>
      </c>
      <c r="B24" s="15" t="s">
        <v>319</v>
      </c>
      <c r="C24" s="21">
        <v>2</v>
      </c>
    </row>
    <row r="25" spans="1:3" ht="15" customHeight="1">
      <c r="A25" s="12">
        <v>21</v>
      </c>
      <c r="B25" s="15" t="s">
        <v>198</v>
      </c>
      <c r="C25" s="21">
        <v>2</v>
      </c>
    </row>
    <row r="26" spans="1:3" ht="15" customHeight="1">
      <c r="A26" s="12">
        <v>22</v>
      </c>
      <c r="B26" s="15" t="s">
        <v>186</v>
      </c>
      <c r="C26" s="21">
        <v>2</v>
      </c>
    </row>
    <row r="27" spans="1:3" ht="15" customHeight="1">
      <c r="A27" s="12">
        <v>23</v>
      </c>
      <c r="B27" s="15" t="s">
        <v>207</v>
      </c>
      <c r="C27" s="21">
        <v>2</v>
      </c>
    </row>
    <row r="28" spans="1:3" ht="15" customHeight="1">
      <c r="A28" s="12">
        <v>24</v>
      </c>
      <c r="B28" s="15" t="s">
        <v>183</v>
      </c>
      <c r="C28" s="21">
        <v>2</v>
      </c>
    </row>
    <row r="29" spans="1:3" ht="15" customHeight="1">
      <c r="A29" s="12">
        <v>25</v>
      </c>
      <c r="B29" s="15" t="s">
        <v>76</v>
      </c>
      <c r="C29" s="21">
        <v>2</v>
      </c>
    </row>
    <row r="30" spans="1:3" ht="15" customHeight="1">
      <c r="A30" s="12">
        <v>26</v>
      </c>
      <c r="B30" s="15" t="s">
        <v>266</v>
      </c>
      <c r="C30" s="21">
        <v>1</v>
      </c>
    </row>
    <row r="31" spans="1:3" ht="15" customHeight="1">
      <c r="A31" s="12">
        <v>27</v>
      </c>
      <c r="B31" s="15" t="s">
        <v>143</v>
      </c>
      <c r="C31" s="21">
        <v>1</v>
      </c>
    </row>
    <row r="32" spans="1:3" ht="15" customHeight="1">
      <c r="A32" s="12">
        <v>28</v>
      </c>
      <c r="B32" s="15" t="s">
        <v>132</v>
      </c>
      <c r="C32" s="21">
        <v>1</v>
      </c>
    </row>
    <row r="33" spans="1:3" ht="15" customHeight="1">
      <c r="A33" s="12">
        <v>29</v>
      </c>
      <c r="B33" s="15" t="s">
        <v>106</v>
      </c>
      <c r="C33" s="21">
        <v>1</v>
      </c>
    </row>
    <row r="34" spans="1:3" ht="15" customHeight="1">
      <c r="A34" s="12">
        <v>30</v>
      </c>
      <c r="B34" s="15" t="s">
        <v>242</v>
      </c>
      <c r="C34" s="21">
        <v>1</v>
      </c>
    </row>
    <row r="35" spans="1:3" ht="15" customHeight="1">
      <c r="A35" s="12">
        <v>31</v>
      </c>
      <c r="B35" s="15" t="s">
        <v>108</v>
      </c>
      <c r="C35" s="21">
        <v>1</v>
      </c>
    </row>
    <row r="36" spans="1:3" ht="15" customHeight="1">
      <c r="A36" s="12">
        <v>32</v>
      </c>
      <c r="B36" s="15" t="s">
        <v>163</v>
      </c>
      <c r="C36" s="21">
        <v>1</v>
      </c>
    </row>
    <row r="37" spans="1:3" ht="15" customHeight="1">
      <c r="A37" s="12">
        <v>33</v>
      </c>
      <c r="B37" s="15" t="s">
        <v>194</v>
      </c>
      <c r="C37" s="21">
        <v>1</v>
      </c>
    </row>
    <row r="38" spans="1:3" ht="15" customHeight="1">
      <c r="A38" s="12">
        <v>34</v>
      </c>
      <c r="B38" s="15" t="s">
        <v>447</v>
      </c>
      <c r="C38" s="21">
        <v>1</v>
      </c>
    </row>
    <row r="39" spans="1:3" ht="15" customHeight="1">
      <c r="A39" s="12">
        <v>35</v>
      </c>
      <c r="B39" s="15" t="s">
        <v>250</v>
      </c>
      <c r="C39" s="21">
        <v>1</v>
      </c>
    </row>
    <row r="40" spans="1:3" ht="15" customHeight="1">
      <c r="A40" s="12">
        <v>36</v>
      </c>
      <c r="B40" s="15" t="s">
        <v>65</v>
      </c>
      <c r="C40" s="21">
        <v>1</v>
      </c>
    </row>
    <row r="41" spans="1:3" ht="15" customHeight="1">
      <c r="A41" s="12">
        <v>37</v>
      </c>
      <c r="B41" s="15" t="s">
        <v>412</v>
      </c>
      <c r="C41" s="21">
        <v>1</v>
      </c>
    </row>
    <row r="42" spans="1:3" ht="15" customHeight="1">
      <c r="A42" s="12">
        <v>38</v>
      </c>
      <c r="B42" s="15" t="s">
        <v>443</v>
      </c>
      <c r="C42" s="21">
        <v>1</v>
      </c>
    </row>
    <row r="43" spans="1:3" ht="15" customHeight="1">
      <c r="A43" s="12">
        <v>39</v>
      </c>
      <c r="B43" s="15" t="s">
        <v>381</v>
      </c>
      <c r="C43" s="21">
        <v>1</v>
      </c>
    </row>
    <row r="44" spans="1:3" ht="15" customHeight="1">
      <c r="A44" s="12">
        <v>40</v>
      </c>
      <c r="B44" s="15" t="s">
        <v>136</v>
      </c>
      <c r="C44" s="21">
        <v>1</v>
      </c>
    </row>
    <row r="45" spans="1:3" ht="15" customHeight="1">
      <c r="A45" s="18">
        <v>41</v>
      </c>
      <c r="B45" s="19" t="s">
        <v>155</v>
      </c>
      <c r="C45" s="22">
        <v>1</v>
      </c>
    </row>
    <row r="46" ht="12.75">
      <c r="C46" s="2">
        <f>SUM(C5:C45)</f>
        <v>137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2016-02-14T19:00:00Z</dcterms:modified>
  <cp:category/>
  <cp:version/>
  <cp:contentType/>
  <cp:contentStatus/>
</cp:coreProperties>
</file>