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<sst xmlns="http://schemas.openxmlformats.org/spreadsheetml/2006/main" count="256" uniqueCount="158">
  <si>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</si>
  <si>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</si>
  <si>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</si>
  <si>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</si>
  <si>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</si>
  <si>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</si>
  <si>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</si>
  <si>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</si>
  <si>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</si>
  <si>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</si>
  <si>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</si>
  <si>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Roberto</t>
  </si>
  <si>
    <t>Tivoli Marathon</t>
  </si>
  <si>
    <t>Enrico</t>
  </si>
  <si>
    <t>Alessandro</t>
  </si>
  <si>
    <t>Mario</t>
  </si>
  <si>
    <t>Fabio</t>
  </si>
  <si>
    <t>Antonio</t>
  </si>
  <si>
    <t>Cavallucci</t>
  </si>
  <si>
    <t>Marco</t>
  </si>
  <si>
    <t>Fabrizio</t>
  </si>
  <si>
    <t>Smith</t>
  </si>
  <si>
    <t>Orazio</t>
  </si>
  <si>
    <t>Podistica Interamna</t>
  </si>
  <si>
    <t>Giovanni</t>
  </si>
  <si>
    <t>Dionisi</t>
  </si>
  <si>
    <t>Bruno</t>
  </si>
  <si>
    <t>Natale</t>
  </si>
  <si>
    <t>Massimiliano</t>
  </si>
  <si>
    <t>Lorenzo</t>
  </si>
  <si>
    <t>Adriano</t>
  </si>
  <si>
    <t>Bortoloni</t>
  </si>
  <si>
    <t>Grifoni</t>
  </si>
  <si>
    <t>Eugenio</t>
  </si>
  <si>
    <t>Runners Rieti</t>
  </si>
  <si>
    <t>Aldo</t>
  </si>
  <si>
    <t>Ciocchetti</t>
  </si>
  <si>
    <t>Silvana</t>
  </si>
  <si>
    <t>Rampiconi</t>
  </si>
  <si>
    <t>A.S.D. Podistica Solidarietà</t>
  </si>
  <si>
    <t>Real-time</t>
  </si>
  <si>
    <t>UISP ROMA</t>
  </si>
  <si>
    <t>Di Gregorio</t>
  </si>
  <si>
    <t>Costanzi</t>
  </si>
  <si>
    <t>Runners Sangemini</t>
  </si>
  <si>
    <t>Marini</t>
  </si>
  <si>
    <t>Oliviero</t>
  </si>
  <si>
    <t>Guerrieri</t>
  </si>
  <si>
    <t>Luigi</t>
  </si>
  <si>
    <t>Vitamina eventi running</t>
  </si>
  <si>
    <t>Tazza</t>
  </si>
  <si>
    <t>Giorgio</t>
  </si>
  <si>
    <t>Amatori Podistica Terni</t>
  </si>
  <si>
    <t>GS Cat Sport</t>
  </si>
  <si>
    <t>De Fazio</t>
  </si>
  <si>
    <t>Riccardo</t>
  </si>
  <si>
    <t>Sollai</t>
  </si>
  <si>
    <t>Stefano</t>
  </si>
  <si>
    <t>Atletica Fiano Romano</t>
  </si>
  <si>
    <t>De Stefanis</t>
  </si>
  <si>
    <t>Brescini</t>
  </si>
  <si>
    <t>Corsa dei Santi</t>
  </si>
  <si>
    <t>Runners Cittaducale</t>
  </si>
  <si>
    <t>Salvati</t>
  </si>
  <si>
    <t>Lanfranco</t>
  </si>
  <si>
    <t>Massarelli</t>
  </si>
  <si>
    <t>Milanese</t>
  </si>
  <si>
    <t>Laura</t>
  </si>
  <si>
    <t>Atletica Insieme Forhans Team</t>
  </si>
  <si>
    <t>Di Paolo</t>
  </si>
  <si>
    <t>Brandi</t>
  </si>
  <si>
    <t>Spinelli</t>
  </si>
  <si>
    <t>Renato</t>
  </si>
  <si>
    <t>Myricae</t>
  </si>
  <si>
    <t>Dell`Orso</t>
  </si>
  <si>
    <t>Circolo Villa Spada GdF</t>
  </si>
  <si>
    <t>Forniti</t>
  </si>
  <si>
    <t>Terenzio</t>
  </si>
  <si>
    <t>Atl. Energia Roma</t>
  </si>
  <si>
    <t>Jedrusik</t>
  </si>
  <si>
    <t>Magdalena Agata</t>
  </si>
  <si>
    <t>Squadrani</t>
  </si>
  <si>
    <t>Maurizio</t>
  </si>
  <si>
    <t>Diario</t>
  </si>
  <si>
    <t>Fulmini &amp; Saette</t>
  </si>
  <si>
    <t>Panebianco</t>
  </si>
  <si>
    <t>Zervos</t>
  </si>
  <si>
    <t>Thi Kim Thu</t>
  </si>
  <si>
    <t>Cambria</t>
  </si>
  <si>
    <t>Salvatore</t>
  </si>
  <si>
    <t>Paris</t>
  </si>
  <si>
    <t>Filiberto</t>
  </si>
  <si>
    <t>Iacobelli</t>
  </si>
  <si>
    <t>Letizia</t>
  </si>
  <si>
    <t>Giordano</t>
  </si>
  <si>
    <t>Harlow</t>
  </si>
  <si>
    <t>Bob</t>
  </si>
  <si>
    <t>Camberra Runners Club</t>
  </si>
  <si>
    <t>Battelli</t>
  </si>
  <si>
    <t>Paolo</t>
  </si>
  <si>
    <t>Pintus</t>
  </si>
  <si>
    <t>ASD Forza Maggiore</t>
  </si>
  <si>
    <t>Raru</t>
  </si>
  <si>
    <t>Carmen</t>
  </si>
  <si>
    <t>D`achille</t>
  </si>
  <si>
    <t>Indipendente</t>
  </si>
  <si>
    <t>Torregiani</t>
  </si>
  <si>
    <t>MT Ottica Riano</t>
  </si>
  <si>
    <t>Maroni</t>
  </si>
  <si>
    <t>Marcel</t>
  </si>
  <si>
    <t>GS Amleto Monti</t>
  </si>
  <si>
    <t>Ruggeri</t>
  </si>
  <si>
    <t>Nadia</t>
  </si>
  <si>
    <t>Orsingher</t>
  </si>
  <si>
    <t>Enzo</t>
  </si>
  <si>
    <t>ASD Atletica Vita</t>
  </si>
  <si>
    <t>Mancini</t>
  </si>
  <si>
    <t>Domenico</t>
  </si>
  <si>
    <t>ASD Asterix</t>
  </si>
  <si>
    <t>De Santis</t>
  </si>
  <si>
    <t>Maria Paola</t>
  </si>
  <si>
    <t>Roma Road Runners</t>
  </si>
  <si>
    <t>Astra Roma</t>
  </si>
  <si>
    <t>Pellino</t>
  </si>
  <si>
    <t>Antonino</t>
  </si>
  <si>
    <t>Alessandroni</t>
  </si>
  <si>
    <t>Claudio</t>
  </si>
  <si>
    <t>indipendente</t>
  </si>
  <si>
    <t>Kramar</t>
  </si>
  <si>
    <t>Carolyne</t>
  </si>
  <si>
    <t>Veroli</t>
  </si>
  <si>
    <t>Federico</t>
  </si>
  <si>
    <t>Atletica Faleria</t>
  </si>
  <si>
    <t>Brogi</t>
  </si>
  <si>
    <t>Giancarlo</t>
  </si>
  <si>
    <t>Sconocchia</t>
  </si>
  <si>
    <t>Renzo</t>
  </si>
  <si>
    <t>Antonini</t>
  </si>
  <si>
    <t>Gian Luigi</t>
  </si>
  <si>
    <t>AM</t>
  </si>
  <si>
    <t>MF-35</t>
  </si>
  <si>
    <t>MF-45</t>
  </si>
  <si>
    <t>MF-50</t>
  </si>
  <si>
    <t>MF-60</t>
  </si>
  <si>
    <t>MF-65</t>
  </si>
  <si>
    <t>MM-35</t>
  </si>
  <si>
    <t>MM-40</t>
  </si>
  <si>
    <t>MM-45</t>
  </si>
  <si>
    <t>MM-50</t>
  </si>
  <si>
    <t>MM-55</t>
  </si>
  <si>
    <t>MM-60</t>
  </si>
  <si>
    <t>MM-65</t>
  </si>
  <si>
    <t>MM-70</t>
  </si>
  <si>
    <t>MM-75</t>
  </si>
  <si>
    <t>N.C.</t>
  </si>
  <si>
    <t>Contigliano (FR) Italia - Domenica 29/06/2014</t>
  </si>
  <si>
    <t>Trofeo Villa Franceschini</t>
  </si>
  <si>
    <t>4° Tappa Giro della Sabina GPS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</si>
</sst>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156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155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9.5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40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42</v>
      </c>
      <c r="C5" s="18" t="s">
        <v>11</v>
      </c>
      <c r="D5" s="12" t="s">
        <v>146</v>
      </c>
      <c r="E5" s="18" t="s">
        <v>12</v>
      </c>
      <c r="F5" s="28">
        <v>0.023055555555555555</v>
      </c>
      <c r="G5" s="28">
        <v>0.023055555555555555</v>
      </c>
      <c r="H5" s="12" t="str">
        <f aca="true" t="shared" si="0" ref="H5:H33">TEXT(INT((HOUR(G5)*3600+MINUTE(G5)*60+SECOND(G5))/$J$3/60),"0")&amp;"."&amp;TEXT(MOD((HOUR(G5)*3600+MINUTE(G5)*60+SECOND(G5))/$J$3,60),"00")&amp;"/km"</f>
        <v>3.30/km</v>
      </c>
      <c r="I5" s="28">
        <f aca="true" t="shared" si="1" ref="I5:I33">G5-$G$5</f>
        <v>0</v>
      </c>
      <c r="J5" s="28">
        <f aca="true" t="shared" si="2" ref="J5:J36">G5-INDEX($G$5:$G$97,MATCH(D5,$D$5:$D$97,0))</f>
        <v>0</v>
      </c>
    </row>
    <row r="6" spans="1:10" s="10" customFormat="1" ht="15" customHeight="1">
      <c r="A6" s="13">
        <v>2</v>
      </c>
      <c r="B6" s="19" t="s">
        <v>43</v>
      </c>
      <c r="C6" s="19" t="s">
        <v>13</v>
      </c>
      <c r="D6" s="13" t="s">
        <v>145</v>
      </c>
      <c r="E6" s="19" t="s">
        <v>44</v>
      </c>
      <c r="F6" s="14">
        <v>0.02440972222222222</v>
      </c>
      <c r="G6" s="14">
        <v>0.02440972222222222</v>
      </c>
      <c r="H6" s="13" t="str">
        <f t="shared" si="0"/>
        <v>3.42/km</v>
      </c>
      <c r="I6" s="14">
        <f t="shared" si="1"/>
        <v>0.0013541666666666667</v>
      </c>
      <c r="J6" s="14">
        <f t="shared" si="2"/>
        <v>0</v>
      </c>
    </row>
    <row r="7" spans="1:10" s="10" customFormat="1" ht="15" customHeight="1">
      <c r="A7" s="13">
        <v>3</v>
      </c>
      <c r="B7" s="19" t="s">
        <v>45</v>
      </c>
      <c r="C7" s="19" t="s">
        <v>46</v>
      </c>
      <c r="D7" s="13" t="s">
        <v>148</v>
      </c>
      <c r="E7" s="19" t="s">
        <v>44</v>
      </c>
      <c r="F7" s="14">
        <v>0.02539351851851852</v>
      </c>
      <c r="G7" s="14">
        <v>0.02539351851851852</v>
      </c>
      <c r="H7" s="13" t="str">
        <f t="shared" si="0"/>
        <v>3.51/km</v>
      </c>
      <c r="I7" s="14">
        <f t="shared" si="1"/>
        <v>0.0023379629629629653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47</v>
      </c>
      <c r="C8" s="19" t="s">
        <v>48</v>
      </c>
      <c r="D8" s="13" t="s">
        <v>146</v>
      </c>
      <c r="E8" s="19" t="s">
        <v>49</v>
      </c>
      <c r="F8" s="14">
        <v>0.025543981481481483</v>
      </c>
      <c r="G8" s="14">
        <v>0.025543981481481483</v>
      </c>
      <c r="H8" s="13" t="str">
        <f t="shared" si="0"/>
        <v>3.52/km</v>
      </c>
      <c r="I8" s="14">
        <f t="shared" si="1"/>
        <v>0.0024884259259259287</v>
      </c>
      <c r="J8" s="14">
        <f t="shared" si="2"/>
        <v>0.0024884259259259287</v>
      </c>
    </row>
    <row r="9" spans="1:10" s="10" customFormat="1" ht="15" customHeight="1">
      <c r="A9" s="13">
        <v>5</v>
      </c>
      <c r="B9" s="19" t="s">
        <v>18</v>
      </c>
      <c r="C9" s="19" t="s">
        <v>19</v>
      </c>
      <c r="D9" s="13" t="s">
        <v>147</v>
      </c>
      <c r="E9" s="19" t="s">
        <v>44</v>
      </c>
      <c r="F9" s="14">
        <v>0.02585648148148148</v>
      </c>
      <c r="G9" s="14">
        <v>0.02585648148148148</v>
      </c>
      <c r="H9" s="13" t="str">
        <f t="shared" si="0"/>
        <v>3.55/km</v>
      </c>
      <c r="I9" s="14">
        <f t="shared" si="1"/>
        <v>0.0028009259259259255</v>
      </c>
      <c r="J9" s="14">
        <f t="shared" si="2"/>
        <v>0</v>
      </c>
    </row>
    <row r="10" spans="1:10" s="10" customFormat="1" ht="15" customHeight="1">
      <c r="A10" s="13">
        <v>6</v>
      </c>
      <c r="B10" s="19" t="s">
        <v>50</v>
      </c>
      <c r="C10" s="19" t="s">
        <v>51</v>
      </c>
      <c r="D10" s="13" t="s">
        <v>148</v>
      </c>
      <c r="E10" s="19" t="s">
        <v>52</v>
      </c>
      <c r="F10" s="14">
        <v>0.026168981481481477</v>
      </c>
      <c r="G10" s="14">
        <v>0.026168981481481477</v>
      </c>
      <c r="H10" s="13" t="str">
        <f t="shared" si="0"/>
        <v>3.58/km</v>
      </c>
      <c r="I10" s="14">
        <f t="shared" si="1"/>
        <v>0.0031134259259259223</v>
      </c>
      <c r="J10" s="14">
        <f t="shared" si="2"/>
        <v>0.000775462962962957</v>
      </c>
    </row>
    <row r="11" spans="1:10" s="10" customFormat="1" ht="15" customHeight="1">
      <c r="A11" s="13">
        <v>7</v>
      </c>
      <c r="B11" s="19" t="s">
        <v>21</v>
      </c>
      <c r="C11" s="19" t="s">
        <v>22</v>
      </c>
      <c r="D11" s="13" t="s">
        <v>145</v>
      </c>
      <c r="E11" s="19" t="s">
        <v>53</v>
      </c>
      <c r="F11" s="14">
        <v>0.02667824074074074</v>
      </c>
      <c r="G11" s="14">
        <v>0.02667824074074074</v>
      </c>
      <c r="H11" s="13" t="str">
        <f t="shared" si="0"/>
        <v>4.03/km</v>
      </c>
      <c r="I11" s="14">
        <f t="shared" si="1"/>
        <v>0.0036226851851851836</v>
      </c>
      <c r="J11" s="14">
        <f t="shared" si="2"/>
        <v>0.002268518518518517</v>
      </c>
    </row>
    <row r="12" spans="1:10" s="10" customFormat="1" ht="15" customHeight="1">
      <c r="A12" s="13">
        <v>8</v>
      </c>
      <c r="B12" s="19" t="s">
        <v>54</v>
      </c>
      <c r="C12" s="19" t="s">
        <v>55</v>
      </c>
      <c r="D12" s="13" t="s">
        <v>148</v>
      </c>
      <c r="E12" s="19" t="s">
        <v>41</v>
      </c>
      <c r="F12" s="14">
        <v>0.027430555555555555</v>
      </c>
      <c r="G12" s="14">
        <v>0.027430555555555555</v>
      </c>
      <c r="H12" s="13" t="str">
        <f t="shared" si="0"/>
        <v>4.09/km</v>
      </c>
      <c r="I12" s="14">
        <f t="shared" si="1"/>
        <v>0.004375</v>
      </c>
      <c r="J12" s="14">
        <f t="shared" si="2"/>
        <v>0.002037037037037035</v>
      </c>
    </row>
    <row r="13" spans="1:10" s="10" customFormat="1" ht="15" customHeight="1">
      <c r="A13" s="13">
        <v>9</v>
      </c>
      <c r="B13" s="19" t="s">
        <v>42</v>
      </c>
      <c r="C13" s="19" t="s">
        <v>28</v>
      </c>
      <c r="D13" s="13" t="s">
        <v>146</v>
      </c>
      <c r="E13" s="19" t="s">
        <v>12</v>
      </c>
      <c r="F13" s="14">
        <v>0.027430555555555555</v>
      </c>
      <c r="G13" s="14">
        <v>0.027430555555555555</v>
      </c>
      <c r="H13" s="13" t="str">
        <f t="shared" si="0"/>
        <v>4.09/km</v>
      </c>
      <c r="I13" s="14">
        <f t="shared" si="1"/>
        <v>0.004375</v>
      </c>
      <c r="J13" s="14">
        <f t="shared" si="2"/>
        <v>0.004375</v>
      </c>
    </row>
    <row r="14" spans="1:10" s="10" customFormat="1" ht="15" customHeight="1">
      <c r="A14" s="13">
        <v>10</v>
      </c>
      <c r="B14" s="19" t="s">
        <v>56</v>
      </c>
      <c r="C14" s="19" t="s">
        <v>57</v>
      </c>
      <c r="D14" s="13" t="s">
        <v>147</v>
      </c>
      <c r="E14" s="19" t="s">
        <v>58</v>
      </c>
      <c r="F14" s="14">
        <v>0.0275</v>
      </c>
      <c r="G14" s="14">
        <v>0.0275</v>
      </c>
      <c r="H14" s="13" t="str">
        <f t="shared" si="0"/>
        <v>4.10/km</v>
      </c>
      <c r="I14" s="14">
        <f t="shared" si="1"/>
        <v>0.004444444444444445</v>
      </c>
      <c r="J14" s="14">
        <f t="shared" si="2"/>
        <v>0.0016435185185185198</v>
      </c>
    </row>
    <row r="15" spans="1:10" s="10" customFormat="1" ht="15" customHeight="1">
      <c r="A15" s="13">
        <v>11</v>
      </c>
      <c r="B15" s="19" t="s">
        <v>59</v>
      </c>
      <c r="C15" s="19" t="s">
        <v>14</v>
      </c>
      <c r="D15" s="13" t="s">
        <v>147</v>
      </c>
      <c r="E15" s="19" t="s">
        <v>23</v>
      </c>
      <c r="F15" s="14">
        <v>0.02798611111111111</v>
      </c>
      <c r="G15" s="14">
        <v>0.02798611111111111</v>
      </c>
      <c r="H15" s="13" t="str">
        <f t="shared" si="0"/>
        <v>4.15/km</v>
      </c>
      <c r="I15" s="14">
        <f t="shared" si="1"/>
        <v>0.004930555555555556</v>
      </c>
      <c r="J15" s="14">
        <f t="shared" si="2"/>
        <v>0.0021296296296296306</v>
      </c>
    </row>
    <row r="16" spans="1:10" s="10" customFormat="1" ht="15" customHeight="1">
      <c r="A16" s="13">
        <v>12</v>
      </c>
      <c r="B16" s="19" t="s">
        <v>60</v>
      </c>
      <c r="C16" s="19" t="s">
        <v>16</v>
      </c>
      <c r="D16" s="13" t="s">
        <v>148</v>
      </c>
      <c r="E16" s="19" t="s">
        <v>61</v>
      </c>
      <c r="F16" s="14">
        <v>0.028148148148148148</v>
      </c>
      <c r="G16" s="14">
        <v>0.028148148148148148</v>
      </c>
      <c r="H16" s="13" t="str">
        <f t="shared" si="0"/>
        <v>4.16/km</v>
      </c>
      <c r="I16" s="14">
        <f t="shared" si="1"/>
        <v>0.005092592592592593</v>
      </c>
      <c r="J16" s="14">
        <f t="shared" si="2"/>
        <v>0.0027546296296296277</v>
      </c>
    </row>
    <row r="17" spans="1:10" s="10" customFormat="1" ht="15" customHeight="1">
      <c r="A17" s="13">
        <v>13</v>
      </c>
      <c r="B17" s="19" t="s">
        <v>25</v>
      </c>
      <c r="C17" s="19" t="s">
        <v>26</v>
      </c>
      <c r="D17" s="13" t="s">
        <v>148</v>
      </c>
      <c r="E17" s="19" t="s">
        <v>62</v>
      </c>
      <c r="F17" s="14">
        <v>0.0284375</v>
      </c>
      <c r="G17" s="14">
        <v>0.0284375</v>
      </c>
      <c r="H17" s="13" t="str">
        <f t="shared" si="0"/>
        <v>4.19/km</v>
      </c>
      <c r="I17" s="14">
        <f t="shared" si="1"/>
        <v>0.005381944444444446</v>
      </c>
      <c r="J17" s="14">
        <f t="shared" si="2"/>
        <v>0.003043981481481481</v>
      </c>
    </row>
    <row r="18" spans="1:10" s="10" customFormat="1" ht="15" customHeight="1">
      <c r="A18" s="13">
        <v>14</v>
      </c>
      <c r="B18" s="19" t="s">
        <v>63</v>
      </c>
      <c r="C18" s="19" t="s">
        <v>64</v>
      </c>
      <c r="D18" s="13" t="s">
        <v>149</v>
      </c>
      <c r="E18" s="19" t="s">
        <v>53</v>
      </c>
      <c r="F18" s="14">
        <v>0.028865740740740744</v>
      </c>
      <c r="G18" s="14">
        <v>0.028865740740740744</v>
      </c>
      <c r="H18" s="13" t="str">
        <f t="shared" si="0"/>
        <v>4.23/km</v>
      </c>
      <c r="I18" s="14">
        <f t="shared" si="1"/>
        <v>0.005810185185185189</v>
      </c>
      <c r="J18" s="14">
        <f t="shared" si="2"/>
        <v>0</v>
      </c>
    </row>
    <row r="19" spans="1:10" s="10" customFormat="1" ht="15" customHeight="1">
      <c r="A19" s="13">
        <v>15</v>
      </c>
      <c r="B19" s="19" t="s">
        <v>65</v>
      </c>
      <c r="C19" s="19" t="s">
        <v>51</v>
      </c>
      <c r="D19" s="13" t="s">
        <v>148</v>
      </c>
      <c r="E19" s="19" t="s">
        <v>23</v>
      </c>
      <c r="F19" s="14">
        <v>0.029143518518518517</v>
      </c>
      <c r="G19" s="14">
        <v>0.029143518518518517</v>
      </c>
      <c r="H19" s="13" t="str">
        <f t="shared" si="0"/>
        <v>4.25/km</v>
      </c>
      <c r="I19" s="14">
        <f t="shared" si="1"/>
        <v>0.006087962962962962</v>
      </c>
      <c r="J19" s="14">
        <f t="shared" si="2"/>
        <v>0.0037499999999999964</v>
      </c>
    </row>
    <row r="20" spans="1:10" s="10" customFormat="1" ht="15" customHeight="1">
      <c r="A20" s="13">
        <v>16</v>
      </c>
      <c r="B20" s="19" t="s">
        <v>66</v>
      </c>
      <c r="C20" s="19" t="s">
        <v>67</v>
      </c>
      <c r="D20" s="13" t="s">
        <v>140</v>
      </c>
      <c r="E20" s="19" t="s">
        <v>68</v>
      </c>
      <c r="F20" s="14">
        <v>0.02934027777777778</v>
      </c>
      <c r="G20" s="14">
        <v>0.02934027777777778</v>
      </c>
      <c r="H20" s="13" t="str">
        <f t="shared" si="0"/>
        <v>4.27/km</v>
      </c>
      <c r="I20" s="14">
        <f t="shared" si="1"/>
        <v>0.006284722222222226</v>
      </c>
      <c r="J20" s="14">
        <f t="shared" si="2"/>
        <v>0</v>
      </c>
    </row>
    <row r="21" spans="1:10" s="10" customFormat="1" ht="15" customHeight="1">
      <c r="A21" s="13">
        <v>17</v>
      </c>
      <c r="B21" s="19" t="s">
        <v>69</v>
      </c>
      <c r="C21" s="19" t="s">
        <v>19</v>
      </c>
      <c r="D21" s="13" t="s">
        <v>148</v>
      </c>
      <c r="E21" s="19" t="s">
        <v>53</v>
      </c>
      <c r="F21" s="14">
        <v>0.029456018518518517</v>
      </c>
      <c r="G21" s="14">
        <v>0.029456018518518517</v>
      </c>
      <c r="H21" s="13" t="str">
        <f t="shared" si="0"/>
        <v>4.28/km</v>
      </c>
      <c r="I21" s="14">
        <f t="shared" si="1"/>
        <v>0.006400462962962962</v>
      </c>
      <c r="J21" s="14">
        <f t="shared" si="2"/>
        <v>0.004062499999999997</v>
      </c>
    </row>
    <row r="22" spans="1:10" s="10" customFormat="1" ht="15" customHeight="1">
      <c r="A22" s="13">
        <v>18</v>
      </c>
      <c r="B22" s="19" t="s">
        <v>70</v>
      </c>
      <c r="C22" s="19" t="s">
        <v>20</v>
      </c>
      <c r="D22" s="13" t="s">
        <v>146</v>
      </c>
      <c r="E22" s="19" t="s">
        <v>68</v>
      </c>
      <c r="F22" s="14">
        <v>0.029976851851851852</v>
      </c>
      <c r="G22" s="14">
        <v>0.029976851851851852</v>
      </c>
      <c r="H22" s="13" t="str">
        <f t="shared" si="0"/>
        <v>4.33/km</v>
      </c>
      <c r="I22" s="14">
        <f t="shared" si="1"/>
        <v>0.006921296296296297</v>
      </c>
      <c r="J22" s="14">
        <f t="shared" si="2"/>
        <v>0.006921296296296297</v>
      </c>
    </row>
    <row r="23" spans="1:10" s="10" customFormat="1" ht="15" customHeight="1">
      <c r="A23" s="13">
        <v>19</v>
      </c>
      <c r="B23" s="19" t="s">
        <v>71</v>
      </c>
      <c r="C23" s="19" t="s">
        <v>72</v>
      </c>
      <c r="D23" s="13" t="s">
        <v>139</v>
      </c>
      <c r="E23" s="19" t="s">
        <v>73</v>
      </c>
      <c r="F23" s="14">
        <v>0.030034722222222223</v>
      </c>
      <c r="G23" s="14">
        <v>0.030034722222222223</v>
      </c>
      <c r="H23" s="13" t="str">
        <f t="shared" si="0"/>
        <v>4.33/km</v>
      </c>
      <c r="I23" s="14">
        <f t="shared" si="1"/>
        <v>0.006979166666666668</v>
      </c>
      <c r="J23" s="14">
        <f t="shared" si="2"/>
        <v>0</v>
      </c>
    </row>
    <row r="24" spans="1:10" s="10" customFormat="1" ht="15" customHeight="1">
      <c r="A24" s="13">
        <v>20</v>
      </c>
      <c r="B24" s="19" t="s">
        <v>74</v>
      </c>
      <c r="C24" s="19" t="s">
        <v>24</v>
      </c>
      <c r="D24" s="13" t="s">
        <v>150</v>
      </c>
      <c r="E24" s="19" t="s">
        <v>75</v>
      </c>
      <c r="F24" s="14">
        <v>0.030520833333333334</v>
      </c>
      <c r="G24" s="14">
        <v>0.030520833333333334</v>
      </c>
      <c r="H24" s="13" t="str">
        <f t="shared" si="0"/>
        <v>4.38/km</v>
      </c>
      <c r="I24" s="14">
        <f t="shared" si="1"/>
        <v>0.007465277777777779</v>
      </c>
      <c r="J24" s="14">
        <f t="shared" si="2"/>
        <v>0</v>
      </c>
    </row>
    <row r="25" spans="1:10" s="10" customFormat="1" ht="15" customHeight="1">
      <c r="A25" s="13">
        <v>21</v>
      </c>
      <c r="B25" s="19" t="s">
        <v>76</v>
      </c>
      <c r="C25" s="19" t="s">
        <v>77</v>
      </c>
      <c r="D25" s="13" t="s">
        <v>147</v>
      </c>
      <c r="E25" s="19" t="s">
        <v>78</v>
      </c>
      <c r="F25" s="14">
        <v>0.030694444444444444</v>
      </c>
      <c r="G25" s="14">
        <v>0.030694444444444444</v>
      </c>
      <c r="H25" s="13" t="str">
        <f t="shared" si="0"/>
        <v>4.39/km</v>
      </c>
      <c r="I25" s="14">
        <f t="shared" si="1"/>
        <v>0.0076388888888888895</v>
      </c>
      <c r="J25" s="14">
        <f t="shared" si="2"/>
        <v>0.004837962962962964</v>
      </c>
    </row>
    <row r="26" spans="1:10" s="10" customFormat="1" ht="15" customHeight="1">
      <c r="A26" s="13">
        <v>22</v>
      </c>
      <c r="B26" s="19" t="s">
        <v>79</v>
      </c>
      <c r="C26" s="19" t="s">
        <v>80</v>
      </c>
      <c r="D26" s="13" t="s">
        <v>140</v>
      </c>
      <c r="E26" s="19" t="s">
        <v>41</v>
      </c>
      <c r="F26" s="14">
        <v>0.03078703703703704</v>
      </c>
      <c r="G26" s="14">
        <v>0.03078703703703704</v>
      </c>
      <c r="H26" s="13" t="str">
        <f t="shared" si="0"/>
        <v>4.40/km</v>
      </c>
      <c r="I26" s="14">
        <f t="shared" si="1"/>
        <v>0.007731481481481485</v>
      </c>
      <c r="J26" s="14">
        <f t="shared" si="2"/>
        <v>0.0014467592592592587</v>
      </c>
    </row>
    <row r="27" spans="1:10" s="10" customFormat="1" ht="15" customHeight="1">
      <c r="A27" s="13">
        <v>23</v>
      </c>
      <c r="B27" s="19" t="s">
        <v>81</v>
      </c>
      <c r="C27" s="19" t="s">
        <v>82</v>
      </c>
      <c r="D27" s="13" t="s">
        <v>145</v>
      </c>
      <c r="E27" s="19" t="s">
        <v>58</v>
      </c>
      <c r="F27" s="14">
        <v>0.030949074074074077</v>
      </c>
      <c r="G27" s="14">
        <v>0.030949074074074077</v>
      </c>
      <c r="H27" s="13" t="str">
        <f t="shared" si="0"/>
        <v>4.41/km</v>
      </c>
      <c r="I27" s="14">
        <f t="shared" si="1"/>
        <v>0.007893518518518522</v>
      </c>
      <c r="J27" s="14">
        <f t="shared" si="2"/>
        <v>0.006539351851851855</v>
      </c>
    </row>
    <row r="28" spans="1:10" s="11" customFormat="1" ht="15" customHeight="1">
      <c r="A28" s="13">
        <v>24</v>
      </c>
      <c r="B28" s="19" t="s">
        <v>83</v>
      </c>
      <c r="C28" s="19" t="s">
        <v>15</v>
      </c>
      <c r="D28" s="13" t="s">
        <v>151</v>
      </c>
      <c r="E28" s="19" t="s">
        <v>84</v>
      </c>
      <c r="F28" s="14">
        <v>0.031018518518518515</v>
      </c>
      <c r="G28" s="14">
        <v>0.031018518518518515</v>
      </c>
      <c r="H28" s="13" t="str">
        <f t="shared" si="0"/>
        <v>4.42/km</v>
      </c>
      <c r="I28" s="14">
        <f t="shared" si="1"/>
        <v>0.00796296296296296</v>
      </c>
      <c r="J28" s="14">
        <f t="shared" si="2"/>
        <v>0</v>
      </c>
    </row>
    <row r="29" spans="1:10" ht="15" customHeight="1">
      <c r="A29" s="13">
        <v>25</v>
      </c>
      <c r="B29" s="19" t="s">
        <v>85</v>
      </c>
      <c r="C29" s="19" t="s">
        <v>17</v>
      </c>
      <c r="D29" s="13" t="s">
        <v>150</v>
      </c>
      <c r="E29" s="19" t="s">
        <v>61</v>
      </c>
      <c r="F29" s="14">
        <v>0.031111111111111107</v>
      </c>
      <c r="G29" s="14">
        <v>0.031111111111111107</v>
      </c>
      <c r="H29" s="13" t="str">
        <f t="shared" si="0"/>
        <v>4.43/km</v>
      </c>
      <c r="I29" s="14">
        <f t="shared" si="1"/>
        <v>0.008055555555555552</v>
      </c>
      <c r="J29" s="14">
        <f t="shared" si="2"/>
        <v>0.0005902777777777729</v>
      </c>
    </row>
    <row r="30" spans="1:10" ht="15" customHeight="1">
      <c r="A30" s="13">
        <v>26</v>
      </c>
      <c r="B30" s="19" t="s">
        <v>86</v>
      </c>
      <c r="C30" s="19" t="s">
        <v>87</v>
      </c>
      <c r="D30" s="13" t="s">
        <v>141</v>
      </c>
      <c r="E30" s="19" t="s">
        <v>68</v>
      </c>
      <c r="F30" s="14">
        <v>0.03193287037037037</v>
      </c>
      <c r="G30" s="14">
        <v>0.03193287037037037</v>
      </c>
      <c r="H30" s="13" t="str">
        <f t="shared" si="0"/>
        <v>4.50/km</v>
      </c>
      <c r="I30" s="14">
        <f t="shared" si="1"/>
        <v>0.008877314814814814</v>
      </c>
      <c r="J30" s="14">
        <f t="shared" si="2"/>
        <v>0</v>
      </c>
    </row>
    <row r="31" spans="1:10" ht="15" customHeight="1">
      <c r="A31" s="21">
        <v>27</v>
      </c>
      <c r="B31" s="25" t="s">
        <v>31</v>
      </c>
      <c r="C31" s="25" t="s">
        <v>27</v>
      </c>
      <c r="D31" s="21" t="s">
        <v>151</v>
      </c>
      <c r="E31" s="25" t="s">
        <v>39</v>
      </c>
      <c r="F31" s="22">
        <v>0.033715277777777775</v>
      </c>
      <c r="G31" s="22">
        <v>0.033715277777777775</v>
      </c>
      <c r="H31" s="21" t="str">
        <f t="shared" si="0"/>
        <v>5.07/km</v>
      </c>
      <c r="I31" s="22">
        <f t="shared" si="1"/>
        <v>0.01065972222222222</v>
      </c>
      <c r="J31" s="22">
        <f t="shared" si="2"/>
        <v>0.00269675925925926</v>
      </c>
    </row>
    <row r="32" spans="1:10" ht="15" customHeight="1">
      <c r="A32" s="13">
        <v>28</v>
      </c>
      <c r="B32" s="19" t="s">
        <v>88</v>
      </c>
      <c r="C32" s="19" t="s">
        <v>89</v>
      </c>
      <c r="D32" s="13" t="s">
        <v>147</v>
      </c>
      <c r="E32" s="19" t="s">
        <v>52</v>
      </c>
      <c r="F32" s="14">
        <v>0.0341087962962963</v>
      </c>
      <c r="G32" s="14">
        <v>0.0341087962962963</v>
      </c>
      <c r="H32" s="13" t="str">
        <f t="shared" si="0"/>
        <v>5.10/km</v>
      </c>
      <c r="I32" s="14">
        <f t="shared" si="1"/>
        <v>0.011053240740740742</v>
      </c>
      <c r="J32" s="14">
        <f t="shared" si="2"/>
        <v>0.008252314814814816</v>
      </c>
    </row>
    <row r="33" spans="1:10" ht="15" customHeight="1">
      <c r="A33" s="13">
        <v>29</v>
      </c>
      <c r="B33" s="19" t="s">
        <v>90</v>
      </c>
      <c r="C33" s="19" t="s">
        <v>91</v>
      </c>
      <c r="D33" s="13" t="s">
        <v>149</v>
      </c>
      <c r="E33" s="19" t="s">
        <v>34</v>
      </c>
      <c r="F33" s="14">
        <v>0.03414351851851852</v>
      </c>
      <c r="G33" s="14">
        <v>0.03414351851851852</v>
      </c>
      <c r="H33" s="13" t="str">
        <f t="shared" si="0"/>
        <v>5.11/km</v>
      </c>
      <c r="I33" s="14">
        <f t="shared" si="1"/>
        <v>0.011087962962962963</v>
      </c>
      <c r="J33" s="14">
        <f t="shared" si="2"/>
        <v>0.005277777777777774</v>
      </c>
    </row>
    <row r="34" spans="1:10" ht="15" customHeight="1">
      <c r="A34" s="13">
        <v>30</v>
      </c>
      <c r="B34" s="19" t="s">
        <v>92</v>
      </c>
      <c r="C34" s="19" t="s">
        <v>93</v>
      </c>
      <c r="D34" s="13" t="s">
        <v>140</v>
      </c>
      <c r="E34" s="19" t="s">
        <v>52</v>
      </c>
      <c r="F34" s="14">
        <v>0.03453703703703704</v>
      </c>
      <c r="G34" s="14">
        <v>0.03453703703703704</v>
      </c>
      <c r="H34" s="13" t="str">
        <f aca="true" t="shared" si="3" ref="H34:H57">TEXT(INT((HOUR(G34)*3600+MINUTE(G34)*60+SECOND(G34))/$J$3/60),"0")&amp;"."&amp;TEXT(MOD((HOUR(G34)*3600+MINUTE(G34)*60+SECOND(G34))/$J$3,60),"00")&amp;"/km"</f>
        <v>5.14/km</v>
      </c>
      <c r="I34" s="14">
        <f aca="true" t="shared" si="4" ref="I34:I57">G34-$G$5</f>
        <v>0.011481481481481485</v>
      </c>
      <c r="J34" s="14">
        <f t="shared" si="2"/>
        <v>0.005196759259259259</v>
      </c>
    </row>
    <row r="35" spans="1:10" ht="15" customHeight="1">
      <c r="A35" s="13">
        <v>31</v>
      </c>
      <c r="B35" s="19" t="s">
        <v>94</v>
      </c>
      <c r="C35" s="19" t="s">
        <v>15</v>
      </c>
      <c r="D35" s="13" t="s">
        <v>149</v>
      </c>
      <c r="E35" s="19" t="s">
        <v>61</v>
      </c>
      <c r="F35" s="14">
        <v>0.03471064814814815</v>
      </c>
      <c r="G35" s="14">
        <v>0.03471064814814815</v>
      </c>
      <c r="H35" s="13" t="str">
        <f t="shared" si="3"/>
        <v>5.16/km</v>
      </c>
      <c r="I35" s="14">
        <f t="shared" si="4"/>
        <v>0.011655092592592595</v>
      </c>
      <c r="J35" s="14">
        <f t="shared" si="2"/>
        <v>0.005844907407407406</v>
      </c>
    </row>
    <row r="36" spans="1:10" ht="15" customHeight="1">
      <c r="A36" s="13">
        <v>32</v>
      </c>
      <c r="B36" s="19" t="s">
        <v>95</v>
      </c>
      <c r="C36" s="19" t="s">
        <v>96</v>
      </c>
      <c r="D36" s="13" t="s">
        <v>151</v>
      </c>
      <c r="E36" s="19" t="s">
        <v>97</v>
      </c>
      <c r="F36" s="14">
        <v>0.03480324074074074</v>
      </c>
      <c r="G36" s="14">
        <v>0.03480324074074074</v>
      </c>
      <c r="H36" s="13" t="str">
        <f t="shared" si="3"/>
        <v>5.17/km</v>
      </c>
      <c r="I36" s="14">
        <f t="shared" si="4"/>
        <v>0.011747685185185184</v>
      </c>
      <c r="J36" s="14">
        <f t="shared" si="2"/>
        <v>0.003784722222222224</v>
      </c>
    </row>
    <row r="37" spans="1:10" ht="15" customHeight="1">
      <c r="A37" s="13">
        <v>33</v>
      </c>
      <c r="B37" s="19" t="s">
        <v>32</v>
      </c>
      <c r="C37" s="19" t="s">
        <v>33</v>
      </c>
      <c r="D37" s="13" t="s">
        <v>145</v>
      </c>
      <c r="E37" s="19" t="s">
        <v>34</v>
      </c>
      <c r="F37" s="14">
        <v>0.035104166666666665</v>
      </c>
      <c r="G37" s="14">
        <v>0.035104166666666665</v>
      </c>
      <c r="H37" s="13" t="str">
        <f t="shared" si="3"/>
        <v>5.19/km</v>
      </c>
      <c r="I37" s="14">
        <f t="shared" si="4"/>
        <v>0.01204861111111111</v>
      </c>
      <c r="J37" s="14">
        <f aca="true" t="shared" si="5" ref="J37:J57">G37-INDEX($G$5:$G$97,MATCH(D37,$D$5:$D$97,0))</f>
        <v>0.010694444444444444</v>
      </c>
    </row>
    <row r="38" spans="1:10" ht="15" customHeight="1">
      <c r="A38" s="13">
        <v>34</v>
      </c>
      <c r="B38" s="19" t="s">
        <v>98</v>
      </c>
      <c r="C38" s="19" t="s">
        <v>99</v>
      </c>
      <c r="D38" s="13" t="s">
        <v>148</v>
      </c>
      <c r="E38" s="19" t="s">
        <v>53</v>
      </c>
      <c r="F38" s="14">
        <v>0.035937500000000004</v>
      </c>
      <c r="G38" s="14">
        <v>0.035937500000000004</v>
      </c>
      <c r="H38" s="13" t="str">
        <f t="shared" si="3"/>
        <v>5.27/km</v>
      </c>
      <c r="I38" s="14">
        <f t="shared" si="4"/>
        <v>0.01288194444444445</v>
      </c>
      <c r="J38" s="14">
        <f t="shared" si="5"/>
        <v>0.010543981481481484</v>
      </c>
    </row>
    <row r="39" spans="1:10" ht="15" customHeight="1">
      <c r="A39" s="13">
        <v>35</v>
      </c>
      <c r="B39" s="19" t="s">
        <v>100</v>
      </c>
      <c r="C39" s="19" t="s">
        <v>24</v>
      </c>
      <c r="D39" s="13" t="s">
        <v>152</v>
      </c>
      <c r="E39" s="19" t="s">
        <v>101</v>
      </c>
      <c r="F39" s="14">
        <v>0.03673611111111111</v>
      </c>
      <c r="G39" s="14">
        <v>0.03673611111111111</v>
      </c>
      <c r="H39" s="13" t="str">
        <f t="shared" si="3"/>
        <v>5.34/km</v>
      </c>
      <c r="I39" s="14">
        <f t="shared" si="4"/>
        <v>0.013680555555555553</v>
      </c>
      <c r="J39" s="14">
        <f t="shared" si="5"/>
        <v>0</v>
      </c>
    </row>
    <row r="40" spans="1:10" ht="15" customHeight="1">
      <c r="A40" s="13">
        <v>36</v>
      </c>
      <c r="B40" s="19" t="s">
        <v>102</v>
      </c>
      <c r="C40" s="19" t="s">
        <v>103</v>
      </c>
      <c r="D40" s="13" t="s">
        <v>141</v>
      </c>
      <c r="E40" s="19" t="s">
        <v>101</v>
      </c>
      <c r="F40" s="14">
        <v>0.03678240740740741</v>
      </c>
      <c r="G40" s="14">
        <v>0.03678240740740741</v>
      </c>
      <c r="H40" s="13" t="str">
        <f t="shared" si="3"/>
        <v>5.35/km</v>
      </c>
      <c r="I40" s="14">
        <f t="shared" si="4"/>
        <v>0.013726851851851855</v>
      </c>
      <c r="J40" s="14">
        <f t="shared" si="5"/>
        <v>0.004849537037037041</v>
      </c>
    </row>
    <row r="41" spans="1:10" ht="15" customHeight="1">
      <c r="A41" s="13">
        <v>37</v>
      </c>
      <c r="B41" s="19" t="s">
        <v>104</v>
      </c>
      <c r="C41" s="19" t="s">
        <v>35</v>
      </c>
      <c r="D41" s="13" t="s">
        <v>150</v>
      </c>
      <c r="E41" s="19" t="s">
        <v>105</v>
      </c>
      <c r="F41" s="14">
        <v>0.03783564814814815</v>
      </c>
      <c r="G41" s="14">
        <v>0.03783564814814815</v>
      </c>
      <c r="H41" s="13" t="str">
        <f t="shared" si="3"/>
        <v>5.44/km</v>
      </c>
      <c r="I41" s="14">
        <f t="shared" si="4"/>
        <v>0.014780092592592598</v>
      </c>
      <c r="J41" s="14">
        <f t="shared" si="5"/>
        <v>0.007314814814814819</v>
      </c>
    </row>
    <row r="42" spans="1:10" ht="15" customHeight="1">
      <c r="A42" s="13">
        <v>38</v>
      </c>
      <c r="B42" s="19" t="s">
        <v>106</v>
      </c>
      <c r="C42" s="19" t="s">
        <v>99</v>
      </c>
      <c r="D42" s="13" t="s">
        <v>147</v>
      </c>
      <c r="E42" s="19" t="s">
        <v>107</v>
      </c>
      <c r="F42" s="14">
        <v>0.039421296296296295</v>
      </c>
      <c r="G42" s="14">
        <v>0.039421296296296295</v>
      </c>
      <c r="H42" s="13" t="str">
        <f t="shared" si="3"/>
        <v>5.59/km</v>
      </c>
      <c r="I42" s="14">
        <f t="shared" si="4"/>
        <v>0.01636574074074074</v>
      </c>
      <c r="J42" s="14">
        <f t="shared" si="5"/>
        <v>0.013564814814814814</v>
      </c>
    </row>
    <row r="43" spans="1:10" ht="15" customHeight="1">
      <c r="A43" s="13">
        <v>39</v>
      </c>
      <c r="B43" s="19" t="s">
        <v>108</v>
      </c>
      <c r="C43" s="19" t="s">
        <v>109</v>
      </c>
      <c r="D43" s="13" t="s">
        <v>150</v>
      </c>
      <c r="E43" s="19" t="s">
        <v>110</v>
      </c>
      <c r="F43" s="14">
        <v>0.039942129629629626</v>
      </c>
      <c r="G43" s="14">
        <v>0.039942129629629626</v>
      </c>
      <c r="H43" s="13" t="str">
        <f t="shared" si="3"/>
        <v>6.03/km</v>
      </c>
      <c r="I43" s="14">
        <f t="shared" si="4"/>
        <v>0.01688657407407407</v>
      </c>
      <c r="J43" s="14">
        <f t="shared" si="5"/>
        <v>0.009421296296296292</v>
      </c>
    </row>
    <row r="44" spans="1:10" ht="15" customHeight="1">
      <c r="A44" s="13">
        <v>40</v>
      </c>
      <c r="B44" s="19" t="s">
        <v>111</v>
      </c>
      <c r="C44" s="19" t="s">
        <v>112</v>
      </c>
      <c r="D44" s="13" t="s">
        <v>141</v>
      </c>
      <c r="E44" s="19" t="s">
        <v>53</v>
      </c>
      <c r="F44" s="14">
        <v>0.04006944444444444</v>
      </c>
      <c r="G44" s="14">
        <v>0.04006944444444444</v>
      </c>
      <c r="H44" s="13" t="str">
        <f t="shared" si="3"/>
        <v>6.04/km</v>
      </c>
      <c r="I44" s="14">
        <f t="shared" si="4"/>
        <v>0.017013888888888887</v>
      </c>
      <c r="J44" s="14">
        <f t="shared" si="5"/>
        <v>0.008136574074074074</v>
      </c>
    </row>
    <row r="45" spans="1:10" ht="15" customHeight="1">
      <c r="A45" s="13">
        <v>41</v>
      </c>
      <c r="B45" s="19" t="s">
        <v>113</v>
      </c>
      <c r="C45" s="19" t="s">
        <v>114</v>
      </c>
      <c r="D45" s="13" t="s">
        <v>151</v>
      </c>
      <c r="E45" s="19" t="s">
        <v>115</v>
      </c>
      <c r="F45" s="14">
        <v>0.040497685185185185</v>
      </c>
      <c r="G45" s="14">
        <v>0.040497685185185185</v>
      </c>
      <c r="H45" s="13" t="str">
        <f t="shared" si="3"/>
        <v>6.08/km</v>
      </c>
      <c r="I45" s="14">
        <f t="shared" si="4"/>
        <v>0.01744212962962963</v>
      </c>
      <c r="J45" s="14">
        <f t="shared" si="5"/>
        <v>0.00947916666666667</v>
      </c>
    </row>
    <row r="46" spans="1:10" ht="15" customHeight="1">
      <c r="A46" s="13">
        <v>42</v>
      </c>
      <c r="B46" s="19" t="s">
        <v>116</v>
      </c>
      <c r="C46" s="19" t="s">
        <v>117</v>
      </c>
      <c r="D46" s="13" t="s">
        <v>153</v>
      </c>
      <c r="E46" s="19" t="s">
        <v>118</v>
      </c>
      <c r="F46" s="14">
        <v>0.04114583333333333</v>
      </c>
      <c r="G46" s="14">
        <v>0.04114583333333333</v>
      </c>
      <c r="H46" s="13" t="str">
        <f t="shared" si="3"/>
        <v>6.14/km</v>
      </c>
      <c r="I46" s="14">
        <f t="shared" si="4"/>
        <v>0.018090277777777778</v>
      </c>
      <c r="J46" s="14">
        <f t="shared" si="5"/>
        <v>0</v>
      </c>
    </row>
    <row r="47" spans="1:10" ht="15" customHeight="1">
      <c r="A47" s="13">
        <v>43</v>
      </c>
      <c r="B47" s="19" t="s">
        <v>119</v>
      </c>
      <c r="C47" s="19" t="s">
        <v>120</v>
      </c>
      <c r="D47" s="13" t="s">
        <v>143</v>
      </c>
      <c r="E47" s="19" t="s">
        <v>121</v>
      </c>
      <c r="F47" s="14">
        <v>0.04128472222222222</v>
      </c>
      <c r="G47" s="14">
        <v>0.04128472222222222</v>
      </c>
      <c r="H47" s="13" t="str">
        <f t="shared" si="3"/>
        <v>6.15/km</v>
      </c>
      <c r="I47" s="14">
        <f t="shared" si="4"/>
        <v>0.018229166666666668</v>
      </c>
      <c r="J47" s="14">
        <f t="shared" si="5"/>
        <v>0</v>
      </c>
    </row>
    <row r="48" spans="1:10" ht="15" customHeight="1">
      <c r="A48" s="13">
        <v>44</v>
      </c>
      <c r="B48" s="19" t="s">
        <v>36</v>
      </c>
      <c r="C48" s="19" t="s">
        <v>37</v>
      </c>
      <c r="D48" s="13" t="s">
        <v>144</v>
      </c>
      <c r="E48" s="19" t="s">
        <v>122</v>
      </c>
      <c r="F48" s="14">
        <v>0.041608796296296297</v>
      </c>
      <c r="G48" s="14">
        <v>0.041608796296296297</v>
      </c>
      <c r="H48" s="13" t="str">
        <f t="shared" si="3"/>
        <v>6.18/km</v>
      </c>
      <c r="I48" s="14">
        <f t="shared" si="4"/>
        <v>0.01855324074074074</v>
      </c>
      <c r="J48" s="14">
        <f t="shared" si="5"/>
        <v>0</v>
      </c>
    </row>
    <row r="49" spans="1:10" ht="15" customHeight="1">
      <c r="A49" s="13">
        <v>45</v>
      </c>
      <c r="B49" s="19" t="s">
        <v>123</v>
      </c>
      <c r="C49" s="19" t="s">
        <v>124</v>
      </c>
      <c r="D49" s="13" t="s">
        <v>151</v>
      </c>
      <c r="E49" s="19" t="s">
        <v>68</v>
      </c>
      <c r="F49" s="14">
        <v>0.04224537037037037</v>
      </c>
      <c r="G49" s="14">
        <v>0.04224537037037037</v>
      </c>
      <c r="H49" s="13" t="str">
        <f t="shared" si="3"/>
        <v>6.24/km</v>
      </c>
      <c r="I49" s="14">
        <f t="shared" si="4"/>
        <v>0.019189814814814816</v>
      </c>
      <c r="J49" s="14">
        <f t="shared" si="5"/>
        <v>0.011226851851851856</v>
      </c>
    </row>
    <row r="50" spans="1:10" ht="15" customHeight="1">
      <c r="A50" s="13">
        <v>46</v>
      </c>
      <c r="B50" s="19" t="s">
        <v>125</v>
      </c>
      <c r="C50" s="19" t="s">
        <v>126</v>
      </c>
      <c r="D50" s="13" t="s">
        <v>149</v>
      </c>
      <c r="E50" s="19" t="s">
        <v>127</v>
      </c>
      <c r="F50" s="14">
        <v>0.042928240740740746</v>
      </c>
      <c r="G50" s="14">
        <v>0.042928240740740746</v>
      </c>
      <c r="H50" s="13" t="str">
        <f t="shared" si="3"/>
        <v>6.30/km</v>
      </c>
      <c r="I50" s="14">
        <f t="shared" si="4"/>
        <v>0.01987268518518519</v>
      </c>
      <c r="J50" s="14">
        <f t="shared" si="5"/>
        <v>0.014062500000000002</v>
      </c>
    </row>
    <row r="51" spans="1:10" ht="15" customHeight="1">
      <c r="A51" s="13">
        <v>47</v>
      </c>
      <c r="B51" s="19" t="s">
        <v>128</v>
      </c>
      <c r="C51" s="19" t="s">
        <v>129</v>
      </c>
      <c r="D51" s="13" t="s">
        <v>142</v>
      </c>
      <c r="E51" s="19" t="s">
        <v>97</v>
      </c>
      <c r="F51" s="14">
        <v>0.04303240740740741</v>
      </c>
      <c r="G51" s="14">
        <v>0.04303240740740741</v>
      </c>
      <c r="H51" s="13" t="str">
        <f t="shared" si="3"/>
        <v>6.31/km</v>
      </c>
      <c r="I51" s="14">
        <f t="shared" si="4"/>
        <v>0.019976851851851853</v>
      </c>
      <c r="J51" s="14">
        <f t="shared" si="5"/>
        <v>0</v>
      </c>
    </row>
    <row r="52" spans="1:10" ht="15" customHeight="1">
      <c r="A52" s="13">
        <v>48</v>
      </c>
      <c r="B52" s="19" t="s">
        <v>38</v>
      </c>
      <c r="C52" s="19" t="s">
        <v>30</v>
      </c>
      <c r="D52" s="13" t="s">
        <v>151</v>
      </c>
      <c r="E52" s="19" t="s">
        <v>23</v>
      </c>
      <c r="F52" s="14">
        <v>0.04378472222222222</v>
      </c>
      <c r="G52" s="14">
        <v>0.04378472222222222</v>
      </c>
      <c r="H52" s="13" t="str">
        <f t="shared" si="3"/>
        <v>6.38/km</v>
      </c>
      <c r="I52" s="14">
        <f t="shared" si="4"/>
        <v>0.020729166666666663</v>
      </c>
      <c r="J52" s="14">
        <f t="shared" si="5"/>
        <v>0.012766203703703703</v>
      </c>
    </row>
    <row r="53" spans="1:10" ht="15" customHeight="1">
      <c r="A53" s="13">
        <v>49</v>
      </c>
      <c r="B53" s="19" t="s">
        <v>106</v>
      </c>
      <c r="C53" s="19" t="s">
        <v>29</v>
      </c>
      <c r="D53" s="13" t="s">
        <v>154</v>
      </c>
      <c r="E53" s="19" t="s">
        <v>107</v>
      </c>
      <c r="F53" s="14">
        <v>0.045335648148148146</v>
      </c>
      <c r="G53" s="14">
        <v>0.045335648148148146</v>
      </c>
      <c r="H53" s="13" t="str">
        <f t="shared" si="3"/>
        <v>6.52/km</v>
      </c>
      <c r="I53" s="14">
        <f t="shared" si="4"/>
        <v>0.02228009259259259</v>
      </c>
      <c r="J53" s="14">
        <f t="shared" si="5"/>
        <v>0</v>
      </c>
    </row>
    <row r="54" spans="1:10" ht="15" customHeight="1">
      <c r="A54" s="13">
        <v>50</v>
      </c>
      <c r="B54" s="19" t="s">
        <v>130</v>
      </c>
      <c r="C54" s="19" t="s">
        <v>131</v>
      </c>
      <c r="D54" s="13" t="s">
        <v>151</v>
      </c>
      <c r="E54" s="19" t="s">
        <v>132</v>
      </c>
      <c r="F54" s="14">
        <v>0.04572916666666666</v>
      </c>
      <c r="G54" s="14">
        <v>0.04572916666666666</v>
      </c>
      <c r="H54" s="13" t="str">
        <f t="shared" si="3"/>
        <v>6.56/km</v>
      </c>
      <c r="I54" s="14">
        <f t="shared" si="4"/>
        <v>0.022673611111111106</v>
      </c>
      <c r="J54" s="14">
        <f t="shared" si="5"/>
        <v>0.014710648148148146</v>
      </c>
    </row>
    <row r="55" spans="1:10" ht="15" customHeight="1">
      <c r="A55" s="13">
        <v>51</v>
      </c>
      <c r="B55" s="19" t="s">
        <v>133</v>
      </c>
      <c r="C55" s="19" t="s">
        <v>134</v>
      </c>
      <c r="D55" s="13" t="s">
        <v>152</v>
      </c>
      <c r="E55" s="19" t="s">
        <v>61</v>
      </c>
      <c r="F55" s="14">
        <v>0.0459375</v>
      </c>
      <c r="G55" s="14">
        <v>0.0459375</v>
      </c>
      <c r="H55" s="13" t="str">
        <f t="shared" si="3"/>
        <v>6.58/km</v>
      </c>
      <c r="I55" s="14">
        <f t="shared" si="4"/>
        <v>0.022881944444444444</v>
      </c>
      <c r="J55" s="14">
        <f t="shared" si="5"/>
        <v>0.009201388888888891</v>
      </c>
    </row>
    <row r="56" spans="1:10" ht="15" customHeight="1">
      <c r="A56" s="13">
        <v>52</v>
      </c>
      <c r="B56" s="19" t="s">
        <v>135</v>
      </c>
      <c r="C56" s="19" t="s">
        <v>136</v>
      </c>
      <c r="D56" s="13" t="s">
        <v>150</v>
      </c>
      <c r="E56" s="19" t="s">
        <v>34</v>
      </c>
      <c r="F56" s="14">
        <v>0.04649305555555555</v>
      </c>
      <c r="G56" s="14">
        <v>0.04649305555555555</v>
      </c>
      <c r="H56" s="13" t="str">
        <f t="shared" si="3"/>
        <v>7.03/km</v>
      </c>
      <c r="I56" s="14">
        <f t="shared" si="4"/>
        <v>0.023437499999999997</v>
      </c>
      <c r="J56" s="14">
        <f t="shared" si="5"/>
        <v>0.015972222222222218</v>
      </c>
    </row>
    <row r="57" spans="1:10" ht="15" customHeight="1">
      <c r="A57" s="17">
        <v>53</v>
      </c>
      <c r="B57" s="20" t="s">
        <v>137</v>
      </c>
      <c r="C57" s="20" t="s">
        <v>138</v>
      </c>
      <c r="D57" s="17" t="s">
        <v>146</v>
      </c>
      <c r="E57" s="20" t="s">
        <v>34</v>
      </c>
      <c r="F57" s="16">
        <v>0.04861111111111111</v>
      </c>
      <c r="G57" s="16">
        <v>0.04861111111111111</v>
      </c>
      <c r="H57" s="17" t="str">
        <f t="shared" si="3"/>
        <v>7.22/km</v>
      </c>
      <c r="I57" s="16">
        <f t="shared" si="4"/>
        <v>0.025555555555555557</v>
      </c>
      <c r="J57" s="16">
        <f t="shared" si="5"/>
        <v>0.025555555555555557</v>
      </c>
    </row>
  </sheetData>
  <sheetProtection/>
  <autoFilter ref="A4:J5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Trofeo Villa Franceschini</v>
      </c>
      <c r="B1" s="33"/>
      <c r="C1" s="34"/>
    </row>
    <row r="2" spans="1:3" ht="24" customHeight="1">
      <c r="A2" s="30" t="str">
        <f>Individuale!A2</f>
        <v>4° Tappa Giro della Sabina GPS</v>
      </c>
      <c r="B2" s="30"/>
      <c r="C2" s="30"/>
    </row>
    <row r="3" spans="1:3" ht="24" customHeight="1">
      <c r="A3" s="35" t="str">
        <f>Individuale!A3</f>
        <v>Contigliano (FR) Italia - Domenica 29/06/2014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53</v>
      </c>
      <c r="C5" s="26">
        <v>5</v>
      </c>
    </row>
    <row r="6" spans="1:3" ht="15" customHeight="1">
      <c r="A6" s="13">
        <v>2</v>
      </c>
      <c r="B6" s="19" t="s">
        <v>68</v>
      </c>
      <c r="C6" s="23">
        <v>4</v>
      </c>
    </row>
    <row r="7" spans="1:3" ht="15" customHeight="1">
      <c r="A7" s="13">
        <v>3</v>
      </c>
      <c r="B7" s="19" t="s">
        <v>61</v>
      </c>
      <c r="C7" s="23">
        <v>4</v>
      </c>
    </row>
    <row r="8" spans="1:3" ht="15" customHeight="1">
      <c r="A8" s="13">
        <v>4</v>
      </c>
      <c r="B8" s="19" t="s">
        <v>34</v>
      </c>
      <c r="C8" s="23">
        <v>4</v>
      </c>
    </row>
    <row r="9" spans="1:3" ht="15" customHeight="1">
      <c r="A9" s="13">
        <v>5</v>
      </c>
      <c r="B9" s="19" t="s">
        <v>52</v>
      </c>
      <c r="C9" s="23">
        <v>3</v>
      </c>
    </row>
    <row r="10" spans="1:3" ht="15" customHeight="1">
      <c r="A10" s="13">
        <v>6</v>
      </c>
      <c r="B10" s="19" t="s">
        <v>23</v>
      </c>
      <c r="C10" s="23">
        <v>3</v>
      </c>
    </row>
    <row r="11" spans="1:3" ht="15" customHeight="1">
      <c r="A11" s="13">
        <v>7</v>
      </c>
      <c r="B11" s="19" t="s">
        <v>44</v>
      </c>
      <c r="C11" s="23">
        <v>3</v>
      </c>
    </row>
    <row r="12" spans="1:3" ht="15" customHeight="1">
      <c r="A12" s="13">
        <v>8</v>
      </c>
      <c r="B12" s="19" t="s">
        <v>101</v>
      </c>
      <c r="C12" s="23">
        <v>2</v>
      </c>
    </row>
    <row r="13" spans="1:3" ht="15" customHeight="1">
      <c r="A13" s="13">
        <v>9</v>
      </c>
      <c r="B13" s="19" t="s">
        <v>58</v>
      </c>
      <c r="C13" s="23">
        <v>2</v>
      </c>
    </row>
    <row r="14" spans="1:3" ht="15" customHeight="1">
      <c r="A14" s="13">
        <v>10</v>
      </c>
      <c r="B14" s="19" t="s">
        <v>97</v>
      </c>
      <c r="C14" s="23">
        <v>2</v>
      </c>
    </row>
    <row r="15" spans="1:3" ht="15" customHeight="1">
      <c r="A15" s="13">
        <v>11</v>
      </c>
      <c r="B15" s="19" t="s">
        <v>105</v>
      </c>
      <c r="C15" s="23">
        <v>2</v>
      </c>
    </row>
    <row r="16" spans="1:3" ht="15" customHeight="1">
      <c r="A16" s="13">
        <v>12</v>
      </c>
      <c r="B16" s="19" t="s">
        <v>107</v>
      </c>
      <c r="C16" s="23">
        <v>2</v>
      </c>
    </row>
    <row r="17" spans="1:3" ht="15" customHeight="1">
      <c r="A17" s="13">
        <v>13</v>
      </c>
      <c r="B17" s="19" t="s">
        <v>12</v>
      </c>
      <c r="C17" s="23">
        <v>2</v>
      </c>
    </row>
    <row r="18" spans="1:3" ht="15" customHeight="1">
      <c r="A18" s="13">
        <v>14</v>
      </c>
      <c r="B18" s="19" t="s">
        <v>41</v>
      </c>
      <c r="C18" s="23">
        <v>2</v>
      </c>
    </row>
    <row r="19" spans="1:3" ht="15" customHeight="1">
      <c r="A19" s="21">
        <v>15</v>
      </c>
      <c r="B19" s="25" t="s">
        <v>39</v>
      </c>
      <c r="C19" s="27">
        <v>1</v>
      </c>
    </row>
    <row r="20" spans="1:3" ht="15" customHeight="1">
      <c r="A20" s="13">
        <v>16</v>
      </c>
      <c r="B20" s="19" t="s">
        <v>118</v>
      </c>
      <c r="C20" s="23">
        <v>1</v>
      </c>
    </row>
    <row r="21" spans="1:3" ht="15" customHeight="1">
      <c r="A21" s="13">
        <v>17</v>
      </c>
      <c r="B21" s="19" t="s">
        <v>115</v>
      </c>
      <c r="C21" s="23">
        <v>1</v>
      </c>
    </row>
    <row r="22" spans="1:3" ht="15" customHeight="1">
      <c r="A22" s="13">
        <v>18</v>
      </c>
      <c r="B22" s="19" t="s">
        <v>122</v>
      </c>
      <c r="C22" s="23">
        <v>1</v>
      </c>
    </row>
    <row r="23" spans="1:3" ht="15" customHeight="1">
      <c r="A23" s="13">
        <v>19</v>
      </c>
      <c r="B23" s="19" t="s">
        <v>78</v>
      </c>
      <c r="C23" s="23">
        <v>1</v>
      </c>
    </row>
    <row r="24" spans="1:3" ht="15" customHeight="1">
      <c r="A24" s="13">
        <v>20</v>
      </c>
      <c r="B24" s="19" t="s">
        <v>132</v>
      </c>
      <c r="C24" s="23">
        <v>1</v>
      </c>
    </row>
    <row r="25" spans="1:3" ht="15" customHeight="1">
      <c r="A25" s="13">
        <v>21</v>
      </c>
      <c r="B25" s="19" t="s">
        <v>75</v>
      </c>
      <c r="C25" s="23">
        <v>1</v>
      </c>
    </row>
    <row r="26" spans="1:3" ht="15" customHeight="1">
      <c r="A26" s="13">
        <v>22</v>
      </c>
      <c r="B26" s="19" t="s">
        <v>84</v>
      </c>
      <c r="C26" s="23">
        <v>1</v>
      </c>
    </row>
    <row r="27" spans="1:3" ht="15" customHeight="1">
      <c r="A27" s="13">
        <v>23</v>
      </c>
      <c r="B27" s="19" t="s">
        <v>110</v>
      </c>
      <c r="C27" s="23">
        <v>1</v>
      </c>
    </row>
    <row r="28" spans="1:3" ht="15" customHeight="1">
      <c r="A28" s="13">
        <v>24</v>
      </c>
      <c r="B28" s="19" t="s">
        <v>73</v>
      </c>
      <c r="C28" s="23">
        <v>1</v>
      </c>
    </row>
    <row r="29" spans="1:3" ht="15" customHeight="1">
      <c r="A29" s="13">
        <v>25</v>
      </c>
      <c r="B29" s="19" t="s">
        <v>121</v>
      </c>
      <c r="C29" s="23">
        <v>1</v>
      </c>
    </row>
    <row r="30" spans="1:3" ht="15" customHeight="1">
      <c r="A30" s="13">
        <v>26</v>
      </c>
      <c r="B30" s="19" t="s">
        <v>62</v>
      </c>
      <c r="C30" s="23">
        <v>1</v>
      </c>
    </row>
    <row r="31" spans="1:3" ht="15" customHeight="1">
      <c r="A31" s="17">
        <v>27</v>
      </c>
      <c r="B31" s="20" t="s">
        <v>49</v>
      </c>
      <c r="C31" s="24">
        <v>1</v>
      </c>
    </row>
    <row r="32" ht="12.75">
      <c r="C32" s="2">
        <f>SUM(C5:C31)</f>
        <v>53</v>
      </c>
    </row>
  </sheetData>
  <sheetProtection/>
  <autoFilter ref="A4:C5">
    <sortState ref="A5:C32">
      <sortCondition descending="1" sortBy="value" ref="C5:C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2014-06-30T21:38:19Z</dcterms:modified>
  <cp:category/>
  <cp:version/>
  <cp:contentType/>
  <cp:contentStatus/>
</cp:coreProperties>
</file>