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<sst xmlns="http://schemas.openxmlformats.org/spreadsheetml/2006/main" count="432" uniqueCount="314">
  <si>
    <t>MARELLA</t>
  </si>
  <si>
    <t>FRANCESCONI</t>
  </si>
  <si>
    <t>LAI</t>
  </si>
  <si>
    <t>Alghero (SS) Italia - Venerdì 06/01/2012</t>
  </si>
  <si>
    <t>SF</t>
  </si>
  <si>
    <t>SANNA</t>
  </si>
  <si>
    <t>CICCARESE</t>
  </si>
  <si>
    <t>PM</t>
  </si>
  <si>
    <t>01:00:45</t>
  </si>
  <si>
    <t>CHERCHI</t>
  </si>
  <si>
    <t>SCANO</t>
  </si>
  <si>
    <t>Paola</t>
  </si>
  <si>
    <t>PALA</t>
  </si>
  <si>
    <t>AGOSTINO</t>
  </si>
  <si>
    <t>PIRAS</t>
  </si>
  <si>
    <t>LEDDA</t>
  </si>
  <si>
    <t>FAEDDA</t>
  </si>
  <si>
    <t>PIRISI</t>
  </si>
  <si>
    <t>PASSERO</t>
  </si>
  <si>
    <t>MOCCI</t>
  </si>
  <si>
    <t>PECORARI</t>
  </si>
  <si>
    <t>Mura</t>
  </si>
  <si>
    <t>Baralla</t>
  </si>
  <si>
    <t>Fabrizio</t>
  </si>
  <si>
    <t>00:16:56</t>
  </si>
  <si>
    <t>Casamassima</t>
  </si>
  <si>
    <t>Luigi</t>
  </si>
  <si>
    <t>00:17:58</t>
  </si>
  <si>
    <t>Cassese</t>
  </si>
  <si>
    <t>Pasquale</t>
  </si>
  <si>
    <t>00:18:01</t>
  </si>
  <si>
    <t>Piroddi</t>
  </si>
  <si>
    <t>roberto</t>
  </si>
  <si>
    <t>00:18:39</t>
  </si>
  <si>
    <t>00:18:57</t>
  </si>
  <si>
    <t>Capone</t>
  </si>
  <si>
    <t>Alice</t>
  </si>
  <si>
    <t>00:19:02</t>
  </si>
  <si>
    <t>Maccioccu</t>
  </si>
  <si>
    <t>Riccardo</t>
  </si>
  <si>
    <t>00:19:24</t>
  </si>
  <si>
    <t>Usai</t>
  </si>
  <si>
    <t>Nicola</t>
  </si>
  <si>
    <t>Cermelli</t>
  </si>
  <si>
    <t>Ivan Giovanni</t>
  </si>
  <si>
    <t>00:19:27</t>
  </si>
  <si>
    <t>BAGELLA</t>
  </si>
  <si>
    <t>00:19:38</t>
  </si>
  <si>
    <t>BILI</t>
  </si>
  <si>
    <t>00:19:39</t>
  </si>
  <si>
    <t>Casu</t>
  </si>
  <si>
    <t>Antonello</t>
  </si>
  <si>
    <t>00:19:46</t>
  </si>
  <si>
    <t>LORAS</t>
  </si>
  <si>
    <t>00:19:50</t>
  </si>
  <si>
    <t>Congatu</t>
  </si>
  <si>
    <t>Umberto</t>
  </si>
  <si>
    <t>00:20:12</t>
  </si>
  <si>
    <t>Lurani</t>
  </si>
  <si>
    <t>00:20:20</t>
  </si>
  <si>
    <t>Piredda</t>
  </si>
  <si>
    <t>00:20:29</t>
  </si>
  <si>
    <t>TILOCA</t>
  </si>
  <si>
    <t>00:20:30</t>
  </si>
  <si>
    <t>Patitucci</t>
  </si>
  <si>
    <t>00:20:43</t>
  </si>
  <si>
    <t>RAIANO</t>
  </si>
  <si>
    <t>00:20:48</t>
  </si>
  <si>
    <t>Pintus</t>
  </si>
  <si>
    <t>Mario Andrea</t>
  </si>
  <si>
    <t>00:20:58</t>
  </si>
  <si>
    <t>Fresi</t>
  </si>
  <si>
    <t>Stefano</t>
  </si>
  <si>
    <t>00:21:04</t>
  </si>
  <si>
    <t>Luiu</t>
  </si>
  <si>
    <t>Valentina</t>
  </si>
  <si>
    <t>00:21:07</t>
  </si>
  <si>
    <t>IDILLI</t>
  </si>
  <si>
    <t>MAURIZIO SALVATORE</t>
  </si>
  <si>
    <t>00:21:09</t>
  </si>
  <si>
    <t>Sanna</t>
  </si>
  <si>
    <t>Pietro</t>
  </si>
  <si>
    <t>00:21:21</t>
  </si>
  <si>
    <t>Demontis</t>
  </si>
  <si>
    <t>00:21:26</t>
  </si>
  <si>
    <t>00:21:41</t>
  </si>
  <si>
    <t>Petretto</t>
  </si>
  <si>
    <t>Thomas</t>
  </si>
  <si>
    <t>00:22:05</t>
  </si>
  <si>
    <t>Maria Elena</t>
  </si>
  <si>
    <t>00:22:23</t>
  </si>
  <si>
    <t>BRANCATI</t>
  </si>
  <si>
    <t>00:22:42</t>
  </si>
  <si>
    <t>Dore</t>
  </si>
  <si>
    <t>00:22:44</t>
  </si>
  <si>
    <t>00:23:16</t>
  </si>
  <si>
    <t>NICOLETTI</t>
  </si>
  <si>
    <t>00:23:17</t>
  </si>
  <si>
    <t>Masala</t>
  </si>
  <si>
    <t>Grazia</t>
  </si>
  <si>
    <t>00:23:19</t>
  </si>
  <si>
    <t>CUCCARRI</t>
  </si>
  <si>
    <t>00:23:24</t>
  </si>
  <si>
    <t>Deffenu</t>
  </si>
  <si>
    <t>00:23:42</t>
  </si>
  <si>
    <t>CLEMENTE</t>
  </si>
  <si>
    <t>00:24:10</t>
  </si>
  <si>
    <t>Baldoni</t>
  </si>
  <si>
    <t>Matteo</t>
  </si>
  <si>
    <t>00:24:11</t>
  </si>
  <si>
    <t>Mossa</t>
  </si>
  <si>
    <t>00:24:14</t>
  </si>
  <si>
    <t>Sechi</t>
  </si>
  <si>
    <t>Alessandro</t>
  </si>
  <si>
    <t>00:24:23</t>
  </si>
  <si>
    <t>CINQUE</t>
  </si>
  <si>
    <t>00:24:25</t>
  </si>
  <si>
    <t>MASU</t>
  </si>
  <si>
    <t>00:24:41</t>
  </si>
  <si>
    <t>00:24:45</t>
  </si>
  <si>
    <t>Taras</t>
  </si>
  <si>
    <t>Luca</t>
  </si>
  <si>
    <t>00:24:57</t>
  </si>
  <si>
    <t>Pilo</t>
  </si>
  <si>
    <t>00:25:00</t>
  </si>
  <si>
    <t>Gambuzza</t>
  </si>
  <si>
    <t>Manuela</t>
  </si>
  <si>
    <t>00:25:04</t>
  </si>
  <si>
    <t>Gian Michele</t>
  </si>
  <si>
    <t>00:25:05</t>
  </si>
  <si>
    <t>MARCIALIS</t>
  </si>
  <si>
    <t>00:25:26</t>
  </si>
  <si>
    <t>Fais</t>
  </si>
  <si>
    <t>Tiziana</t>
  </si>
  <si>
    <t>00:25:27</t>
  </si>
  <si>
    <t>Lai</t>
  </si>
  <si>
    <t>Massimo</t>
  </si>
  <si>
    <t>00:25:37</t>
  </si>
  <si>
    <t>BRUNDU</t>
  </si>
  <si>
    <t>00:25:39</t>
  </si>
  <si>
    <t>manca</t>
  </si>
  <si>
    <t>Carlo</t>
  </si>
  <si>
    <t>00:25:40</t>
  </si>
  <si>
    <t>PIRASTRU</t>
  </si>
  <si>
    <t>00:25:58</t>
  </si>
  <si>
    <t>Nuvoli</t>
  </si>
  <si>
    <t>Giovanni</t>
  </si>
  <si>
    <t>00:26:04</t>
  </si>
  <si>
    <t>Tola</t>
  </si>
  <si>
    <t>Michele</t>
  </si>
  <si>
    <t>00:26:09</t>
  </si>
  <si>
    <t>00:26:32</t>
  </si>
  <si>
    <t>Rizzo</t>
  </si>
  <si>
    <t>Alessio</t>
  </si>
  <si>
    <t>00:26:43</t>
  </si>
  <si>
    <t>CUBEDDU</t>
  </si>
  <si>
    <t>00:26:44</t>
  </si>
  <si>
    <t>00:26:57</t>
  </si>
  <si>
    <t>ROLLA</t>
  </si>
  <si>
    <t>00:27:03</t>
  </si>
  <si>
    <t>MARIA DORETTA</t>
  </si>
  <si>
    <t>00:27:08</t>
  </si>
  <si>
    <t>00:27:39</t>
  </si>
  <si>
    <t>00:27:49</t>
  </si>
  <si>
    <t>SILOE</t>
  </si>
  <si>
    <t>00:27:50</t>
  </si>
  <si>
    <t>Maglioli</t>
  </si>
  <si>
    <t>Lovotti</t>
  </si>
  <si>
    <t>MARTINUZZI</t>
  </si>
  <si>
    <t>00:28:02</t>
  </si>
  <si>
    <t>FRIGAU</t>
  </si>
  <si>
    <t>00:28:12</t>
  </si>
  <si>
    <t>IGNIAZZION</t>
  </si>
  <si>
    <t>00:28:24</t>
  </si>
  <si>
    <t>SATTA</t>
  </si>
  <si>
    <t>MARIA GIOVANNA</t>
  </si>
  <si>
    <t>00:28:30</t>
  </si>
  <si>
    <t>DESSANTI</t>
  </si>
  <si>
    <t>BIANCA</t>
  </si>
  <si>
    <t>00:29:22</t>
  </si>
  <si>
    <t>00:29:23</t>
  </si>
  <si>
    <t>Agrusti</t>
  </si>
  <si>
    <t>00:29:31</t>
  </si>
  <si>
    <t>CADEDDU</t>
  </si>
  <si>
    <t>PISCEDDA</t>
  </si>
  <si>
    <t>VERONICA</t>
  </si>
  <si>
    <t>00:29:36</t>
  </si>
  <si>
    <t>Loriga</t>
  </si>
  <si>
    <t>CINELLU</t>
  </si>
  <si>
    <t>AGOSTINANGELA</t>
  </si>
  <si>
    <t>00:29:41</t>
  </si>
  <si>
    <t>00:29:43</t>
  </si>
  <si>
    <t>LERMELI</t>
  </si>
  <si>
    <t>SANTIMBANCHI</t>
  </si>
  <si>
    <t>00:29:57</t>
  </si>
  <si>
    <t>MOTZO</t>
  </si>
  <si>
    <t>00:30:40</t>
  </si>
  <si>
    <t>00:30:45</t>
  </si>
  <si>
    <t>DOVARACH</t>
  </si>
  <si>
    <t>00:30:46</t>
  </si>
  <si>
    <t>00:31:04</t>
  </si>
  <si>
    <t>ULARGIU</t>
  </si>
  <si>
    <t>00:31:33</t>
  </si>
  <si>
    <t>00:31:35</t>
  </si>
  <si>
    <t>FRASSU</t>
  </si>
  <si>
    <t>00:32:18</t>
  </si>
  <si>
    <t>BRIANDA</t>
  </si>
  <si>
    <t>GIULIA</t>
  </si>
  <si>
    <t>00:32:26</t>
  </si>
  <si>
    <t>Lancaster</t>
  </si>
  <si>
    <t>Antony</t>
  </si>
  <si>
    <t>00:32:38</t>
  </si>
  <si>
    <t>PARODI</t>
  </si>
  <si>
    <t>00:32:43</t>
  </si>
  <si>
    <t>LICHERI</t>
  </si>
  <si>
    <t>00:33:21</t>
  </si>
  <si>
    <t>DASARA</t>
  </si>
  <si>
    <t>00:33:24</t>
  </si>
  <si>
    <t>CARDIA</t>
  </si>
  <si>
    <t>MARIA CRISTIANA</t>
  </si>
  <si>
    <t>00:34:34</t>
  </si>
  <si>
    <t>PODDA</t>
  </si>
  <si>
    <t>00:34:52</t>
  </si>
  <si>
    <t>Caria</t>
  </si>
  <si>
    <t>Giovanna</t>
  </si>
  <si>
    <t>00:36:46</t>
  </si>
  <si>
    <t>Sant</t>
  </si>
  <si>
    <t>00:50:45</t>
  </si>
  <si>
    <t>Cicco</t>
  </si>
  <si>
    <t>Maria</t>
  </si>
  <si>
    <t>Galardi</t>
  </si>
  <si>
    <t>01:00:54</t>
  </si>
  <si>
    <t>ND</t>
  </si>
  <si>
    <t>EZIO</t>
  </si>
  <si>
    <t>MF60</t>
  </si>
  <si>
    <t>MONICA</t>
  </si>
  <si>
    <t>MICHELA</t>
  </si>
  <si>
    <t>ELISA</t>
  </si>
  <si>
    <t>PERIN</t>
  </si>
  <si>
    <t>GERMANO</t>
  </si>
  <si>
    <t>AURELIA</t>
  </si>
  <si>
    <t>Paolo</t>
  </si>
  <si>
    <t>Daniele</t>
  </si>
  <si>
    <t>Mario</t>
  </si>
  <si>
    <t>Francesco</t>
  </si>
  <si>
    <t>Marco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</si>
  <si>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</si>
  <si>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</si>
  <si>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</si>
  <si>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</si>
  <si>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</si>
  <si>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</si>
  <si>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</si>
  <si>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</si>
  <si>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</si>
  <si>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MM40</t>
  </si>
  <si>
    <t>TM</t>
  </si>
  <si>
    <t>MM35</t>
  </si>
  <si>
    <t>LUCA</t>
  </si>
  <si>
    <t>MM45</t>
  </si>
  <si>
    <t>MARCO</t>
  </si>
  <si>
    <t>ANTONIO</t>
  </si>
  <si>
    <t>MM50</t>
  </si>
  <si>
    <t>SALVATORE</t>
  </si>
  <si>
    <t>DANIELE</t>
  </si>
  <si>
    <t>FABIO</t>
  </si>
  <si>
    <t>ALESSANDRO</t>
  </si>
  <si>
    <t>FRANCESCO</t>
  </si>
  <si>
    <t>ANGELO</t>
  </si>
  <si>
    <t>VINCENZO</t>
  </si>
  <si>
    <t>LUIGI</t>
  </si>
  <si>
    <t>MARCELLO</t>
  </si>
  <si>
    <t>TONINO</t>
  </si>
  <si>
    <t>ROBERTO</t>
  </si>
  <si>
    <t>MM60</t>
  </si>
  <si>
    <t>ALBERTO</t>
  </si>
  <si>
    <t>DESSI</t>
  </si>
  <si>
    <t>ROBERTA</t>
  </si>
  <si>
    <t>MF45</t>
  </si>
  <si>
    <t>MM55</t>
  </si>
  <si>
    <t>GIOVANNI</t>
  </si>
  <si>
    <t>GIUSEPPE</t>
  </si>
  <si>
    <t>ELISABETTA</t>
  </si>
  <si>
    <t>GIANNI</t>
  </si>
  <si>
    <t>FANELLI</t>
  </si>
  <si>
    <t>PIREDDA</t>
  </si>
  <si>
    <t>PASQUALE</t>
  </si>
  <si>
    <t>MF35</t>
  </si>
  <si>
    <t>MF40</t>
  </si>
  <si>
    <t>MM65</t>
  </si>
  <si>
    <t>BRUNO</t>
  </si>
  <si>
    <t>TF</t>
  </si>
  <si>
    <t>MF55</t>
  </si>
  <si>
    <t>WALTER</t>
  </si>
  <si>
    <t>FRANCESCA</t>
  </si>
  <si>
    <t>ALESSANDRA</t>
  </si>
  <si>
    <t>MF50</t>
  </si>
  <si>
    <t>UGO</t>
  </si>
  <si>
    <t>SIMONETTA</t>
  </si>
  <si>
    <t>MM70</t>
  </si>
  <si>
    <t>CLAUDIA</t>
  </si>
  <si>
    <t>ANTONELLO</t>
  </si>
  <si>
    <t>BARBARA</t>
  </si>
  <si>
    <t>MM75</t>
  </si>
  <si>
    <t>ANTONELLA</t>
  </si>
  <si>
    <t>RITA</t>
  </si>
  <si>
    <t>MANCA</t>
  </si>
  <si>
    <t>PIERPAOLO</t>
  </si>
  <si>
    <t/>
  </si>
  <si>
    <t>VIRGILIO</t>
  </si>
  <si>
    <t>Distanza dal 1° classif</t>
  </si>
  <si>
    <t>Distanza dal 1° di categoria</t>
  </si>
  <si>
    <t>1ª edizione</t>
  </si>
  <si>
    <t>Sardegna Marathon - For Fun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</si>
</sst>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64" fontId="14" fillId="3" borderId="13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313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312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3</v>
      </c>
      <c r="B3" s="37"/>
      <c r="C3" s="37"/>
      <c r="D3" s="37"/>
      <c r="E3" s="37"/>
      <c r="F3" s="37"/>
      <c r="G3" s="37"/>
      <c r="H3" s="38" t="s">
        <v>246</v>
      </c>
      <c r="I3" s="39">
        <v>5</v>
      </c>
    </row>
    <row r="4" spans="1:9" ht="37.5" customHeight="1">
      <c r="A4" s="5" t="s">
        <v>247</v>
      </c>
      <c r="B4" s="6" t="s">
        <v>248</v>
      </c>
      <c r="C4" s="7" t="s">
        <v>249</v>
      </c>
      <c r="D4" s="7" t="s">
        <v>250</v>
      </c>
      <c r="E4" s="8" t="s">
        <v>251</v>
      </c>
      <c r="F4" s="7" t="s">
        <v>252</v>
      </c>
      <c r="G4" s="7" t="s">
        <v>253</v>
      </c>
      <c r="H4" s="29" t="s">
        <v>310</v>
      </c>
      <c r="I4" s="29" t="s">
        <v>311</v>
      </c>
    </row>
    <row r="5" spans="1:9" s="3" customFormat="1" ht="15" customHeight="1">
      <c r="A5" s="9">
        <v>1</v>
      </c>
      <c r="B5" s="10" t="s">
        <v>22</v>
      </c>
      <c r="C5" s="10" t="s">
        <v>23</v>
      </c>
      <c r="D5" s="11" t="s">
        <v>257</v>
      </c>
      <c r="E5" s="10"/>
      <c r="F5" s="11" t="s">
        <v>24</v>
      </c>
      <c r="G5" s="9" t="str">
        <f aca="true" t="shared" si="0" ref="G5:G36">TEXT(INT((HOUR(F5)*3600+MINUTE(F5)*60+SECOND(F5))/$I$3/60),"0")&amp;"."&amp;TEXT(MOD((HOUR(F5)*3600+MINUTE(F5)*60+SECOND(F5))/$I$3,60),"00")&amp;"/km"</f>
        <v>3.23/km</v>
      </c>
      <c r="H5" s="12">
        <f aca="true" t="shared" si="1" ref="H5:H36">F5-$F$5</f>
        <v>0</v>
      </c>
      <c r="I5" s="12">
        <f aca="true" t="shared" si="2" ref="I5:I36">F5-INDEX($F$5:$F$337,MATCH(D5,$D$5:$D$337,0))</f>
        <v>0</v>
      </c>
    </row>
    <row r="6" spans="1:9" s="3" customFormat="1" ht="15" customHeight="1">
      <c r="A6" s="13">
        <v>2</v>
      </c>
      <c r="B6" s="14" t="s">
        <v>25</v>
      </c>
      <c r="C6" s="14" t="s">
        <v>26</v>
      </c>
      <c r="D6" s="15" t="s">
        <v>255</v>
      </c>
      <c r="E6" s="14"/>
      <c r="F6" s="15" t="s">
        <v>27</v>
      </c>
      <c r="G6" s="13" t="str">
        <f t="shared" si="0"/>
        <v>3.36/km</v>
      </c>
      <c r="H6" s="16">
        <f t="shared" si="1"/>
        <v>0.0007175925925925909</v>
      </c>
      <c r="I6" s="16">
        <f t="shared" si="2"/>
        <v>0</v>
      </c>
    </row>
    <row r="7" spans="1:9" s="3" customFormat="1" ht="15" customHeight="1">
      <c r="A7" s="13">
        <v>3</v>
      </c>
      <c r="B7" s="14" t="s">
        <v>28</v>
      </c>
      <c r="C7" s="14" t="s">
        <v>29</v>
      </c>
      <c r="D7" s="15" t="s">
        <v>257</v>
      </c>
      <c r="E7" s="14"/>
      <c r="F7" s="15" t="s">
        <v>30</v>
      </c>
      <c r="G7" s="13" t="str">
        <f t="shared" si="0"/>
        <v>3.36/km</v>
      </c>
      <c r="H7" s="16">
        <f t="shared" si="1"/>
        <v>0.0007523148148148133</v>
      </c>
      <c r="I7" s="16">
        <f t="shared" si="2"/>
        <v>0.0007523148148148133</v>
      </c>
    </row>
    <row r="8" spans="1:9" s="3" customFormat="1" ht="15" customHeight="1">
      <c r="A8" s="13">
        <v>4</v>
      </c>
      <c r="B8" s="14" t="s">
        <v>31</v>
      </c>
      <c r="C8" s="14" t="s">
        <v>32</v>
      </c>
      <c r="D8" s="15" t="s">
        <v>259</v>
      </c>
      <c r="E8" s="14"/>
      <c r="F8" s="15" t="s">
        <v>33</v>
      </c>
      <c r="G8" s="13" t="str">
        <f t="shared" si="0"/>
        <v>3.44/km</v>
      </c>
      <c r="H8" s="16">
        <f t="shared" si="1"/>
        <v>0.001192129629629628</v>
      </c>
      <c r="I8" s="16">
        <f t="shared" si="2"/>
        <v>0</v>
      </c>
    </row>
    <row r="9" spans="1:9" s="3" customFormat="1" ht="15" customHeight="1">
      <c r="A9" s="13">
        <v>5</v>
      </c>
      <c r="B9" s="14" t="s">
        <v>18</v>
      </c>
      <c r="C9" s="14" t="s">
        <v>260</v>
      </c>
      <c r="D9" s="15" t="s">
        <v>257</v>
      </c>
      <c r="E9" s="14"/>
      <c r="F9" s="15" t="s">
        <v>34</v>
      </c>
      <c r="G9" s="13" t="str">
        <f t="shared" si="0"/>
        <v>3.47/km</v>
      </c>
      <c r="H9" s="16">
        <f t="shared" si="1"/>
        <v>0.001400462962962961</v>
      </c>
      <c r="I9" s="16">
        <f t="shared" si="2"/>
        <v>0.001400462962962961</v>
      </c>
    </row>
    <row r="10" spans="1:9" s="3" customFormat="1" ht="15" customHeight="1">
      <c r="A10" s="13">
        <v>6</v>
      </c>
      <c r="B10" s="14" t="s">
        <v>35</v>
      </c>
      <c r="C10" s="14" t="s">
        <v>36</v>
      </c>
      <c r="D10" s="15" t="s">
        <v>4</v>
      </c>
      <c r="E10" s="14"/>
      <c r="F10" s="15" t="s">
        <v>37</v>
      </c>
      <c r="G10" s="13" t="str">
        <f t="shared" si="0"/>
        <v>3.48/km</v>
      </c>
      <c r="H10" s="16">
        <f t="shared" si="1"/>
        <v>0.001458333333333334</v>
      </c>
      <c r="I10" s="16">
        <f t="shared" si="2"/>
        <v>0</v>
      </c>
    </row>
    <row r="11" spans="1:9" s="3" customFormat="1" ht="15" customHeight="1">
      <c r="A11" s="13">
        <v>7</v>
      </c>
      <c r="B11" s="14" t="s">
        <v>38</v>
      </c>
      <c r="C11" s="14" t="s">
        <v>39</v>
      </c>
      <c r="D11" s="15" t="s">
        <v>256</v>
      </c>
      <c r="E11" s="14"/>
      <c r="F11" s="15" t="s">
        <v>40</v>
      </c>
      <c r="G11" s="13" t="str">
        <f t="shared" si="0"/>
        <v>3.53/km</v>
      </c>
      <c r="H11" s="16">
        <f t="shared" si="1"/>
        <v>0.0017129629629629613</v>
      </c>
      <c r="I11" s="16">
        <f t="shared" si="2"/>
        <v>0</v>
      </c>
    </row>
    <row r="12" spans="1:9" s="3" customFormat="1" ht="15" customHeight="1">
      <c r="A12" s="13">
        <v>8</v>
      </c>
      <c r="B12" s="14" t="s">
        <v>41</v>
      </c>
      <c r="C12" s="14" t="s">
        <v>42</v>
      </c>
      <c r="D12" s="15" t="s">
        <v>255</v>
      </c>
      <c r="E12" s="14"/>
      <c r="F12" s="15" t="s">
        <v>40</v>
      </c>
      <c r="G12" s="13" t="str">
        <f t="shared" si="0"/>
        <v>3.53/km</v>
      </c>
      <c r="H12" s="16">
        <f t="shared" si="1"/>
        <v>0.0017129629629629613</v>
      </c>
      <c r="I12" s="16">
        <f t="shared" si="2"/>
        <v>0.0009953703703703704</v>
      </c>
    </row>
    <row r="13" spans="1:9" s="3" customFormat="1" ht="15" customHeight="1">
      <c r="A13" s="13">
        <v>9</v>
      </c>
      <c r="B13" s="14" t="s">
        <v>43</v>
      </c>
      <c r="C13" s="14" t="s">
        <v>44</v>
      </c>
      <c r="D13" s="15" t="s">
        <v>255</v>
      </c>
      <c r="E13" s="14"/>
      <c r="F13" s="15" t="s">
        <v>45</v>
      </c>
      <c r="G13" s="13" t="str">
        <f t="shared" si="0"/>
        <v>3.53/km</v>
      </c>
      <c r="H13" s="16">
        <f t="shared" si="1"/>
        <v>0.0017476851851851855</v>
      </c>
      <c r="I13" s="16">
        <f t="shared" si="2"/>
        <v>0.0010300925925925946</v>
      </c>
    </row>
    <row r="14" spans="1:9" s="3" customFormat="1" ht="15" customHeight="1">
      <c r="A14" s="13">
        <v>10</v>
      </c>
      <c r="B14" s="14" t="s">
        <v>46</v>
      </c>
      <c r="C14" s="14" t="s">
        <v>297</v>
      </c>
      <c r="D14" s="15" t="s">
        <v>257</v>
      </c>
      <c r="E14" s="14"/>
      <c r="F14" s="15" t="s">
        <v>47</v>
      </c>
      <c r="G14" s="13" t="str">
        <f t="shared" si="0"/>
        <v>3.56/km</v>
      </c>
      <c r="H14" s="16">
        <f t="shared" si="1"/>
        <v>0.0018749999999999982</v>
      </c>
      <c r="I14" s="16">
        <f t="shared" si="2"/>
        <v>0.0018749999999999982</v>
      </c>
    </row>
    <row r="15" spans="1:9" s="3" customFormat="1" ht="15" customHeight="1">
      <c r="A15" s="13">
        <v>11</v>
      </c>
      <c r="B15" s="14" t="s">
        <v>48</v>
      </c>
      <c r="C15" s="14" t="s">
        <v>280</v>
      </c>
      <c r="D15" s="15" t="s">
        <v>279</v>
      </c>
      <c r="E15" s="14"/>
      <c r="F15" s="15" t="s">
        <v>49</v>
      </c>
      <c r="G15" s="13" t="str">
        <f t="shared" si="0"/>
        <v>3.56/km</v>
      </c>
      <c r="H15" s="16">
        <f t="shared" si="1"/>
        <v>0.0018865740740740718</v>
      </c>
      <c r="I15" s="16">
        <f t="shared" si="2"/>
        <v>0</v>
      </c>
    </row>
    <row r="16" spans="1:9" s="3" customFormat="1" ht="15" customHeight="1">
      <c r="A16" s="13">
        <v>12</v>
      </c>
      <c r="B16" s="14" t="s">
        <v>50</v>
      </c>
      <c r="C16" s="14" t="s">
        <v>51</v>
      </c>
      <c r="D16" s="15" t="s">
        <v>257</v>
      </c>
      <c r="E16" s="14"/>
      <c r="F16" s="15" t="s">
        <v>52</v>
      </c>
      <c r="G16" s="13" t="str">
        <f t="shared" si="0"/>
        <v>3.57/km</v>
      </c>
      <c r="H16" s="16">
        <f t="shared" si="1"/>
        <v>0.001967592592592592</v>
      </c>
      <c r="I16" s="16">
        <f t="shared" si="2"/>
        <v>0.001967592592592592</v>
      </c>
    </row>
    <row r="17" spans="1:9" s="3" customFormat="1" ht="15" customHeight="1">
      <c r="A17" s="13">
        <v>13</v>
      </c>
      <c r="B17" s="14" t="s">
        <v>53</v>
      </c>
      <c r="C17" s="14" t="s">
        <v>268</v>
      </c>
      <c r="D17" s="15" t="s">
        <v>256</v>
      </c>
      <c r="E17" s="14"/>
      <c r="F17" s="15" t="s">
        <v>54</v>
      </c>
      <c r="G17" s="13" t="str">
        <f t="shared" si="0"/>
        <v>3.58/km</v>
      </c>
      <c r="H17" s="16">
        <f t="shared" si="1"/>
        <v>0.002013888888888888</v>
      </c>
      <c r="I17" s="16">
        <f t="shared" si="2"/>
        <v>0.0003009259259259267</v>
      </c>
    </row>
    <row r="18" spans="1:9" s="3" customFormat="1" ht="15" customHeight="1">
      <c r="A18" s="13">
        <v>14</v>
      </c>
      <c r="B18" s="14" t="s">
        <v>55</v>
      </c>
      <c r="C18" s="14" t="s">
        <v>56</v>
      </c>
      <c r="D18" s="15" t="s">
        <v>255</v>
      </c>
      <c r="E18" s="14"/>
      <c r="F18" s="15" t="s">
        <v>57</v>
      </c>
      <c r="G18" s="13" t="str">
        <f t="shared" si="0"/>
        <v>4.02/km</v>
      </c>
      <c r="H18" s="16">
        <f t="shared" si="1"/>
        <v>0.0022685185185185187</v>
      </c>
      <c r="I18" s="16">
        <f t="shared" si="2"/>
        <v>0.0015509259259259278</v>
      </c>
    </row>
    <row r="19" spans="1:9" s="3" customFormat="1" ht="15" customHeight="1">
      <c r="A19" s="13">
        <v>15</v>
      </c>
      <c r="B19" s="14" t="s">
        <v>58</v>
      </c>
      <c r="C19" s="14" t="s">
        <v>241</v>
      </c>
      <c r="D19" s="15" t="s">
        <v>262</v>
      </c>
      <c r="E19" s="14"/>
      <c r="F19" s="15" t="s">
        <v>59</v>
      </c>
      <c r="G19" s="13" t="str">
        <f t="shared" si="0"/>
        <v>4.04/km</v>
      </c>
      <c r="H19" s="16">
        <f t="shared" si="1"/>
        <v>0.002361111111111109</v>
      </c>
      <c r="I19" s="16">
        <f t="shared" si="2"/>
        <v>0</v>
      </c>
    </row>
    <row r="20" spans="1:9" s="3" customFormat="1" ht="15" customHeight="1">
      <c r="A20" s="13">
        <v>16</v>
      </c>
      <c r="B20" s="14" t="s">
        <v>60</v>
      </c>
      <c r="C20" s="14" t="s">
        <v>243</v>
      </c>
      <c r="D20" s="15" t="s">
        <v>256</v>
      </c>
      <c r="E20" s="14"/>
      <c r="F20" s="15" t="s">
        <v>61</v>
      </c>
      <c r="G20" s="13" t="str">
        <f t="shared" si="0"/>
        <v>4.06/km</v>
      </c>
      <c r="H20" s="16">
        <f t="shared" si="1"/>
        <v>0.002465277777777778</v>
      </c>
      <c r="I20" s="16">
        <f t="shared" si="2"/>
        <v>0.0007523148148148168</v>
      </c>
    </row>
    <row r="21" spans="1:9" s="3" customFormat="1" ht="15" customHeight="1">
      <c r="A21" s="13">
        <v>17</v>
      </c>
      <c r="B21" s="14" t="s">
        <v>62</v>
      </c>
      <c r="C21" s="14" t="s">
        <v>263</v>
      </c>
      <c r="D21" s="15" t="s">
        <v>257</v>
      </c>
      <c r="E21" s="14"/>
      <c r="F21" s="15" t="s">
        <v>63</v>
      </c>
      <c r="G21" s="13" t="str">
        <f t="shared" si="0"/>
        <v>4.06/km</v>
      </c>
      <c r="H21" s="16">
        <f t="shared" si="1"/>
        <v>0.0024768518518518516</v>
      </c>
      <c r="I21" s="16">
        <f t="shared" si="2"/>
        <v>0.0024768518518518516</v>
      </c>
    </row>
    <row r="22" spans="1:9" s="3" customFormat="1" ht="15" customHeight="1">
      <c r="A22" s="13">
        <v>18</v>
      </c>
      <c r="B22" s="14" t="s">
        <v>64</v>
      </c>
      <c r="C22" s="14" t="s">
        <v>244</v>
      </c>
      <c r="D22" s="15" t="s">
        <v>257</v>
      </c>
      <c r="E22" s="14"/>
      <c r="F22" s="15" t="s">
        <v>65</v>
      </c>
      <c r="G22" s="13" t="str">
        <f t="shared" si="0"/>
        <v>4.09/km</v>
      </c>
      <c r="H22" s="16">
        <f t="shared" si="1"/>
        <v>0.0026273148148148132</v>
      </c>
      <c r="I22" s="16">
        <f t="shared" si="2"/>
        <v>0.0026273148148148132</v>
      </c>
    </row>
    <row r="23" spans="1:9" s="3" customFormat="1" ht="15" customHeight="1">
      <c r="A23" s="13">
        <v>19</v>
      </c>
      <c r="B23" s="14" t="s">
        <v>66</v>
      </c>
      <c r="C23" s="14" t="s">
        <v>286</v>
      </c>
      <c r="D23" s="15" t="s">
        <v>262</v>
      </c>
      <c r="E23" s="14"/>
      <c r="F23" s="15" t="s">
        <v>67</v>
      </c>
      <c r="G23" s="13" t="str">
        <f t="shared" si="0"/>
        <v>4.10/km</v>
      </c>
      <c r="H23" s="16">
        <f t="shared" si="1"/>
        <v>0.0026851851851851863</v>
      </c>
      <c r="I23" s="16">
        <f t="shared" si="2"/>
        <v>0.0003240740740740773</v>
      </c>
    </row>
    <row r="24" spans="1:9" s="3" customFormat="1" ht="15" customHeight="1">
      <c r="A24" s="13">
        <v>20</v>
      </c>
      <c r="B24" s="14" t="s">
        <v>68</v>
      </c>
      <c r="C24" s="14" t="s">
        <v>69</v>
      </c>
      <c r="D24" s="15" t="s">
        <v>259</v>
      </c>
      <c r="E24" s="14"/>
      <c r="F24" s="15" t="s">
        <v>70</v>
      </c>
      <c r="G24" s="13" t="str">
        <f t="shared" si="0"/>
        <v>4.12/km</v>
      </c>
      <c r="H24" s="16">
        <f t="shared" si="1"/>
        <v>0.0028009259259259237</v>
      </c>
      <c r="I24" s="16">
        <f t="shared" si="2"/>
        <v>0.0016087962962962957</v>
      </c>
    </row>
    <row r="25" spans="1:9" s="3" customFormat="1" ht="15" customHeight="1">
      <c r="A25" s="13">
        <v>21</v>
      </c>
      <c r="B25" s="14" t="s">
        <v>71</v>
      </c>
      <c r="C25" s="14" t="s">
        <v>72</v>
      </c>
      <c r="D25" s="15" t="s">
        <v>257</v>
      </c>
      <c r="E25" s="14"/>
      <c r="F25" s="15" t="s">
        <v>70</v>
      </c>
      <c r="G25" s="13" t="str">
        <f t="shared" si="0"/>
        <v>4.12/km</v>
      </c>
      <c r="H25" s="16">
        <f t="shared" si="1"/>
        <v>0.0028009259259259237</v>
      </c>
      <c r="I25" s="16">
        <f t="shared" si="2"/>
        <v>0.0028009259259259237</v>
      </c>
    </row>
    <row r="26" spans="1:9" s="3" customFormat="1" ht="15" customHeight="1">
      <c r="A26" s="13">
        <v>22</v>
      </c>
      <c r="B26" s="14" t="s">
        <v>285</v>
      </c>
      <c r="C26" s="14" t="s">
        <v>260</v>
      </c>
      <c r="D26" s="15" t="s">
        <v>256</v>
      </c>
      <c r="E26" s="14"/>
      <c r="F26" s="15" t="s">
        <v>73</v>
      </c>
      <c r="G26" s="13" t="str">
        <f t="shared" si="0"/>
        <v>4.13/km</v>
      </c>
      <c r="H26" s="16">
        <f t="shared" si="1"/>
        <v>0.0028703703703703703</v>
      </c>
      <c r="I26" s="16">
        <f t="shared" si="2"/>
        <v>0.001157407407407409</v>
      </c>
    </row>
    <row r="27" spans="1:9" s="3" customFormat="1" ht="15" customHeight="1">
      <c r="A27" s="13">
        <v>23</v>
      </c>
      <c r="B27" s="14" t="s">
        <v>74</v>
      </c>
      <c r="C27" s="14" t="s">
        <v>75</v>
      </c>
      <c r="D27" s="15" t="s">
        <v>232</v>
      </c>
      <c r="E27" s="14"/>
      <c r="F27" s="15" t="s">
        <v>76</v>
      </c>
      <c r="G27" s="13" t="str">
        <f t="shared" si="0"/>
        <v>4.13/km</v>
      </c>
      <c r="H27" s="16">
        <f t="shared" si="1"/>
        <v>0.002905092592592593</v>
      </c>
      <c r="I27" s="16">
        <f t="shared" si="2"/>
        <v>0</v>
      </c>
    </row>
    <row r="28" spans="1:9" s="4" customFormat="1" ht="15" customHeight="1">
      <c r="A28" s="13">
        <v>24</v>
      </c>
      <c r="B28" s="14" t="s">
        <v>77</v>
      </c>
      <c r="C28" s="14" t="s">
        <v>78</v>
      </c>
      <c r="D28" s="15" t="s">
        <v>232</v>
      </c>
      <c r="E28" s="14"/>
      <c r="F28" s="15" t="s">
        <v>79</v>
      </c>
      <c r="G28" s="13" t="str">
        <f t="shared" si="0"/>
        <v>4.14/km</v>
      </c>
      <c r="H28" s="16">
        <f t="shared" si="1"/>
        <v>0.00292824074074074</v>
      </c>
      <c r="I28" s="16">
        <f t="shared" si="2"/>
        <v>2.314814814814714E-05</v>
      </c>
    </row>
    <row r="29" spans="1:9" ht="15" customHeight="1">
      <c r="A29" s="13">
        <v>25</v>
      </c>
      <c r="B29" s="14" t="s">
        <v>80</v>
      </c>
      <c r="C29" s="14" t="s">
        <v>81</v>
      </c>
      <c r="D29" s="15" t="s">
        <v>255</v>
      </c>
      <c r="E29" s="14"/>
      <c r="F29" s="15" t="s">
        <v>82</v>
      </c>
      <c r="G29" s="13" t="str">
        <f t="shared" si="0"/>
        <v>4.16/km</v>
      </c>
      <c r="H29" s="16">
        <f t="shared" si="1"/>
        <v>0.0030671296296296297</v>
      </c>
      <c r="I29" s="16">
        <f t="shared" si="2"/>
        <v>0.002349537037037039</v>
      </c>
    </row>
    <row r="30" spans="1:9" ht="15" customHeight="1">
      <c r="A30" s="13">
        <v>26</v>
      </c>
      <c r="B30" s="14" t="s">
        <v>83</v>
      </c>
      <c r="C30" s="14" t="s">
        <v>72</v>
      </c>
      <c r="D30" s="15" t="s">
        <v>256</v>
      </c>
      <c r="E30" s="14"/>
      <c r="F30" s="15" t="s">
        <v>84</v>
      </c>
      <c r="G30" s="13" t="str">
        <f t="shared" si="0"/>
        <v>4.17/km</v>
      </c>
      <c r="H30" s="16">
        <f t="shared" si="1"/>
        <v>0.0031249999999999993</v>
      </c>
      <c r="I30" s="16">
        <f t="shared" si="2"/>
        <v>0.001412037037037038</v>
      </c>
    </row>
    <row r="31" spans="1:9" ht="15" customHeight="1">
      <c r="A31" s="13">
        <v>27</v>
      </c>
      <c r="B31" s="14" t="s">
        <v>16</v>
      </c>
      <c r="C31" s="14" t="s">
        <v>261</v>
      </c>
      <c r="D31" s="15" t="s">
        <v>259</v>
      </c>
      <c r="E31" s="14"/>
      <c r="F31" s="15" t="s">
        <v>85</v>
      </c>
      <c r="G31" s="13" t="str">
        <f t="shared" si="0"/>
        <v>4.20/km</v>
      </c>
      <c r="H31" s="16">
        <f t="shared" si="1"/>
        <v>0.00329861111111111</v>
      </c>
      <c r="I31" s="16">
        <f t="shared" si="2"/>
        <v>0.0021064814814814817</v>
      </c>
    </row>
    <row r="32" spans="1:9" ht="15" customHeight="1">
      <c r="A32" s="13">
        <v>28</v>
      </c>
      <c r="B32" s="14" t="s">
        <v>86</v>
      </c>
      <c r="C32" s="14" t="s">
        <v>87</v>
      </c>
      <c r="D32" s="15" t="s">
        <v>257</v>
      </c>
      <c r="E32" s="14"/>
      <c r="F32" s="15" t="s">
        <v>88</v>
      </c>
      <c r="G32" s="13" t="str">
        <f t="shared" si="0"/>
        <v>4.25/km</v>
      </c>
      <c r="H32" s="16">
        <f t="shared" si="1"/>
        <v>0.0035763888888888876</v>
      </c>
      <c r="I32" s="16">
        <f t="shared" si="2"/>
        <v>0.0035763888888888876</v>
      </c>
    </row>
    <row r="33" spans="1:9" ht="15" customHeight="1">
      <c r="A33" s="13">
        <v>29</v>
      </c>
      <c r="B33" s="14" t="s">
        <v>21</v>
      </c>
      <c r="C33" s="14" t="s">
        <v>89</v>
      </c>
      <c r="D33" s="15" t="s">
        <v>291</v>
      </c>
      <c r="E33" s="14"/>
      <c r="F33" s="15" t="s">
        <v>90</v>
      </c>
      <c r="G33" s="13" t="str">
        <f t="shared" si="0"/>
        <v>4.29/km</v>
      </c>
      <c r="H33" s="16">
        <f t="shared" si="1"/>
        <v>0.0037847222222222206</v>
      </c>
      <c r="I33" s="16">
        <f t="shared" si="2"/>
        <v>0</v>
      </c>
    </row>
    <row r="34" spans="1:9" ht="15" customHeight="1">
      <c r="A34" s="13">
        <v>30</v>
      </c>
      <c r="B34" s="14" t="s">
        <v>91</v>
      </c>
      <c r="C34" s="14" t="s">
        <v>301</v>
      </c>
      <c r="D34" s="15" t="s">
        <v>257</v>
      </c>
      <c r="E34" s="14"/>
      <c r="F34" s="15" t="s">
        <v>92</v>
      </c>
      <c r="G34" s="13" t="str">
        <f t="shared" si="0"/>
        <v>4.32/km</v>
      </c>
      <c r="H34" s="16">
        <f t="shared" si="1"/>
        <v>0.004004629629629627</v>
      </c>
      <c r="I34" s="16">
        <f t="shared" si="2"/>
        <v>0.004004629629629627</v>
      </c>
    </row>
    <row r="35" spans="1:9" ht="15" customHeight="1">
      <c r="A35" s="13">
        <v>31</v>
      </c>
      <c r="B35" s="14" t="s">
        <v>93</v>
      </c>
      <c r="C35" s="14" t="s">
        <v>242</v>
      </c>
      <c r="D35" s="15" t="s">
        <v>256</v>
      </c>
      <c r="E35" s="14"/>
      <c r="F35" s="15" t="s">
        <v>94</v>
      </c>
      <c r="G35" s="13" t="str">
        <f t="shared" si="0"/>
        <v>4.33/km</v>
      </c>
      <c r="H35" s="16">
        <f t="shared" si="1"/>
        <v>0.004027777777777778</v>
      </c>
      <c r="I35" s="16">
        <f t="shared" si="2"/>
        <v>0.0023148148148148164</v>
      </c>
    </row>
    <row r="36" spans="1:9" ht="15" customHeight="1">
      <c r="A36" s="13">
        <v>32</v>
      </c>
      <c r="B36" s="14" t="s">
        <v>238</v>
      </c>
      <c r="C36" s="14" t="s">
        <v>261</v>
      </c>
      <c r="D36" s="15" t="s">
        <v>255</v>
      </c>
      <c r="E36" s="14"/>
      <c r="F36" s="15" t="s">
        <v>95</v>
      </c>
      <c r="G36" s="13" t="str">
        <f t="shared" si="0"/>
        <v>4.39/km</v>
      </c>
      <c r="H36" s="16">
        <f t="shared" si="1"/>
        <v>0.004398148148148149</v>
      </c>
      <c r="I36" s="16">
        <f t="shared" si="2"/>
        <v>0.0036805555555555584</v>
      </c>
    </row>
    <row r="37" spans="1:9" ht="15" customHeight="1">
      <c r="A37" s="13">
        <v>33</v>
      </c>
      <c r="B37" s="14" t="s">
        <v>96</v>
      </c>
      <c r="C37" s="14" t="s">
        <v>305</v>
      </c>
      <c r="D37" s="15" t="s">
        <v>278</v>
      </c>
      <c r="E37" s="14"/>
      <c r="F37" s="15" t="s">
        <v>97</v>
      </c>
      <c r="G37" s="13" t="str">
        <f aca="true" t="shared" si="3" ref="G37:G68">TEXT(INT((HOUR(F37)*3600+MINUTE(F37)*60+SECOND(F37))/$I$3/60),"0")&amp;"."&amp;TEXT(MOD((HOUR(F37)*3600+MINUTE(F37)*60+SECOND(F37))/$I$3,60),"00")&amp;"/km"</f>
        <v>4.39/km</v>
      </c>
      <c r="H37" s="16">
        <f aca="true" t="shared" si="4" ref="H37:H68">F37-$F$5</f>
        <v>0.004409722222222223</v>
      </c>
      <c r="I37" s="16">
        <f aca="true" t="shared" si="5" ref="I37:I68">F37-INDEX($F$5:$F$337,MATCH(D37,$D$5:$D$337,0))</f>
        <v>0</v>
      </c>
    </row>
    <row r="38" spans="1:9" ht="15" customHeight="1">
      <c r="A38" s="13">
        <v>34</v>
      </c>
      <c r="B38" s="14" t="s">
        <v>98</v>
      </c>
      <c r="C38" s="14" t="s">
        <v>99</v>
      </c>
      <c r="D38" s="15" t="s">
        <v>288</v>
      </c>
      <c r="E38" s="14"/>
      <c r="F38" s="15" t="s">
        <v>100</v>
      </c>
      <c r="G38" s="13" t="str">
        <f t="shared" si="3"/>
        <v>4.40/km</v>
      </c>
      <c r="H38" s="16">
        <f t="shared" si="4"/>
        <v>0.00443287037037037</v>
      </c>
      <c r="I38" s="16">
        <f t="shared" si="5"/>
        <v>0</v>
      </c>
    </row>
    <row r="39" spans="1:9" ht="15" customHeight="1">
      <c r="A39" s="13">
        <v>35</v>
      </c>
      <c r="B39" s="14" t="s">
        <v>101</v>
      </c>
      <c r="C39" s="14" t="s">
        <v>270</v>
      </c>
      <c r="D39" s="15" t="s">
        <v>255</v>
      </c>
      <c r="E39" s="14"/>
      <c r="F39" s="15" t="s">
        <v>102</v>
      </c>
      <c r="G39" s="13" t="str">
        <f t="shared" si="3"/>
        <v>4.41/km</v>
      </c>
      <c r="H39" s="16">
        <f t="shared" si="4"/>
        <v>0.004490740740740738</v>
      </c>
      <c r="I39" s="16">
        <f t="shared" si="5"/>
        <v>0.003773148148148147</v>
      </c>
    </row>
    <row r="40" spans="1:9" ht="15" customHeight="1">
      <c r="A40" s="13">
        <v>36</v>
      </c>
      <c r="B40" s="14" t="s">
        <v>103</v>
      </c>
      <c r="C40" s="14" t="s">
        <v>242</v>
      </c>
      <c r="D40" s="15" t="s">
        <v>259</v>
      </c>
      <c r="E40" s="14"/>
      <c r="F40" s="15" t="s">
        <v>104</v>
      </c>
      <c r="G40" s="13" t="str">
        <f t="shared" si="3"/>
        <v>4.44/km</v>
      </c>
      <c r="H40" s="16">
        <f t="shared" si="4"/>
        <v>0.0046990740740740725</v>
      </c>
      <c r="I40" s="16">
        <f t="shared" si="5"/>
        <v>0.0035069444444444445</v>
      </c>
    </row>
    <row r="41" spans="1:9" ht="15" customHeight="1">
      <c r="A41" s="13">
        <v>37</v>
      </c>
      <c r="B41" s="14" t="s">
        <v>10</v>
      </c>
      <c r="C41" s="14" t="s">
        <v>105</v>
      </c>
      <c r="D41" s="15" t="s">
        <v>232</v>
      </c>
      <c r="E41" s="14"/>
      <c r="F41" s="15" t="s">
        <v>106</v>
      </c>
      <c r="G41" s="13" t="str">
        <f t="shared" si="3"/>
        <v>4.50/km</v>
      </c>
      <c r="H41" s="16">
        <f t="shared" si="4"/>
        <v>0.00502314814814815</v>
      </c>
      <c r="I41" s="16">
        <f t="shared" si="5"/>
        <v>0.002118055555555557</v>
      </c>
    </row>
    <row r="42" spans="1:9" ht="15" customHeight="1">
      <c r="A42" s="13">
        <v>38</v>
      </c>
      <c r="B42" s="14" t="s">
        <v>107</v>
      </c>
      <c r="C42" s="14" t="s">
        <v>108</v>
      </c>
      <c r="D42" s="15" t="s">
        <v>256</v>
      </c>
      <c r="E42" s="14"/>
      <c r="F42" s="15" t="s">
        <v>109</v>
      </c>
      <c r="G42" s="13" t="str">
        <f t="shared" si="3"/>
        <v>4.50/km</v>
      </c>
      <c r="H42" s="16">
        <f t="shared" si="4"/>
        <v>0.005034722222222223</v>
      </c>
      <c r="I42" s="16">
        <f t="shared" si="5"/>
        <v>0.003321759259259262</v>
      </c>
    </row>
    <row r="43" spans="1:9" ht="15" customHeight="1">
      <c r="A43" s="13">
        <v>39</v>
      </c>
      <c r="B43" s="14" t="s">
        <v>110</v>
      </c>
      <c r="C43" s="14" t="s">
        <v>11</v>
      </c>
      <c r="D43" s="15" t="s">
        <v>232</v>
      </c>
      <c r="E43" s="14"/>
      <c r="F43" s="15" t="s">
        <v>111</v>
      </c>
      <c r="G43" s="13" t="str">
        <f t="shared" si="3"/>
        <v>4.51/km</v>
      </c>
      <c r="H43" s="16">
        <f t="shared" si="4"/>
        <v>0.005069444444444444</v>
      </c>
      <c r="I43" s="16">
        <f t="shared" si="5"/>
        <v>0.0021643518518518513</v>
      </c>
    </row>
    <row r="44" spans="1:9" ht="15" customHeight="1">
      <c r="A44" s="13">
        <v>40</v>
      </c>
      <c r="B44" s="14" t="s">
        <v>112</v>
      </c>
      <c r="C44" s="14" t="s">
        <v>113</v>
      </c>
      <c r="D44" s="15" t="s">
        <v>259</v>
      </c>
      <c r="E44" s="14"/>
      <c r="F44" s="15" t="s">
        <v>114</v>
      </c>
      <c r="G44" s="13" t="str">
        <f t="shared" si="3"/>
        <v>4.53/km</v>
      </c>
      <c r="H44" s="16">
        <f t="shared" si="4"/>
        <v>0.00517361111111111</v>
      </c>
      <c r="I44" s="16">
        <f t="shared" si="5"/>
        <v>0.003981481481481482</v>
      </c>
    </row>
    <row r="45" spans="1:9" ht="15" customHeight="1">
      <c r="A45" s="13">
        <v>41</v>
      </c>
      <c r="B45" s="14" t="s">
        <v>115</v>
      </c>
      <c r="C45" s="14" t="s">
        <v>271</v>
      </c>
      <c r="D45" s="15" t="s">
        <v>256</v>
      </c>
      <c r="E45" s="14"/>
      <c r="F45" s="15" t="s">
        <v>116</v>
      </c>
      <c r="G45" s="13" t="str">
        <f t="shared" si="3"/>
        <v>4.53/km</v>
      </c>
      <c r="H45" s="16">
        <f t="shared" si="4"/>
        <v>0.00519675925925926</v>
      </c>
      <c r="I45" s="16">
        <f t="shared" si="5"/>
        <v>0.003483796296296299</v>
      </c>
    </row>
    <row r="46" spans="1:9" ht="15" customHeight="1">
      <c r="A46" s="13">
        <v>42</v>
      </c>
      <c r="B46" s="14" t="s">
        <v>117</v>
      </c>
      <c r="C46" s="14" t="s">
        <v>266</v>
      </c>
      <c r="D46" s="15" t="s">
        <v>232</v>
      </c>
      <c r="E46" s="14"/>
      <c r="F46" s="15" t="s">
        <v>118</v>
      </c>
      <c r="G46" s="13" t="str">
        <f t="shared" si="3"/>
        <v>4.56/km</v>
      </c>
      <c r="H46" s="16">
        <f t="shared" si="4"/>
        <v>0.005381944444444444</v>
      </c>
      <c r="I46" s="16">
        <f t="shared" si="5"/>
        <v>0.0024768518518518516</v>
      </c>
    </row>
    <row r="47" spans="1:9" ht="15" customHeight="1">
      <c r="A47" s="13">
        <v>43</v>
      </c>
      <c r="B47" s="14" t="s">
        <v>306</v>
      </c>
      <c r="C47" s="14" t="s">
        <v>283</v>
      </c>
      <c r="D47" s="15" t="s">
        <v>257</v>
      </c>
      <c r="E47" s="14"/>
      <c r="F47" s="15" t="s">
        <v>119</v>
      </c>
      <c r="G47" s="13" t="str">
        <f t="shared" si="3"/>
        <v>4.57/km</v>
      </c>
      <c r="H47" s="16">
        <f t="shared" si="4"/>
        <v>0.005428240740740739</v>
      </c>
      <c r="I47" s="16">
        <f t="shared" si="5"/>
        <v>0.005428240740740739</v>
      </c>
    </row>
    <row r="48" spans="1:9" ht="15" customHeight="1">
      <c r="A48" s="13">
        <v>44</v>
      </c>
      <c r="B48" s="14" t="s">
        <v>120</v>
      </c>
      <c r="C48" s="14" t="s">
        <v>121</v>
      </c>
      <c r="D48" s="15" t="s">
        <v>257</v>
      </c>
      <c r="E48" s="14"/>
      <c r="F48" s="15" t="s">
        <v>122</v>
      </c>
      <c r="G48" s="13" t="str">
        <f t="shared" si="3"/>
        <v>4.59/km</v>
      </c>
      <c r="H48" s="16">
        <f t="shared" si="4"/>
        <v>0.0055671296296296285</v>
      </c>
      <c r="I48" s="16">
        <f t="shared" si="5"/>
        <v>0.0055671296296296285</v>
      </c>
    </row>
    <row r="49" spans="1:9" ht="15" customHeight="1">
      <c r="A49" s="13">
        <v>45</v>
      </c>
      <c r="B49" s="14" t="s">
        <v>123</v>
      </c>
      <c r="C49" s="14" t="s">
        <v>32</v>
      </c>
      <c r="D49" s="15" t="s">
        <v>257</v>
      </c>
      <c r="E49" s="14"/>
      <c r="F49" s="15" t="s">
        <v>124</v>
      </c>
      <c r="G49" s="13" t="str">
        <f t="shared" si="3"/>
        <v>5.00/km</v>
      </c>
      <c r="H49" s="16">
        <f t="shared" si="4"/>
        <v>0.005601851851851853</v>
      </c>
      <c r="I49" s="16">
        <f t="shared" si="5"/>
        <v>0.005601851851851853</v>
      </c>
    </row>
    <row r="50" spans="1:9" ht="15" customHeight="1">
      <c r="A50" s="13">
        <v>46</v>
      </c>
      <c r="B50" s="14" t="s">
        <v>125</v>
      </c>
      <c r="C50" s="14" t="s">
        <v>126</v>
      </c>
      <c r="D50" s="15" t="s">
        <v>291</v>
      </c>
      <c r="E50" s="14"/>
      <c r="F50" s="15" t="s">
        <v>127</v>
      </c>
      <c r="G50" s="13" t="str">
        <f t="shared" si="3"/>
        <v>5.01/km</v>
      </c>
      <c r="H50" s="16">
        <f t="shared" si="4"/>
        <v>0.005648148148148147</v>
      </c>
      <c r="I50" s="16">
        <f t="shared" si="5"/>
        <v>0.0018634259259259264</v>
      </c>
    </row>
    <row r="51" spans="1:9" ht="15" customHeight="1">
      <c r="A51" s="13">
        <v>47</v>
      </c>
      <c r="B51" s="14" t="s">
        <v>80</v>
      </c>
      <c r="C51" s="14" t="s">
        <v>128</v>
      </c>
      <c r="D51" s="15" t="s">
        <v>256</v>
      </c>
      <c r="E51" s="14"/>
      <c r="F51" s="15" t="s">
        <v>129</v>
      </c>
      <c r="G51" s="13" t="str">
        <f t="shared" si="3"/>
        <v>5.01/km</v>
      </c>
      <c r="H51" s="16">
        <f t="shared" si="4"/>
        <v>0.0056597222222222205</v>
      </c>
      <c r="I51" s="16">
        <f t="shared" si="5"/>
        <v>0.003946759259259259</v>
      </c>
    </row>
    <row r="52" spans="1:9" ht="15" customHeight="1">
      <c r="A52" s="13">
        <v>48</v>
      </c>
      <c r="B52" s="14" t="s">
        <v>130</v>
      </c>
      <c r="C52" s="14" t="s">
        <v>293</v>
      </c>
      <c r="D52" s="15" t="s">
        <v>259</v>
      </c>
      <c r="E52" s="14"/>
      <c r="F52" s="15" t="s">
        <v>131</v>
      </c>
      <c r="G52" s="13" t="str">
        <f t="shared" si="3"/>
        <v>5.05/km</v>
      </c>
      <c r="H52" s="16">
        <f t="shared" si="4"/>
        <v>0.005902777777777776</v>
      </c>
      <c r="I52" s="16">
        <f t="shared" si="5"/>
        <v>0.004710648148148148</v>
      </c>
    </row>
    <row r="53" spans="1:9" ht="15" customHeight="1">
      <c r="A53" s="13">
        <v>49</v>
      </c>
      <c r="B53" s="14" t="s">
        <v>132</v>
      </c>
      <c r="C53" s="14" t="s">
        <v>133</v>
      </c>
      <c r="D53" s="15" t="s">
        <v>291</v>
      </c>
      <c r="E53" s="14"/>
      <c r="F53" s="15" t="s">
        <v>134</v>
      </c>
      <c r="G53" s="13" t="str">
        <f t="shared" si="3"/>
        <v>5.05/km</v>
      </c>
      <c r="H53" s="16">
        <f t="shared" si="4"/>
        <v>0.0059143518518518495</v>
      </c>
      <c r="I53" s="16">
        <f t="shared" si="5"/>
        <v>0.002129629629629629</v>
      </c>
    </row>
    <row r="54" spans="1:9" ht="15" customHeight="1">
      <c r="A54" s="13">
        <v>50</v>
      </c>
      <c r="B54" s="14" t="s">
        <v>135</v>
      </c>
      <c r="C54" s="14" t="s">
        <v>136</v>
      </c>
      <c r="D54" s="15" t="s">
        <v>255</v>
      </c>
      <c r="E54" s="14"/>
      <c r="F54" s="15" t="s">
        <v>137</v>
      </c>
      <c r="G54" s="13" t="str">
        <f t="shared" si="3"/>
        <v>5.07/km</v>
      </c>
      <c r="H54" s="16">
        <f t="shared" si="4"/>
        <v>0.006030092592592592</v>
      </c>
      <c r="I54" s="16">
        <f t="shared" si="5"/>
        <v>0.005312500000000001</v>
      </c>
    </row>
    <row r="55" spans="1:9" ht="15" customHeight="1">
      <c r="A55" s="13">
        <v>51</v>
      </c>
      <c r="B55" s="14" t="s">
        <v>138</v>
      </c>
      <c r="C55" s="14" t="s">
        <v>235</v>
      </c>
      <c r="D55" s="15" t="s">
        <v>287</v>
      </c>
      <c r="E55" s="14"/>
      <c r="F55" s="15" t="s">
        <v>139</v>
      </c>
      <c r="G55" s="13" t="str">
        <f t="shared" si="3"/>
        <v>5.08/km</v>
      </c>
      <c r="H55" s="16">
        <f t="shared" si="4"/>
        <v>0.006053240740740739</v>
      </c>
      <c r="I55" s="16">
        <f t="shared" si="5"/>
        <v>0</v>
      </c>
    </row>
    <row r="56" spans="1:9" ht="15" customHeight="1">
      <c r="A56" s="13">
        <v>52</v>
      </c>
      <c r="B56" s="14" t="s">
        <v>140</v>
      </c>
      <c r="C56" s="14" t="s">
        <v>141</v>
      </c>
      <c r="D56" s="15" t="s">
        <v>257</v>
      </c>
      <c r="E56" s="14"/>
      <c r="F56" s="15" t="s">
        <v>142</v>
      </c>
      <c r="G56" s="13" t="str">
        <f t="shared" si="3"/>
        <v>5.08/km</v>
      </c>
      <c r="H56" s="16">
        <f t="shared" si="4"/>
        <v>0.006064814814814816</v>
      </c>
      <c r="I56" s="16">
        <f t="shared" si="5"/>
        <v>0.006064814814814816</v>
      </c>
    </row>
    <row r="57" spans="1:9" ht="15" customHeight="1">
      <c r="A57" s="13">
        <v>53</v>
      </c>
      <c r="B57" s="14" t="s">
        <v>143</v>
      </c>
      <c r="C57" s="14" t="s">
        <v>309</v>
      </c>
      <c r="D57" s="15" t="s">
        <v>274</v>
      </c>
      <c r="E57" s="14"/>
      <c r="F57" s="15" t="s">
        <v>144</v>
      </c>
      <c r="G57" s="13" t="str">
        <f t="shared" si="3"/>
        <v>5.12/km</v>
      </c>
      <c r="H57" s="16">
        <f t="shared" si="4"/>
        <v>0.0062731481481481475</v>
      </c>
      <c r="I57" s="16">
        <f t="shared" si="5"/>
        <v>0</v>
      </c>
    </row>
    <row r="58" spans="1:9" ht="15" customHeight="1">
      <c r="A58" s="13">
        <v>54</v>
      </c>
      <c r="B58" s="14" t="s">
        <v>145</v>
      </c>
      <c r="C58" s="14" t="s">
        <v>146</v>
      </c>
      <c r="D58" s="15" t="s">
        <v>256</v>
      </c>
      <c r="E58" s="14"/>
      <c r="F58" s="15" t="s">
        <v>147</v>
      </c>
      <c r="G58" s="13" t="str">
        <f t="shared" si="3"/>
        <v>5.13/km</v>
      </c>
      <c r="H58" s="16">
        <f t="shared" si="4"/>
        <v>0.006342592592592592</v>
      </c>
      <c r="I58" s="16">
        <f t="shared" si="5"/>
        <v>0.004629629629629631</v>
      </c>
    </row>
    <row r="59" spans="1:9" ht="15" customHeight="1">
      <c r="A59" s="13">
        <v>55</v>
      </c>
      <c r="B59" s="14" t="s">
        <v>148</v>
      </c>
      <c r="C59" s="14" t="s">
        <v>149</v>
      </c>
      <c r="D59" s="15" t="s">
        <v>257</v>
      </c>
      <c r="E59" s="14"/>
      <c r="F59" s="15" t="s">
        <v>150</v>
      </c>
      <c r="G59" s="13" t="str">
        <f t="shared" si="3"/>
        <v>5.14/km</v>
      </c>
      <c r="H59" s="16">
        <f t="shared" si="4"/>
        <v>0.00640046296296296</v>
      </c>
      <c r="I59" s="16">
        <f t="shared" si="5"/>
        <v>0.00640046296296296</v>
      </c>
    </row>
    <row r="60" spans="1:9" ht="15" customHeight="1">
      <c r="A60" s="13">
        <v>56</v>
      </c>
      <c r="B60" s="14" t="s">
        <v>9</v>
      </c>
      <c r="C60" s="14" t="s">
        <v>295</v>
      </c>
      <c r="D60" s="15" t="s">
        <v>291</v>
      </c>
      <c r="E60" s="14"/>
      <c r="F60" s="15" t="s">
        <v>151</v>
      </c>
      <c r="G60" s="13" t="str">
        <f t="shared" si="3"/>
        <v>5.18/km</v>
      </c>
      <c r="H60" s="16">
        <f t="shared" si="4"/>
        <v>0.006666666666666666</v>
      </c>
      <c r="I60" s="16">
        <f t="shared" si="5"/>
        <v>0.0028819444444444457</v>
      </c>
    </row>
    <row r="61" spans="1:9" ht="15" customHeight="1">
      <c r="A61" s="13">
        <v>57</v>
      </c>
      <c r="B61" s="14" t="s">
        <v>152</v>
      </c>
      <c r="C61" s="14" t="s">
        <v>153</v>
      </c>
      <c r="D61" s="15" t="s">
        <v>257</v>
      </c>
      <c r="E61" s="14"/>
      <c r="F61" s="15" t="s">
        <v>154</v>
      </c>
      <c r="G61" s="13" t="str">
        <f t="shared" si="3"/>
        <v>5.21/km</v>
      </c>
      <c r="H61" s="16">
        <f t="shared" si="4"/>
        <v>0.0067939814814814824</v>
      </c>
      <c r="I61" s="16">
        <f t="shared" si="5"/>
        <v>0.0067939814814814824</v>
      </c>
    </row>
    <row r="62" spans="1:9" ht="15" customHeight="1">
      <c r="A62" s="13">
        <v>58</v>
      </c>
      <c r="B62" s="14" t="s">
        <v>155</v>
      </c>
      <c r="C62" s="14" t="s">
        <v>294</v>
      </c>
      <c r="D62" s="15" t="s">
        <v>287</v>
      </c>
      <c r="E62" s="14"/>
      <c r="F62" s="15" t="s">
        <v>156</v>
      </c>
      <c r="G62" s="13" t="str">
        <f t="shared" si="3"/>
        <v>5.21/km</v>
      </c>
      <c r="H62" s="16">
        <f t="shared" si="4"/>
        <v>0.006805555555555556</v>
      </c>
      <c r="I62" s="16">
        <f t="shared" si="5"/>
        <v>0.0007523148148148168</v>
      </c>
    </row>
    <row r="63" spans="1:9" ht="15" customHeight="1">
      <c r="A63" s="13">
        <v>59</v>
      </c>
      <c r="B63" s="14" t="s">
        <v>14</v>
      </c>
      <c r="C63" s="14" t="s">
        <v>272</v>
      </c>
      <c r="D63" s="15" t="s">
        <v>259</v>
      </c>
      <c r="E63" s="14"/>
      <c r="F63" s="15" t="s">
        <v>157</v>
      </c>
      <c r="G63" s="13" t="str">
        <f t="shared" si="3"/>
        <v>5.23/km</v>
      </c>
      <c r="H63" s="16">
        <f t="shared" si="4"/>
        <v>0.006956018518518519</v>
      </c>
      <c r="I63" s="16">
        <f t="shared" si="5"/>
        <v>0.005763888888888891</v>
      </c>
    </row>
    <row r="64" spans="1:9" ht="15" customHeight="1">
      <c r="A64" s="13">
        <v>60</v>
      </c>
      <c r="B64" s="14" t="s">
        <v>158</v>
      </c>
      <c r="C64" s="14" t="s">
        <v>280</v>
      </c>
      <c r="D64" s="15" t="s">
        <v>299</v>
      </c>
      <c r="E64" s="14"/>
      <c r="F64" s="15" t="s">
        <v>159</v>
      </c>
      <c r="G64" s="13" t="str">
        <f t="shared" si="3"/>
        <v>5.25/km</v>
      </c>
      <c r="H64" s="16">
        <f t="shared" si="4"/>
        <v>0.007025462962962964</v>
      </c>
      <c r="I64" s="16">
        <f t="shared" si="5"/>
        <v>0</v>
      </c>
    </row>
    <row r="65" spans="1:9" ht="15" customHeight="1">
      <c r="A65" s="13">
        <v>61</v>
      </c>
      <c r="B65" s="14" t="s">
        <v>2</v>
      </c>
      <c r="C65" s="14" t="s">
        <v>160</v>
      </c>
      <c r="D65" s="15" t="s">
        <v>291</v>
      </c>
      <c r="E65" s="14"/>
      <c r="F65" s="15" t="s">
        <v>161</v>
      </c>
      <c r="G65" s="13" t="str">
        <f t="shared" si="3"/>
        <v>5.26/km</v>
      </c>
      <c r="H65" s="16">
        <f t="shared" si="4"/>
        <v>0.007083333333333332</v>
      </c>
      <c r="I65" s="16">
        <f t="shared" si="5"/>
        <v>0.0032986111111111115</v>
      </c>
    </row>
    <row r="66" spans="1:9" ht="15" customHeight="1">
      <c r="A66" s="13">
        <v>62</v>
      </c>
      <c r="B66" s="14" t="s">
        <v>284</v>
      </c>
      <c r="C66" s="14" t="s">
        <v>269</v>
      </c>
      <c r="D66" s="15" t="s">
        <v>279</v>
      </c>
      <c r="E66" s="14"/>
      <c r="F66" s="15" t="s">
        <v>162</v>
      </c>
      <c r="G66" s="13" t="str">
        <f t="shared" si="3"/>
        <v>5.32/km</v>
      </c>
      <c r="H66" s="16">
        <f t="shared" si="4"/>
        <v>0.00744212962962963</v>
      </c>
      <c r="I66" s="16">
        <f t="shared" si="5"/>
        <v>0.005555555555555558</v>
      </c>
    </row>
    <row r="67" spans="1:9" ht="15" customHeight="1">
      <c r="A67" s="13">
        <v>63</v>
      </c>
      <c r="B67" s="14" t="s">
        <v>276</v>
      </c>
      <c r="C67" s="14" t="s">
        <v>239</v>
      </c>
      <c r="D67" s="15" t="s">
        <v>257</v>
      </c>
      <c r="E67" s="14"/>
      <c r="F67" s="15" t="s">
        <v>163</v>
      </c>
      <c r="G67" s="13" t="str">
        <f t="shared" si="3"/>
        <v>5.34/km</v>
      </c>
      <c r="H67" s="16">
        <f t="shared" si="4"/>
        <v>0.007557870370370369</v>
      </c>
      <c r="I67" s="16">
        <f t="shared" si="5"/>
        <v>0.007557870370370369</v>
      </c>
    </row>
    <row r="68" spans="1:9" ht="15" customHeight="1">
      <c r="A68" s="13">
        <v>64</v>
      </c>
      <c r="B68" s="14" t="s">
        <v>12</v>
      </c>
      <c r="C68" s="14" t="s">
        <v>164</v>
      </c>
      <c r="D68" s="15" t="s">
        <v>256</v>
      </c>
      <c r="E68" s="14"/>
      <c r="F68" s="15" t="s">
        <v>165</v>
      </c>
      <c r="G68" s="13" t="str">
        <f t="shared" si="3"/>
        <v>5.34/km</v>
      </c>
      <c r="H68" s="16">
        <f t="shared" si="4"/>
        <v>0.007569444444444443</v>
      </c>
      <c r="I68" s="16">
        <f t="shared" si="5"/>
        <v>0.005856481481481482</v>
      </c>
    </row>
    <row r="69" spans="1:9" ht="15" customHeight="1">
      <c r="A69" s="13">
        <v>65</v>
      </c>
      <c r="B69" s="14" t="s">
        <v>166</v>
      </c>
      <c r="C69" s="14" t="s">
        <v>11</v>
      </c>
      <c r="D69" s="15" t="s">
        <v>296</v>
      </c>
      <c r="E69" s="14"/>
      <c r="F69" s="15" t="s">
        <v>165</v>
      </c>
      <c r="G69" s="13" t="str">
        <f aca="true" t="shared" si="6" ref="G69:G100">TEXT(INT((HOUR(F69)*3600+MINUTE(F69)*60+SECOND(F69))/$I$3/60),"0")&amp;"."&amp;TEXT(MOD((HOUR(F69)*3600+MINUTE(F69)*60+SECOND(F69))/$I$3,60),"00")&amp;"/km"</f>
        <v>5.34/km</v>
      </c>
      <c r="H69" s="16">
        <f aca="true" t="shared" si="7" ref="H69:H100">F69-$F$5</f>
        <v>0.007569444444444443</v>
      </c>
      <c r="I69" s="16">
        <f aca="true" t="shared" si="8" ref="I69:I100">F69-INDEX($F$5:$F$337,MATCH(D69,$D$5:$D$337,0))</f>
        <v>0</v>
      </c>
    </row>
    <row r="70" spans="1:9" ht="15" customHeight="1">
      <c r="A70" s="13">
        <v>66</v>
      </c>
      <c r="B70" s="14" t="s">
        <v>167</v>
      </c>
      <c r="C70" s="14" t="s">
        <v>113</v>
      </c>
      <c r="D70" s="15" t="s">
        <v>256</v>
      </c>
      <c r="E70" s="14"/>
      <c r="F70" s="15" t="s">
        <v>165</v>
      </c>
      <c r="G70" s="13" t="str">
        <f t="shared" si="6"/>
        <v>5.34/km</v>
      </c>
      <c r="H70" s="16">
        <f t="shared" si="7"/>
        <v>0.007569444444444443</v>
      </c>
      <c r="I70" s="16">
        <f t="shared" si="8"/>
        <v>0.005856481481481482</v>
      </c>
    </row>
    <row r="71" spans="1:9" ht="15" customHeight="1">
      <c r="A71" s="13">
        <v>67</v>
      </c>
      <c r="B71" s="14" t="s">
        <v>168</v>
      </c>
      <c r="C71" s="14" t="s">
        <v>265</v>
      </c>
      <c r="D71" s="15" t="s">
        <v>256</v>
      </c>
      <c r="E71" s="14"/>
      <c r="F71" s="15" t="s">
        <v>169</v>
      </c>
      <c r="G71" s="13" t="str">
        <f t="shared" si="6"/>
        <v>5.36/km</v>
      </c>
      <c r="H71" s="16">
        <f t="shared" si="7"/>
        <v>0.007708333333333336</v>
      </c>
      <c r="I71" s="16">
        <f t="shared" si="8"/>
        <v>0.005995370370370375</v>
      </c>
    </row>
    <row r="72" spans="1:9" ht="15" customHeight="1">
      <c r="A72" s="13">
        <v>68</v>
      </c>
      <c r="B72" s="14" t="s">
        <v>170</v>
      </c>
      <c r="C72" s="14" t="s">
        <v>281</v>
      </c>
      <c r="D72" s="15" t="s">
        <v>279</v>
      </c>
      <c r="E72" s="14"/>
      <c r="F72" s="15" t="s">
        <v>171</v>
      </c>
      <c r="G72" s="13" t="str">
        <f t="shared" si="6"/>
        <v>5.38/km</v>
      </c>
      <c r="H72" s="16">
        <f t="shared" si="7"/>
        <v>0.007824074074074072</v>
      </c>
      <c r="I72" s="16">
        <f t="shared" si="8"/>
        <v>0.0059375</v>
      </c>
    </row>
    <row r="73" spans="1:9" ht="15" customHeight="1">
      <c r="A73" s="13">
        <v>69</v>
      </c>
      <c r="B73" s="14" t="s">
        <v>15</v>
      </c>
      <c r="C73" s="14" t="s">
        <v>172</v>
      </c>
      <c r="D73" s="15" t="s">
        <v>255</v>
      </c>
      <c r="E73" s="14"/>
      <c r="F73" s="15" t="s">
        <v>173</v>
      </c>
      <c r="G73" s="13" t="str">
        <f t="shared" si="6"/>
        <v>5.41/km</v>
      </c>
      <c r="H73" s="16">
        <f t="shared" si="7"/>
        <v>0.007962962962962962</v>
      </c>
      <c r="I73" s="16">
        <f t="shared" si="8"/>
        <v>0.007245370370370371</v>
      </c>
    </row>
    <row r="74" spans="1:9" ht="15" customHeight="1">
      <c r="A74" s="13">
        <v>70</v>
      </c>
      <c r="B74" s="14" t="s">
        <v>174</v>
      </c>
      <c r="C74" s="14" t="s">
        <v>175</v>
      </c>
      <c r="D74" s="15" t="s">
        <v>288</v>
      </c>
      <c r="E74" s="14"/>
      <c r="F74" s="15" t="s">
        <v>176</v>
      </c>
      <c r="G74" s="13" t="str">
        <f t="shared" si="6"/>
        <v>5.42/km</v>
      </c>
      <c r="H74" s="16">
        <f t="shared" si="7"/>
        <v>0.008032407407407407</v>
      </c>
      <c r="I74" s="16">
        <f t="shared" si="8"/>
        <v>0.0035995370370370365</v>
      </c>
    </row>
    <row r="75" spans="1:9" ht="15" customHeight="1">
      <c r="A75" s="13">
        <v>71</v>
      </c>
      <c r="B75" s="14" t="s">
        <v>177</v>
      </c>
      <c r="C75" s="14" t="s">
        <v>178</v>
      </c>
      <c r="D75" s="15" t="s">
        <v>288</v>
      </c>
      <c r="E75" s="14"/>
      <c r="F75" s="15" t="s">
        <v>179</v>
      </c>
      <c r="G75" s="13" t="str">
        <f t="shared" si="6"/>
        <v>5.52/km</v>
      </c>
      <c r="H75" s="16">
        <f t="shared" si="7"/>
        <v>0.00863425925925926</v>
      </c>
      <c r="I75" s="16">
        <f t="shared" si="8"/>
        <v>0.00420138888888889</v>
      </c>
    </row>
    <row r="76" spans="1:9" ht="15" customHeight="1">
      <c r="A76" s="13">
        <v>72</v>
      </c>
      <c r="B76" s="14" t="s">
        <v>6</v>
      </c>
      <c r="C76" s="14" t="s">
        <v>277</v>
      </c>
      <c r="D76" s="15" t="s">
        <v>232</v>
      </c>
      <c r="E76" s="14"/>
      <c r="F76" s="15" t="s">
        <v>180</v>
      </c>
      <c r="G76" s="13" t="str">
        <f t="shared" si="6"/>
        <v>5.53/km</v>
      </c>
      <c r="H76" s="16">
        <f t="shared" si="7"/>
        <v>0.008645833333333333</v>
      </c>
      <c r="I76" s="16">
        <f t="shared" si="8"/>
        <v>0.005740740740740741</v>
      </c>
    </row>
    <row r="77" spans="1:9" ht="15" customHeight="1">
      <c r="A77" s="13">
        <v>73</v>
      </c>
      <c r="B77" s="14" t="s">
        <v>181</v>
      </c>
      <c r="C77" s="14" t="s">
        <v>308</v>
      </c>
      <c r="D77" s="15" t="s">
        <v>232</v>
      </c>
      <c r="E77" s="14"/>
      <c r="F77" s="15" t="s">
        <v>182</v>
      </c>
      <c r="G77" s="13" t="str">
        <f t="shared" si="6"/>
        <v>5.54/km</v>
      </c>
      <c r="H77" s="16">
        <f t="shared" si="7"/>
        <v>0.008738425925925926</v>
      </c>
      <c r="I77" s="16">
        <f t="shared" si="8"/>
        <v>0.005833333333333333</v>
      </c>
    </row>
    <row r="78" spans="1:9" ht="15" customHeight="1">
      <c r="A78" s="13">
        <v>74</v>
      </c>
      <c r="B78" s="14" t="s">
        <v>183</v>
      </c>
      <c r="C78" s="14" t="s">
        <v>237</v>
      </c>
      <c r="D78" s="15" t="s">
        <v>291</v>
      </c>
      <c r="E78" s="14"/>
      <c r="F78" s="15" t="s">
        <v>182</v>
      </c>
      <c r="G78" s="13" t="str">
        <f t="shared" si="6"/>
        <v>5.54/km</v>
      </c>
      <c r="H78" s="16">
        <f t="shared" si="7"/>
        <v>0.008738425925925926</v>
      </c>
      <c r="I78" s="16">
        <f t="shared" si="8"/>
        <v>0.004953703703703705</v>
      </c>
    </row>
    <row r="79" spans="1:9" ht="15" customHeight="1">
      <c r="A79" s="13">
        <v>75</v>
      </c>
      <c r="B79" s="14" t="s">
        <v>184</v>
      </c>
      <c r="C79" s="14" t="s">
        <v>185</v>
      </c>
      <c r="D79" s="15" t="s">
        <v>291</v>
      </c>
      <c r="E79" s="14"/>
      <c r="F79" s="15" t="s">
        <v>186</v>
      </c>
      <c r="G79" s="13" t="str">
        <f t="shared" si="6"/>
        <v>5.55/km</v>
      </c>
      <c r="H79" s="16">
        <f t="shared" si="7"/>
        <v>0.008796296296296297</v>
      </c>
      <c r="I79" s="16">
        <f t="shared" si="8"/>
        <v>0.005011574074074076</v>
      </c>
    </row>
    <row r="80" spans="1:9" ht="15" customHeight="1">
      <c r="A80" s="13">
        <v>76</v>
      </c>
      <c r="B80" s="14" t="s">
        <v>187</v>
      </c>
      <c r="C80" s="14" t="s">
        <v>146</v>
      </c>
      <c r="D80" s="15" t="s">
        <v>256</v>
      </c>
      <c r="E80" s="14"/>
      <c r="F80" s="15" t="s">
        <v>186</v>
      </c>
      <c r="G80" s="13" t="str">
        <f t="shared" si="6"/>
        <v>5.55/km</v>
      </c>
      <c r="H80" s="16">
        <f t="shared" si="7"/>
        <v>0.008796296296296297</v>
      </c>
      <c r="I80" s="16">
        <f t="shared" si="8"/>
        <v>0.007083333333333336</v>
      </c>
    </row>
    <row r="81" spans="1:9" ht="15" customHeight="1">
      <c r="A81" s="13">
        <v>77</v>
      </c>
      <c r="B81" s="14" t="s">
        <v>188</v>
      </c>
      <c r="C81" s="14" t="s">
        <v>189</v>
      </c>
      <c r="D81" s="15" t="s">
        <v>234</v>
      </c>
      <c r="E81" s="14"/>
      <c r="F81" s="15" t="s">
        <v>190</v>
      </c>
      <c r="G81" s="13" t="str">
        <f t="shared" si="6"/>
        <v>5.56/km</v>
      </c>
      <c r="H81" s="16">
        <f t="shared" si="7"/>
        <v>0.008854166666666668</v>
      </c>
      <c r="I81" s="16">
        <f t="shared" si="8"/>
        <v>0</v>
      </c>
    </row>
    <row r="82" spans="1:9" ht="15" customHeight="1">
      <c r="A82" s="13">
        <v>78</v>
      </c>
      <c r="B82" s="14" t="s">
        <v>19</v>
      </c>
      <c r="C82" s="14" t="s">
        <v>264</v>
      </c>
      <c r="D82" s="15" t="s">
        <v>7</v>
      </c>
      <c r="E82" s="14"/>
      <c r="F82" s="15" t="s">
        <v>191</v>
      </c>
      <c r="G82" s="13" t="str">
        <f t="shared" si="6"/>
        <v>5.57/km</v>
      </c>
      <c r="H82" s="16">
        <f t="shared" si="7"/>
        <v>0.008877314814814815</v>
      </c>
      <c r="I82" s="16">
        <f t="shared" si="8"/>
        <v>0</v>
      </c>
    </row>
    <row r="83" spans="1:9" ht="15" customHeight="1">
      <c r="A83" s="13">
        <v>79</v>
      </c>
      <c r="B83" s="14" t="s">
        <v>192</v>
      </c>
      <c r="C83" s="14" t="s">
        <v>233</v>
      </c>
      <c r="D83" s="15" t="s">
        <v>257</v>
      </c>
      <c r="E83" s="14"/>
      <c r="F83" s="15" t="s">
        <v>191</v>
      </c>
      <c r="G83" s="13" t="str">
        <f t="shared" si="6"/>
        <v>5.57/km</v>
      </c>
      <c r="H83" s="16">
        <f t="shared" si="7"/>
        <v>0.008877314814814815</v>
      </c>
      <c r="I83" s="16">
        <f t="shared" si="8"/>
        <v>0.008877314814814815</v>
      </c>
    </row>
    <row r="84" spans="1:9" ht="15" customHeight="1">
      <c r="A84" s="13">
        <v>80</v>
      </c>
      <c r="B84" s="14" t="s">
        <v>193</v>
      </c>
      <c r="C84" s="14" t="s">
        <v>281</v>
      </c>
      <c r="D84" s="15" t="s">
        <v>303</v>
      </c>
      <c r="E84" s="14"/>
      <c r="F84" s="15" t="s">
        <v>194</v>
      </c>
      <c r="G84" s="13" t="str">
        <f t="shared" si="6"/>
        <v>5.59/km</v>
      </c>
      <c r="H84" s="16">
        <f t="shared" si="7"/>
        <v>0.009039351851851852</v>
      </c>
      <c r="I84" s="16">
        <f t="shared" si="8"/>
        <v>0</v>
      </c>
    </row>
    <row r="85" spans="1:9" ht="15" customHeight="1">
      <c r="A85" s="13">
        <v>81</v>
      </c>
      <c r="B85" s="14" t="s">
        <v>195</v>
      </c>
      <c r="C85" s="14" t="s">
        <v>298</v>
      </c>
      <c r="D85" s="15" t="s">
        <v>278</v>
      </c>
      <c r="E85" s="14"/>
      <c r="F85" s="15" t="s">
        <v>196</v>
      </c>
      <c r="G85" s="13" t="str">
        <f t="shared" si="6"/>
        <v>6.08/km</v>
      </c>
      <c r="H85" s="16">
        <f t="shared" si="7"/>
        <v>0.00953703703703704</v>
      </c>
      <c r="I85" s="16">
        <f t="shared" si="8"/>
        <v>0.005127314814814817</v>
      </c>
    </row>
    <row r="86" spans="1:9" ht="15" customHeight="1">
      <c r="A86" s="13">
        <v>82</v>
      </c>
      <c r="B86" s="14" t="s">
        <v>17</v>
      </c>
      <c r="C86" s="14" t="s">
        <v>240</v>
      </c>
      <c r="D86" s="15" t="s">
        <v>292</v>
      </c>
      <c r="E86" s="14"/>
      <c r="F86" s="15" t="s">
        <v>197</v>
      </c>
      <c r="G86" s="13" t="str">
        <f t="shared" si="6"/>
        <v>6.09/km</v>
      </c>
      <c r="H86" s="16">
        <f t="shared" si="7"/>
        <v>0.009594907407407404</v>
      </c>
      <c r="I86" s="16">
        <f t="shared" si="8"/>
        <v>0</v>
      </c>
    </row>
    <row r="87" spans="1:9" ht="15" customHeight="1">
      <c r="A87" s="13">
        <v>83</v>
      </c>
      <c r="B87" s="14" t="s">
        <v>198</v>
      </c>
      <c r="C87" s="14" t="s">
        <v>302</v>
      </c>
      <c r="D87" s="15" t="s">
        <v>291</v>
      </c>
      <c r="E87" s="14"/>
      <c r="F87" s="15" t="s">
        <v>199</v>
      </c>
      <c r="G87" s="13" t="str">
        <f t="shared" si="6"/>
        <v>6.09/km</v>
      </c>
      <c r="H87" s="16">
        <f t="shared" si="7"/>
        <v>0.009606481481481481</v>
      </c>
      <c r="I87" s="16">
        <f t="shared" si="8"/>
        <v>0.005821759259259261</v>
      </c>
    </row>
    <row r="88" spans="1:9" ht="15" customHeight="1">
      <c r="A88" s="13">
        <v>84</v>
      </c>
      <c r="B88" s="14" t="s">
        <v>0</v>
      </c>
      <c r="C88" s="14" t="s">
        <v>307</v>
      </c>
      <c r="D88" s="15" t="s">
        <v>289</v>
      </c>
      <c r="E88" s="14"/>
      <c r="F88" s="15" t="s">
        <v>200</v>
      </c>
      <c r="G88" s="13" t="str">
        <f t="shared" si="6"/>
        <v>6.13/km</v>
      </c>
      <c r="H88" s="16">
        <f t="shared" si="7"/>
        <v>0.009814814814814816</v>
      </c>
      <c r="I88" s="16">
        <f t="shared" si="8"/>
        <v>0</v>
      </c>
    </row>
    <row r="89" spans="1:9" ht="15" customHeight="1">
      <c r="A89" s="13">
        <v>85</v>
      </c>
      <c r="B89" s="14" t="s">
        <v>201</v>
      </c>
      <c r="C89" s="14" t="s">
        <v>282</v>
      </c>
      <c r="D89" s="15" t="s">
        <v>291</v>
      </c>
      <c r="E89" s="14"/>
      <c r="F89" s="15" t="s">
        <v>202</v>
      </c>
      <c r="G89" s="13" t="str">
        <f t="shared" si="6"/>
        <v>6.19/km</v>
      </c>
      <c r="H89" s="16">
        <f t="shared" si="7"/>
        <v>0.010150462962962964</v>
      </c>
      <c r="I89" s="16">
        <f t="shared" si="8"/>
        <v>0.006365740740740743</v>
      </c>
    </row>
    <row r="90" spans="1:9" ht="15" customHeight="1">
      <c r="A90" s="13">
        <v>86</v>
      </c>
      <c r="B90" s="14" t="s">
        <v>201</v>
      </c>
      <c r="C90" s="14" t="s">
        <v>236</v>
      </c>
      <c r="D90" s="15" t="s">
        <v>287</v>
      </c>
      <c r="E90" s="14"/>
      <c r="F90" s="15" t="s">
        <v>203</v>
      </c>
      <c r="G90" s="13" t="str">
        <f t="shared" si="6"/>
        <v>6.19/km</v>
      </c>
      <c r="H90" s="16">
        <f t="shared" si="7"/>
        <v>0.01017361111111111</v>
      </c>
      <c r="I90" s="16">
        <f t="shared" si="8"/>
        <v>0.0041203703703703715</v>
      </c>
    </row>
    <row r="91" spans="1:9" ht="15" customHeight="1">
      <c r="A91" s="13">
        <v>87</v>
      </c>
      <c r="B91" s="14" t="s">
        <v>204</v>
      </c>
      <c r="C91" s="14" t="s">
        <v>264</v>
      </c>
      <c r="D91" s="15" t="s">
        <v>256</v>
      </c>
      <c r="E91" s="14"/>
      <c r="F91" s="15" t="s">
        <v>205</v>
      </c>
      <c r="G91" s="13" t="str">
        <f t="shared" si="6"/>
        <v>6.28/km</v>
      </c>
      <c r="H91" s="16">
        <f t="shared" si="7"/>
        <v>0.010671296296296295</v>
      </c>
      <c r="I91" s="16">
        <f t="shared" si="8"/>
        <v>0.008958333333333334</v>
      </c>
    </row>
    <row r="92" spans="1:9" ht="15" customHeight="1">
      <c r="A92" s="13">
        <v>88</v>
      </c>
      <c r="B92" s="14" t="s">
        <v>206</v>
      </c>
      <c r="C92" s="14" t="s">
        <v>207</v>
      </c>
      <c r="D92" s="15" t="s">
        <v>291</v>
      </c>
      <c r="E92" s="14"/>
      <c r="F92" s="15" t="s">
        <v>205</v>
      </c>
      <c r="G92" s="13" t="str">
        <f t="shared" si="6"/>
        <v>6.28/km</v>
      </c>
      <c r="H92" s="16">
        <f t="shared" si="7"/>
        <v>0.010671296296296295</v>
      </c>
      <c r="I92" s="16">
        <f t="shared" si="8"/>
        <v>0.0068865740740740745</v>
      </c>
    </row>
    <row r="93" spans="1:9" ht="15" customHeight="1">
      <c r="A93" s="13">
        <v>89</v>
      </c>
      <c r="B93" s="14" t="s">
        <v>5</v>
      </c>
      <c r="C93" s="14" t="s">
        <v>304</v>
      </c>
      <c r="D93" s="15" t="s">
        <v>278</v>
      </c>
      <c r="E93" s="14"/>
      <c r="F93" s="15" t="s">
        <v>208</v>
      </c>
      <c r="G93" s="13" t="str">
        <f t="shared" si="6"/>
        <v>6.29/km</v>
      </c>
      <c r="H93" s="16">
        <f t="shared" si="7"/>
        <v>0.010763888888888884</v>
      </c>
      <c r="I93" s="16">
        <f t="shared" si="8"/>
        <v>0.006354166666666661</v>
      </c>
    </row>
    <row r="94" spans="1:9" ht="15" customHeight="1">
      <c r="A94" s="13">
        <v>90</v>
      </c>
      <c r="B94" s="14" t="s">
        <v>209</v>
      </c>
      <c r="C94" s="14" t="s">
        <v>210</v>
      </c>
      <c r="D94" s="15" t="s">
        <v>289</v>
      </c>
      <c r="E94" s="14"/>
      <c r="F94" s="15" t="s">
        <v>211</v>
      </c>
      <c r="G94" s="13" t="str">
        <f t="shared" si="6"/>
        <v>6.32/km</v>
      </c>
      <c r="H94" s="16">
        <f t="shared" si="7"/>
        <v>0.010902777777777777</v>
      </c>
      <c r="I94" s="16">
        <f t="shared" si="8"/>
        <v>0.0010879629629629607</v>
      </c>
    </row>
    <row r="95" spans="1:9" ht="15" customHeight="1">
      <c r="A95" s="13">
        <v>91</v>
      </c>
      <c r="B95" s="14" t="s">
        <v>212</v>
      </c>
      <c r="C95" s="14" t="s">
        <v>258</v>
      </c>
      <c r="D95" s="15" t="s">
        <v>7</v>
      </c>
      <c r="E95" s="14"/>
      <c r="F95" s="15" t="s">
        <v>211</v>
      </c>
      <c r="G95" s="13" t="str">
        <f t="shared" si="6"/>
        <v>6.32/km</v>
      </c>
      <c r="H95" s="16">
        <f t="shared" si="7"/>
        <v>0.010902777777777777</v>
      </c>
      <c r="I95" s="16">
        <f t="shared" si="8"/>
        <v>0.0020254629629629615</v>
      </c>
    </row>
    <row r="96" spans="1:9" ht="15" customHeight="1">
      <c r="A96" s="13">
        <v>92</v>
      </c>
      <c r="B96" s="14" t="s">
        <v>20</v>
      </c>
      <c r="C96" s="14" t="s">
        <v>300</v>
      </c>
      <c r="D96" s="15" t="s">
        <v>291</v>
      </c>
      <c r="E96" s="14"/>
      <c r="F96" s="15" t="s">
        <v>211</v>
      </c>
      <c r="G96" s="13" t="str">
        <f t="shared" si="6"/>
        <v>6.32/km</v>
      </c>
      <c r="H96" s="16">
        <f t="shared" si="7"/>
        <v>0.010902777777777777</v>
      </c>
      <c r="I96" s="16">
        <f t="shared" si="8"/>
        <v>0.007118055555555556</v>
      </c>
    </row>
    <row r="97" spans="1:9" ht="15" customHeight="1">
      <c r="A97" s="13">
        <v>93</v>
      </c>
      <c r="B97" s="14" t="s">
        <v>206</v>
      </c>
      <c r="C97" s="14" t="s">
        <v>13</v>
      </c>
      <c r="D97" s="15" t="s">
        <v>262</v>
      </c>
      <c r="E97" s="14"/>
      <c r="F97" s="15" t="s">
        <v>213</v>
      </c>
      <c r="G97" s="13" t="str">
        <f t="shared" si="6"/>
        <v>6.33/km</v>
      </c>
      <c r="H97" s="16">
        <f t="shared" si="7"/>
        <v>0.010960648148148152</v>
      </c>
      <c r="I97" s="16">
        <f t="shared" si="8"/>
        <v>0.008599537037037043</v>
      </c>
    </row>
    <row r="98" spans="1:9" ht="15" customHeight="1">
      <c r="A98" s="13">
        <v>94</v>
      </c>
      <c r="B98" s="14" t="s">
        <v>214</v>
      </c>
      <c r="C98" s="14" t="s">
        <v>273</v>
      </c>
      <c r="D98" s="15" t="s">
        <v>256</v>
      </c>
      <c r="E98" s="14"/>
      <c r="F98" s="15" t="s">
        <v>213</v>
      </c>
      <c r="G98" s="13" t="str">
        <f t="shared" si="6"/>
        <v>6.33/km</v>
      </c>
      <c r="H98" s="16">
        <f t="shared" si="7"/>
        <v>0.010960648148148152</v>
      </c>
      <c r="I98" s="16">
        <f t="shared" si="8"/>
        <v>0.00924768518518519</v>
      </c>
    </row>
    <row r="99" spans="1:9" ht="15" customHeight="1">
      <c r="A99" s="13">
        <v>95</v>
      </c>
      <c r="B99" s="14" t="s">
        <v>1</v>
      </c>
      <c r="C99" s="14" t="s">
        <v>290</v>
      </c>
      <c r="D99" s="15" t="s">
        <v>256</v>
      </c>
      <c r="E99" s="14"/>
      <c r="F99" s="15" t="s">
        <v>213</v>
      </c>
      <c r="G99" s="13" t="str">
        <f t="shared" si="6"/>
        <v>6.33/km</v>
      </c>
      <c r="H99" s="16">
        <f t="shared" si="7"/>
        <v>0.010960648148148152</v>
      </c>
      <c r="I99" s="16">
        <f t="shared" si="8"/>
        <v>0.00924768518518519</v>
      </c>
    </row>
    <row r="100" spans="1:9" ht="15" customHeight="1">
      <c r="A100" s="13">
        <v>96</v>
      </c>
      <c r="B100" s="14" t="s">
        <v>285</v>
      </c>
      <c r="C100" s="14" t="s">
        <v>235</v>
      </c>
      <c r="D100" s="15" t="s">
        <v>288</v>
      </c>
      <c r="E100" s="14"/>
      <c r="F100" s="15" t="s">
        <v>215</v>
      </c>
      <c r="G100" s="13" t="str">
        <f t="shared" si="6"/>
        <v>6.40/km</v>
      </c>
      <c r="H100" s="16">
        <f t="shared" si="7"/>
        <v>0.011400462962962965</v>
      </c>
      <c r="I100" s="16">
        <f t="shared" si="8"/>
        <v>0.006967592592592595</v>
      </c>
    </row>
    <row r="101" spans="1:9" ht="15" customHeight="1">
      <c r="A101" s="13">
        <v>97</v>
      </c>
      <c r="B101" s="14" t="s">
        <v>216</v>
      </c>
      <c r="C101" s="14" t="s">
        <v>275</v>
      </c>
      <c r="D101" s="15" t="s">
        <v>279</v>
      </c>
      <c r="E101" s="14"/>
      <c r="F101" s="15" t="s">
        <v>217</v>
      </c>
      <c r="G101" s="13" t="str">
        <f aca="true" t="shared" si="9" ref="G101:G108">TEXT(INT((HOUR(F101)*3600+MINUTE(F101)*60+SECOND(F101))/$I$3/60),"0")&amp;"."&amp;TEXT(MOD((HOUR(F101)*3600+MINUTE(F101)*60+SECOND(F101))/$I$3,60),"00")&amp;"/km"</f>
        <v>6.41/km</v>
      </c>
      <c r="H101" s="16">
        <f aca="true" t="shared" si="10" ref="H101:H108">F101-$F$5</f>
        <v>0.011435185185185185</v>
      </c>
      <c r="I101" s="16">
        <f aca="true" t="shared" si="11" ref="I101:I108">F101-INDEX($F$5:$F$337,MATCH(D101,$D$5:$D$337,0))</f>
        <v>0.009548611111111114</v>
      </c>
    </row>
    <row r="102" spans="1:9" ht="15" customHeight="1">
      <c r="A102" s="13">
        <v>98</v>
      </c>
      <c r="B102" s="14" t="s">
        <v>218</v>
      </c>
      <c r="C102" s="14" t="s">
        <v>219</v>
      </c>
      <c r="D102" s="15" t="s">
        <v>296</v>
      </c>
      <c r="E102" s="14"/>
      <c r="F102" s="15" t="s">
        <v>220</v>
      </c>
      <c r="G102" s="13" t="str">
        <f t="shared" si="9"/>
        <v>6.55/km</v>
      </c>
      <c r="H102" s="16">
        <f t="shared" si="10"/>
        <v>0.01224537037037037</v>
      </c>
      <c r="I102" s="16">
        <f t="shared" si="11"/>
        <v>0.004675925925925927</v>
      </c>
    </row>
    <row r="103" spans="1:9" ht="15" customHeight="1">
      <c r="A103" s="13">
        <v>99</v>
      </c>
      <c r="B103" s="14" t="s">
        <v>221</v>
      </c>
      <c r="C103" s="14" t="s">
        <v>267</v>
      </c>
      <c r="D103" s="15" t="s">
        <v>256</v>
      </c>
      <c r="E103" s="14"/>
      <c r="F103" s="15" t="s">
        <v>222</v>
      </c>
      <c r="G103" s="13" t="str">
        <f t="shared" si="9"/>
        <v>6.58/km</v>
      </c>
      <c r="H103" s="16">
        <f t="shared" si="10"/>
        <v>0.012453703703703705</v>
      </c>
      <c r="I103" s="16">
        <f t="shared" si="11"/>
        <v>0.010740740740740743</v>
      </c>
    </row>
    <row r="104" spans="1:9" ht="15" customHeight="1">
      <c r="A104" s="13">
        <v>100</v>
      </c>
      <c r="B104" s="14" t="s">
        <v>223</v>
      </c>
      <c r="C104" s="14" t="s">
        <v>224</v>
      </c>
      <c r="D104" s="15" t="s">
        <v>287</v>
      </c>
      <c r="E104" s="14"/>
      <c r="F104" s="15" t="s">
        <v>225</v>
      </c>
      <c r="G104" s="13" t="str">
        <f t="shared" si="9"/>
        <v>7.21/km</v>
      </c>
      <c r="H104" s="16">
        <f t="shared" si="10"/>
        <v>0.013773148148148147</v>
      </c>
      <c r="I104" s="16">
        <f t="shared" si="11"/>
        <v>0.007719907407407408</v>
      </c>
    </row>
    <row r="105" spans="1:9" ht="15" customHeight="1">
      <c r="A105" s="13">
        <v>101</v>
      </c>
      <c r="B105" s="14" t="s">
        <v>226</v>
      </c>
      <c r="C105" s="14" t="s">
        <v>245</v>
      </c>
      <c r="D105" s="15" t="s">
        <v>256</v>
      </c>
      <c r="E105" s="14"/>
      <c r="F105" s="15" t="s">
        <v>227</v>
      </c>
      <c r="G105" s="13" t="str">
        <f t="shared" si="9"/>
        <v>10.09/km</v>
      </c>
      <c r="H105" s="16">
        <f t="shared" si="10"/>
        <v>0.023483796296296294</v>
      </c>
      <c r="I105" s="16">
        <f t="shared" si="11"/>
        <v>0.021770833333333336</v>
      </c>
    </row>
    <row r="106" spans="1:9" ht="15" customHeight="1">
      <c r="A106" s="13">
        <v>102</v>
      </c>
      <c r="B106" s="14" t="s">
        <v>80</v>
      </c>
      <c r="C106" s="14" t="s">
        <v>224</v>
      </c>
      <c r="D106" s="15" t="s">
        <v>287</v>
      </c>
      <c r="E106" s="14"/>
      <c r="F106" s="15" t="s">
        <v>227</v>
      </c>
      <c r="G106" s="13" t="str">
        <f t="shared" si="9"/>
        <v>10.09/km</v>
      </c>
      <c r="H106" s="16">
        <f t="shared" si="10"/>
        <v>0.023483796296296294</v>
      </c>
      <c r="I106" s="16">
        <f t="shared" si="11"/>
        <v>0.017430555555555557</v>
      </c>
    </row>
    <row r="107" spans="1:9" ht="15" customHeight="1">
      <c r="A107" s="13">
        <v>103</v>
      </c>
      <c r="B107" s="14" t="s">
        <v>228</v>
      </c>
      <c r="C107" s="14" t="s">
        <v>229</v>
      </c>
      <c r="D107" s="15" t="s">
        <v>296</v>
      </c>
      <c r="E107" s="14"/>
      <c r="F107" s="15" t="s">
        <v>8</v>
      </c>
      <c r="G107" s="13" t="str">
        <f t="shared" si="9"/>
        <v>12.09/km</v>
      </c>
      <c r="H107" s="16">
        <f t="shared" si="10"/>
        <v>0.030428240740740735</v>
      </c>
      <c r="I107" s="16">
        <f t="shared" si="11"/>
        <v>0.022858796296296294</v>
      </c>
    </row>
    <row r="108" spans="1:9" ht="15" customHeight="1">
      <c r="A108" s="17">
        <v>104</v>
      </c>
      <c r="B108" s="18" t="s">
        <v>230</v>
      </c>
      <c r="C108" s="18" t="s">
        <v>11</v>
      </c>
      <c r="D108" s="19" t="s">
        <v>296</v>
      </c>
      <c r="E108" s="18"/>
      <c r="F108" s="19" t="s">
        <v>231</v>
      </c>
      <c r="G108" s="17" t="str">
        <f t="shared" si="9"/>
        <v>12.11/km</v>
      </c>
      <c r="H108" s="20">
        <f t="shared" si="10"/>
        <v>0.030532407407407404</v>
      </c>
      <c r="I108" s="20">
        <f t="shared" si="11"/>
        <v>0.022962962962962963</v>
      </c>
    </row>
  </sheetData>
  <autoFilter ref="A4:I10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Individuale!A1:I1</f>
        <v>Sardegna Marathon - For Fun</v>
      </c>
      <c r="B1" s="27"/>
      <c r="C1" s="27"/>
    </row>
    <row r="2" spans="1:3" ht="33" customHeight="1">
      <c r="A2" s="28" t="str">
        <f>Individuale!A3:G3&amp;" km. "&amp;Individuale!I3</f>
        <v>Alghero (SS) Italia - Venerdì 06/01/2012 km. 5</v>
      </c>
      <c r="B2" s="28"/>
      <c r="C2" s="28"/>
    </row>
    <row r="3" spans="1:3" ht="24.75" customHeight="1">
      <c r="A3" s="21" t="s">
        <v>247</v>
      </c>
      <c r="B3" s="22" t="s">
        <v>251</v>
      </c>
      <c r="C3" s="22" t="s">
        <v>254</v>
      </c>
    </row>
    <row r="4" spans="1:3" ht="15" customHeight="1">
      <c r="A4" s="23">
        <v>1</v>
      </c>
      <c r="B4" s="24"/>
      <c r="C4" s="25">
        <v>104</v>
      </c>
    </row>
    <row r="5" spans="1:3" ht="12.75">
      <c r="A5" s="26"/>
      <c r="B5" s="26"/>
      <c r="C5" s="26">
        <f>SUM(C4:C4)</f>
        <v>104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2012-01-20T08:58:46Z</dcterms:modified>
  <cp:category/>
  <cp:version/>
  <cp:contentType/>
  <cp:contentStatus/>
</cp:coreProperties>
</file>