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Orange dati tds" sheetId="2" r:id="rId2"/>
  </sheets>
  <definedNames>
    <definedName name="_xlnm._FilterDatabase" localSheetId="0" hidden="1">'Individuale'!$A$4:$J$76</definedName>
    <definedName name="_xlnm._FilterDatabase" localSheetId="1" hidden="1">'Orange dati tds'!$A$4:$I$76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<sst xmlns="http://schemas.openxmlformats.org/spreadsheetml/2006/main" count="962" uniqueCount="410">
  <si>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</si>
  <si>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</si>
  <si>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</si>
  <si>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</si>
  <si>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</si>
  <si>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</si>
  <si>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</si>
  <si>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</si>
  <si>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</si>
  <si>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</si>
  <si>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Liberatore</t>
  </si>
  <si>
    <t>Domenico</t>
  </si>
  <si>
    <t>Mancini</t>
  </si>
  <si>
    <t>Andrea</t>
  </si>
  <si>
    <t>De Luca</t>
  </si>
  <si>
    <t>Francesco</t>
  </si>
  <si>
    <t>Iadeluca</t>
  </si>
  <si>
    <t>Augusto</t>
  </si>
  <si>
    <t>Ceresatto</t>
  </si>
  <si>
    <t>Cristiano</t>
  </si>
  <si>
    <t>Spinosa</t>
  </si>
  <si>
    <t>Gianluca</t>
  </si>
  <si>
    <t>Pierdomenico</t>
  </si>
  <si>
    <t>Sandro</t>
  </si>
  <si>
    <t>Botta</t>
  </si>
  <si>
    <t>Alberto</t>
  </si>
  <si>
    <t>Alba</t>
  </si>
  <si>
    <t>LaVecchia</t>
  </si>
  <si>
    <t>Gabriele</t>
  </si>
  <si>
    <t>Tirelli</t>
  </si>
  <si>
    <t>Giuseppe</t>
  </si>
  <si>
    <t>Corda</t>
  </si>
  <si>
    <t>Ciprietti</t>
  </si>
  <si>
    <t>Michela</t>
  </si>
  <si>
    <t>Tombolini</t>
  </si>
  <si>
    <t>Antonio</t>
  </si>
  <si>
    <t>Tavella</t>
  </si>
  <si>
    <t>Alessandro</t>
  </si>
  <si>
    <t>Taddei</t>
  </si>
  <si>
    <t>Marco</t>
  </si>
  <si>
    <t>Bianchi</t>
  </si>
  <si>
    <t>Lorenzo</t>
  </si>
  <si>
    <t>Ubaldini</t>
  </si>
  <si>
    <t>Claudio</t>
  </si>
  <si>
    <t>Falato</t>
  </si>
  <si>
    <t>Luigi</t>
  </si>
  <si>
    <t>Di Giorgio</t>
  </si>
  <si>
    <t>Novelli</t>
  </si>
  <si>
    <t>Cerami</t>
  </si>
  <si>
    <t>Laura</t>
  </si>
  <si>
    <t>Piazzolla</t>
  </si>
  <si>
    <t>Anastasio</t>
  </si>
  <si>
    <t>Golvelli</t>
  </si>
  <si>
    <t>Giovanni</t>
  </si>
  <si>
    <t>Scamarcio</t>
  </si>
  <si>
    <t>Massimo</t>
  </si>
  <si>
    <t>Amatori</t>
  </si>
  <si>
    <t>Giancarlo</t>
  </si>
  <si>
    <t>Norcia</t>
  </si>
  <si>
    <t>Carola</t>
  </si>
  <si>
    <t>Cocciarelli</t>
  </si>
  <si>
    <t>Ascoli-Marchetti</t>
  </si>
  <si>
    <t>Petrelli</t>
  </si>
  <si>
    <t>Alessio</t>
  </si>
  <si>
    <t>Trebeschi</t>
  </si>
  <si>
    <t>Perrone Capano</t>
  </si>
  <si>
    <t>Cardarelli</t>
  </si>
  <si>
    <t>Marcella</t>
  </si>
  <si>
    <t>DelGiacco</t>
  </si>
  <si>
    <t>Rosario</t>
  </si>
  <si>
    <t>Dell'Uomo</t>
  </si>
  <si>
    <t>Incerti Libori</t>
  </si>
  <si>
    <t>Roberto</t>
  </si>
  <si>
    <t>Sburlino</t>
  </si>
  <si>
    <t>Bortoloni</t>
  </si>
  <si>
    <t>Fabio</t>
  </si>
  <si>
    <t>Boninsegni</t>
  </si>
  <si>
    <t>Bini</t>
  </si>
  <si>
    <t>Biondina</t>
  </si>
  <si>
    <t>Sai</t>
  </si>
  <si>
    <t>Paolo</t>
  </si>
  <si>
    <t>Titta</t>
  </si>
  <si>
    <t>Riccardo</t>
  </si>
  <si>
    <t>Macrì</t>
  </si>
  <si>
    <t>Vinci</t>
  </si>
  <si>
    <t>Marcello</t>
  </si>
  <si>
    <t>Bartolucci</t>
  </si>
  <si>
    <t>Germana</t>
  </si>
  <si>
    <t>Ricci</t>
  </si>
  <si>
    <t>Roberta</t>
  </si>
  <si>
    <t>Strappaveccia </t>
  </si>
  <si>
    <t>Zocchi</t>
  </si>
  <si>
    <t>Maria Elena</t>
  </si>
  <si>
    <t>Decinti</t>
  </si>
  <si>
    <t>Giampiero</t>
  </si>
  <si>
    <t>Olivieri</t>
  </si>
  <si>
    <t>Scala</t>
  </si>
  <si>
    <t>Antonietta</t>
  </si>
  <si>
    <t>Covino</t>
  </si>
  <si>
    <t>Falerno</t>
  </si>
  <si>
    <t>Antonella</t>
  </si>
  <si>
    <t>Costantini</t>
  </si>
  <si>
    <t>Vittorio</t>
  </si>
  <si>
    <t>Merli</t>
  </si>
  <si>
    <t>Marco Maurizio</t>
  </si>
  <si>
    <t>Righetti</t>
  </si>
  <si>
    <t>Bruno</t>
  </si>
  <si>
    <t>Nigro</t>
  </si>
  <si>
    <t>Testa </t>
  </si>
  <si>
    <t>Micaela</t>
  </si>
  <si>
    <t>Zanotti</t>
  </si>
  <si>
    <t>Agnese</t>
  </si>
  <si>
    <t>Casiraghi</t>
  </si>
  <si>
    <t>Gian Vittorio</t>
  </si>
  <si>
    <t>Azzali</t>
  </si>
  <si>
    <t>Fulvio</t>
  </si>
  <si>
    <t>Daniele</t>
  </si>
  <si>
    <t>Milanetti</t>
  </si>
  <si>
    <t>Chiara</t>
  </si>
  <si>
    <t>Cinanni</t>
  </si>
  <si>
    <t>Dorotea</t>
  </si>
  <si>
    <t>Filippetto</t>
  </si>
  <si>
    <t>Bilello</t>
  </si>
  <si>
    <t>Liliana</t>
  </si>
  <si>
    <t>Brancato</t>
  </si>
  <si>
    <t>Anna Lisa</t>
  </si>
  <si>
    <t>Palombi</t>
  </si>
  <si>
    <t>Debora</t>
  </si>
  <si>
    <t>Madonna</t>
  </si>
  <si>
    <t>Giuseppina</t>
  </si>
  <si>
    <t>Caputo</t>
  </si>
  <si>
    <t>Stefania</t>
  </si>
  <si>
    <t>Paciotti</t>
  </si>
  <si>
    <t>Daniela</t>
  </si>
  <si>
    <t>-</t>
  </si>
  <si>
    <t>A.S.D. Podistica Solidarietà</t>
  </si>
  <si>
    <t>Staffetta 12x1/2 ora</t>
  </si>
  <si>
    <t xml:space="preserve">2ª edizione </t>
  </si>
  <si>
    <t>Stadio Nando Martellini - Roma (RM) Italia - Sabato 07/06/2014</t>
  </si>
  <si>
    <t> 3832 </t>
  </si>
  <si>
    <t> - </t>
  </si>
  <si>
    <t>ITA</t>
  </si>
  <si>
    <t>A.S.D. PODISTICA SOLIDARIETA' 6 </t>
  </si>
  <si>
    <t>PACIOTTA DANIELA</t>
  </si>
  <si>
    <t> 2106 </t>
  </si>
  <si>
    <t> 48 </t>
  </si>
  <si>
    <t> 20 </t>
  </si>
  <si>
    <t> 3867 </t>
  </si>
  <si>
    <t>CAPUTO STEFANIA</t>
  </si>
  <si>
    <t> 2109 </t>
  </si>
  <si>
    <t> 16 </t>
  </si>
  <si>
    <t> 3877 </t>
  </si>
  <si>
    <t>MADONNA GIUSEPPINA</t>
  </si>
  <si>
    <t> 2110 </t>
  </si>
  <si>
    <t> 46 </t>
  </si>
  <si>
    <t> 11 </t>
  </si>
  <si>
    <t> 4057 </t>
  </si>
  <si>
    <t>ZANOTTI AGNESE</t>
  </si>
  <si>
    <t> 2103 </t>
  </si>
  <si>
    <t> 21 </t>
  </si>
  <si>
    <t> 4172 </t>
  </si>
  <si>
    <t>BRANCATO ANNA LISA</t>
  </si>
  <si>
    <t> 2112 </t>
  </si>
  <si>
    <t> 47 </t>
  </si>
  <si>
    <t> 4210 </t>
  </si>
  <si>
    <t>FILIPPETTO MARCO</t>
  </si>
  <si>
    <t> 2104 </t>
  </si>
  <si>
    <t> 34 </t>
  </si>
  <si>
    <t> 4334 </t>
  </si>
  <si>
    <t>CINANNI DOROTEA</t>
  </si>
  <si>
    <t> 2111 </t>
  </si>
  <si>
    <t> 45 </t>
  </si>
  <si>
    <t> 4399 </t>
  </si>
  <si>
    <t>LIBERATORE DANIELE</t>
  </si>
  <si>
    <t> 2105 </t>
  </si>
  <si>
    <t> 32 </t>
  </si>
  <si>
    <t> 4430 </t>
  </si>
  <si>
    <t>AZZALI FULVIO</t>
  </si>
  <si>
    <t> 2107 </t>
  </si>
  <si>
    <t> 30 </t>
  </si>
  <si>
    <t> 4449 </t>
  </si>
  <si>
    <t>CASIRAGHI GIAN VITTORIO</t>
  </si>
  <si>
    <t> 2108 </t>
  </si>
  <si>
    <t> 31 </t>
  </si>
  <si>
    <t> 4625 </t>
  </si>
  <si>
    <t>PALOMBI DEBORA</t>
  </si>
  <si>
    <t> 2102 </t>
  </si>
  <si>
    <t> 15 </t>
  </si>
  <si>
    <t> 5025 </t>
  </si>
  <si>
    <t>A.S.D. PODISTICA SOLIDARIETA' 2 </t>
  </si>
  <si>
    <t>TESTA  MICAELA</t>
  </si>
  <si>
    <t> 1703 </t>
  </si>
  <si>
    <t> 38 </t>
  </si>
  <si>
    <t> 13 </t>
  </si>
  <si>
    <t> 5273 </t>
  </si>
  <si>
    <t>A.S.D. PODISTICA SOLIDARIETA' 5 </t>
  </si>
  <si>
    <t>MERLI MARCO NAZARENO</t>
  </si>
  <si>
    <t> 2007 </t>
  </si>
  <si>
    <t> 27 </t>
  </si>
  <si>
    <t> 5636 </t>
  </si>
  <si>
    <t>A.S.D. PODISTICA SOLIDARIETA' 3 </t>
  </si>
  <si>
    <t>MOSCATELLI SENZA NOME</t>
  </si>
  <si>
    <t> 1809 </t>
  </si>
  <si>
    <t> 37 </t>
  </si>
  <si>
    <t> 29 </t>
  </si>
  <si>
    <t> 5788 </t>
  </si>
  <si>
    <t>FALERNO ANTONELLA</t>
  </si>
  <si>
    <t> 1706 </t>
  </si>
  <si>
    <t> 33 </t>
  </si>
  <si>
    <t> 8 </t>
  </si>
  <si>
    <t> 5794 </t>
  </si>
  <si>
    <t>COVINO ANDREA</t>
  </si>
  <si>
    <t> 2010 </t>
  </si>
  <si>
    <t> 36 </t>
  </si>
  <si>
    <t> 5989 </t>
  </si>
  <si>
    <t>ZOCCHI MARIA ENRICA</t>
  </si>
  <si>
    <t> 1704 </t>
  </si>
  <si>
    <t> 6 </t>
  </si>
  <si>
    <t> 5997 </t>
  </si>
  <si>
    <t>SCALA ANTONIETTA</t>
  </si>
  <si>
    <t> 1711 </t>
  </si>
  <si>
    <t> 5 </t>
  </si>
  <si>
    <t> 6000 </t>
  </si>
  <si>
    <t>A.S.D. PODISTICA SOLIDARIETA' 1 </t>
  </si>
  <si>
    <t>PIERDOMENICO STEFANO</t>
  </si>
  <si>
    <t> 1601 </t>
  </si>
  <si>
    <t>MILANETTI CHIARA</t>
  </si>
  <si>
    <t> 1701 </t>
  </si>
  <si>
    <t> 19 </t>
  </si>
  <si>
    <t>PIAZZOLLA ANASTASIO</t>
  </si>
  <si>
    <t> 1801 </t>
  </si>
  <si>
    <t>A.S.D. PODISTICA SOLIDARIETA' 4 </t>
  </si>
  <si>
    <t>RIGHETTI SENZA NOME</t>
  </si>
  <si>
    <t> 1901 </t>
  </si>
  <si>
    <t> 43 </t>
  </si>
  <si>
    <t> 25 </t>
  </si>
  <si>
    <t>NIGRO ROBERTO</t>
  </si>
  <si>
    <t> 2001 </t>
  </si>
  <si>
    <t> 42 </t>
  </si>
  <si>
    <t> 24 </t>
  </si>
  <si>
    <t>BILELLO LILIANA</t>
  </si>
  <si>
    <t> 2101 </t>
  </si>
  <si>
    <t> 41 </t>
  </si>
  <si>
    <t> 18 </t>
  </si>
  <si>
    <t> 6001 </t>
  </si>
  <si>
    <t>OLIVIERI MASSIMO</t>
  </si>
  <si>
    <t> 2004 </t>
  </si>
  <si>
    <t> 6025 </t>
  </si>
  <si>
    <t>DECINTI GIAMPIERO</t>
  </si>
  <si>
    <t> 1902 </t>
  </si>
  <si>
    <t> 26 </t>
  </si>
  <si>
    <t> 6114 </t>
  </si>
  <si>
    <t>STRAPPAVECCIA  SANDRO</t>
  </si>
  <si>
    <t> 1904 </t>
  </si>
  <si>
    <t> 6151 </t>
  </si>
  <si>
    <t>RICCI ROBERTA</t>
  </si>
  <si>
    <t> 1712 </t>
  </si>
  <si>
    <t> 28 </t>
  </si>
  <si>
    <t> 3 </t>
  </si>
  <si>
    <t> 6180 </t>
  </si>
  <si>
    <t>BARTOLUCCI GERMANA</t>
  </si>
  <si>
    <t> 1702 </t>
  </si>
  <si>
    <t> 7 </t>
  </si>
  <si>
    <t> 6201 </t>
  </si>
  <si>
    <t>VINCI MARCELLO</t>
  </si>
  <si>
    <t> 1903 </t>
  </si>
  <si>
    <t> 23 </t>
  </si>
  <si>
    <t> 6232 </t>
  </si>
  <si>
    <t>MACRÌ GIUSEPPE</t>
  </si>
  <si>
    <t> 2011 </t>
  </si>
  <si>
    <t> 6252 </t>
  </si>
  <si>
    <t>TONIARINI LAURA</t>
  </si>
  <si>
    <t> 2002 </t>
  </si>
  <si>
    <t> 6275 </t>
  </si>
  <si>
    <t>SAI PAOLO</t>
  </si>
  <si>
    <t> 2005 </t>
  </si>
  <si>
    <t> 6316 </t>
  </si>
  <si>
    <t>BINI SENZA NOME</t>
  </si>
  <si>
    <t> 1710 </t>
  </si>
  <si>
    <t> 6400 </t>
  </si>
  <si>
    <t>BONINSEGNI FABIO</t>
  </si>
  <si>
    <t> 1907 </t>
  </si>
  <si>
    <t> 17 </t>
  </si>
  <si>
    <t> 6436 </t>
  </si>
  <si>
    <t>BORTOLONI FABIO</t>
  </si>
  <si>
    <t> 2008 </t>
  </si>
  <si>
    <t> 22 </t>
  </si>
  <si>
    <t> 6495 </t>
  </si>
  <si>
    <t>SBURLINO ALBERTO</t>
  </si>
  <si>
    <t> 2012 </t>
  </si>
  <si>
    <t> 6521 </t>
  </si>
  <si>
    <t>INCERTILIBORI ROBERTO</t>
  </si>
  <si>
    <t> 1911 </t>
  </si>
  <si>
    <t> 6544 </t>
  </si>
  <si>
    <t>DELL'UOMO CLAUDIO</t>
  </si>
  <si>
    <t> 1905 </t>
  </si>
  <si>
    <t> 14 </t>
  </si>
  <si>
    <t> 6634 </t>
  </si>
  <si>
    <t>DELGIACCO ROSARIO</t>
  </si>
  <si>
    <t> 2003 </t>
  </si>
  <si>
    <t> 6654 </t>
  </si>
  <si>
    <t>CARDARELLI MARCELLA</t>
  </si>
  <si>
    <t> 1708 </t>
  </si>
  <si>
    <t> 6696 </t>
  </si>
  <si>
    <t>PERRONECAPANO MARCO</t>
  </si>
  <si>
    <t> 1912 </t>
  </si>
  <si>
    <t> 6698 </t>
  </si>
  <si>
    <t>TREBESCHI MASSIMO</t>
  </si>
  <si>
    <t> 1908 </t>
  </si>
  <si>
    <t> 6750 </t>
  </si>
  <si>
    <t>PETRELLI ALESSIO</t>
  </si>
  <si>
    <t> 1804 </t>
  </si>
  <si>
    <t> 6767 </t>
  </si>
  <si>
    <t>FORREST SENZA NOME</t>
  </si>
  <si>
    <t> 1812 </t>
  </si>
  <si>
    <t> 6774 </t>
  </si>
  <si>
    <t>ASCOLI-MARCHETTI ANDREA</t>
  </si>
  <si>
    <t> 1802 </t>
  </si>
  <si>
    <t> 6786 </t>
  </si>
  <si>
    <t>AMATORI GIANCARLO</t>
  </si>
  <si>
    <t> 1909 </t>
  </si>
  <si>
    <t> 6800 </t>
  </si>
  <si>
    <t>DE CARO ANTONIO</t>
  </si>
  <si>
    <t> 1806 </t>
  </si>
  <si>
    <t> 6838 </t>
  </si>
  <si>
    <t>NORCIA SENZA NOME</t>
  </si>
  <si>
    <t> 1709 </t>
  </si>
  <si>
    <t> 6872 </t>
  </si>
  <si>
    <t>SCAMARCIO MARIANO</t>
  </si>
  <si>
    <t> 2009 </t>
  </si>
  <si>
    <t> 6880 </t>
  </si>
  <si>
    <t>GOLVELLI GIOVANNI</t>
  </si>
  <si>
    <t> 1910 </t>
  </si>
  <si>
    <t> 6944 </t>
  </si>
  <si>
    <t>CERAMI LAURA</t>
  </si>
  <si>
    <t> 1707 </t>
  </si>
  <si>
    <t> 6963 </t>
  </si>
  <si>
    <t>NOVELLI MARCO</t>
  </si>
  <si>
    <t> 1808 </t>
  </si>
  <si>
    <t> 12 </t>
  </si>
  <si>
    <t> 6974 </t>
  </si>
  <si>
    <t>DIGIORGIO ANTONIO</t>
  </si>
  <si>
    <t> 2006 </t>
  </si>
  <si>
    <t> 10 </t>
  </si>
  <si>
    <t> 9 </t>
  </si>
  <si>
    <t> 7068 </t>
  </si>
  <si>
    <t>FALATO LUIGI</t>
  </si>
  <si>
    <t> 1906 </t>
  </si>
  <si>
    <t> 7141 </t>
  </si>
  <si>
    <t>UBALDINI CLAUDIO</t>
  </si>
  <si>
    <t> 1810 </t>
  </si>
  <si>
    <t> 7181 </t>
  </si>
  <si>
    <t>BIANCHI LORENZO</t>
  </si>
  <si>
    <t> 1807 </t>
  </si>
  <si>
    <t> 7195 </t>
  </si>
  <si>
    <t>COCCIARELLI GIANLUCA</t>
  </si>
  <si>
    <t> 1608 </t>
  </si>
  <si>
    <t> 7309 </t>
  </si>
  <si>
    <t>TAVELLA ALESSANDRO</t>
  </si>
  <si>
    <t> 1811 </t>
  </si>
  <si>
    <t> 7396 </t>
  </si>
  <si>
    <t>TOMBOLINI SENZA NOME</t>
  </si>
  <si>
    <t> 1610 </t>
  </si>
  <si>
    <t> 7499 </t>
  </si>
  <si>
    <t>CIPRIETTI SENZA NOME</t>
  </si>
  <si>
    <t> 1705 </t>
  </si>
  <si>
    <t> 7579 </t>
  </si>
  <si>
    <t>CORDA GIANLUCA</t>
  </si>
  <si>
    <t> 1603 </t>
  </si>
  <si>
    <t> 7587 </t>
  </si>
  <si>
    <t>TIRELLI GIUSEPPE</t>
  </si>
  <si>
    <t> 1606 </t>
  </si>
  <si>
    <t> 7596 </t>
  </si>
  <si>
    <t>LAVECCHIA GABRIELE</t>
  </si>
  <si>
    <t> 1803 </t>
  </si>
  <si>
    <t> 2 </t>
  </si>
  <si>
    <t> 7625 </t>
  </si>
  <si>
    <t>ALBA GIANLUCA</t>
  </si>
  <si>
    <t> 1805 </t>
  </si>
  <si>
    <t> 4 </t>
  </si>
  <si>
    <t> 7672 </t>
  </si>
  <si>
    <t>BOTTA ALBERTO</t>
  </si>
  <si>
    <t> 1605 </t>
  </si>
  <si>
    <t> 8018 </t>
  </si>
  <si>
    <t>SPINOSA GIANLUCA</t>
  </si>
  <si>
    <t> 1609 </t>
  </si>
  <si>
    <t> 1 </t>
  </si>
  <si>
    <t> 8062 </t>
  </si>
  <si>
    <t>CERESATTO CRISTIANO</t>
  </si>
  <si>
    <t> 1602 </t>
  </si>
  <si>
    <t> 8241 </t>
  </si>
  <si>
    <t>IADELUCA AUGUSTO</t>
  </si>
  <si>
    <t> 1607 </t>
  </si>
  <si>
    <t> 8379 </t>
  </si>
  <si>
    <t>DELUCA FRANCESCO</t>
  </si>
  <si>
    <t> 1611 </t>
  </si>
  <si>
    <t> 8406 </t>
  </si>
  <si>
    <t>MANCINI ANDREA</t>
  </si>
  <si>
    <t> 1612 </t>
  </si>
  <si>
    <t> 8638 </t>
  </si>
  <si>
    <t>LIBERATORE DOMENICO</t>
  </si>
  <si>
    <t> 1604 </t>
  </si>
  <si>
    <t>Distanza</t>
  </si>
  <si>
    <t>Naz.</t>
  </si>
  <si>
    <t>Societa'</t>
  </si>
  <si>
    <t>Cognome Nome</t>
  </si>
  <si>
    <t>Pett.</t>
  </si>
  <si>
    <t>Pos. Cat.</t>
  </si>
  <si>
    <t>Pos. M/F</t>
  </si>
  <si>
    <t>Pos.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</si>
</sst>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48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1" fillId="0" borderId="0" xfId="48">
      <alignment/>
      <protection/>
    </xf>
    <xf numFmtId="0" fontId="7" fillId="0" borderId="12" xfId="48" applyFont="1" applyFill="1" applyBorder="1" applyAlignment="1">
      <alignment vertical="center"/>
      <protection/>
    </xf>
    <xf numFmtId="21" fontId="7" fillId="0" borderId="12" xfId="48" applyNumberFormat="1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vertical="center"/>
      <protection/>
    </xf>
    <xf numFmtId="21" fontId="7" fillId="0" borderId="13" xfId="48" applyNumberFormat="1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vertical="center"/>
      <protection/>
    </xf>
    <xf numFmtId="0" fontId="7" fillId="0" borderId="14" xfId="0" applyFont="1" applyFill="1" applyBorder="1" applyAlignment="1">
      <alignment horizontal="left" vertical="center"/>
    </xf>
    <xf numFmtId="21" fontId="7" fillId="0" borderId="14" xfId="48" applyNumberFormat="1" applyFont="1" applyFill="1" applyBorder="1" applyAlignment="1">
      <alignment horizontal="center" vertical="center"/>
      <protection/>
    </xf>
    <xf numFmtId="21" fontId="7" fillId="0" borderId="14" xfId="0" applyNumberFormat="1" applyFont="1" applyFill="1" applyBorder="1" applyAlignment="1">
      <alignment horizontal="center" vertical="center"/>
    </xf>
    <xf numFmtId="0" fontId="31" fillId="0" borderId="0" xfId="48" applyAlignment="1">
      <alignment horizontal="center"/>
      <protection/>
    </xf>
    <xf numFmtId="0" fontId="7" fillId="2" borderId="14" xfId="48" applyFont="1" applyFill="1" applyBorder="1" applyAlignment="1">
      <alignment horizontal="center" vertical="center"/>
      <protection/>
    </xf>
    <xf numFmtId="0" fontId="7" fillId="2" borderId="14" xfId="48" applyFont="1" applyFill="1" applyBorder="1" applyAlignment="1">
      <alignment vertical="center"/>
      <protection/>
    </xf>
    <xf numFmtId="0" fontId="7" fillId="2" borderId="13" xfId="48" applyFont="1" applyFill="1" applyBorder="1" applyAlignment="1">
      <alignment horizontal="center" vertical="center"/>
      <protection/>
    </xf>
    <xf numFmtId="0" fontId="7" fillId="2" borderId="13" xfId="48" applyFont="1" applyFill="1" applyBorder="1" applyAlignment="1">
      <alignment vertical="center"/>
      <protection/>
    </xf>
    <xf numFmtId="0" fontId="7" fillId="6" borderId="13" xfId="48" applyFont="1" applyFill="1" applyBorder="1" applyAlignment="1">
      <alignment horizontal="center" vertical="center"/>
      <protection/>
    </xf>
    <xf numFmtId="0" fontId="7" fillId="6" borderId="13" xfId="48" applyFont="1" applyFill="1" applyBorder="1" applyAlignment="1">
      <alignment vertical="center"/>
      <protection/>
    </xf>
    <xf numFmtId="0" fontId="7" fillId="3" borderId="13" xfId="48" applyFont="1" applyFill="1" applyBorder="1" applyAlignment="1">
      <alignment horizontal="center" vertical="center"/>
      <protection/>
    </xf>
    <xf numFmtId="0" fontId="7" fillId="3" borderId="13" xfId="48" applyFont="1" applyFill="1" applyBorder="1" applyAlignment="1">
      <alignment vertical="center"/>
      <protection/>
    </xf>
    <xf numFmtId="0" fontId="7" fillId="5" borderId="13" xfId="48" applyFont="1" applyFill="1" applyBorder="1" applyAlignment="1">
      <alignment horizontal="center" vertical="center"/>
      <protection/>
    </xf>
    <xf numFmtId="0" fontId="7" fillId="5" borderId="13" xfId="48" applyFont="1" applyFill="1" applyBorder="1" applyAlignment="1">
      <alignment vertical="center"/>
      <protection/>
    </xf>
    <xf numFmtId="0" fontId="7" fillId="7" borderId="13" xfId="48" applyFont="1" applyFill="1" applyBorder="1" applyAlignment="1">
      <alignment horizontal="center" vertical="center"/>
      <protection/>
    </xf>
    <xf numFmtId="0" fontId="7" fillId="7" borderId="13" xfId="48" applyFont="1" applyFill="1" applyBorder="1" applyAlignment="1">
      <alignment vertical="center"/>
      <protection/>
    </xf>
    <xf numFmtId="0" fontId="7" fillId="4" borderId="13" xfId="48" applyFont="1" applyFill="1" applyBorder="1" applyAlignment="1">
      <alignment horizontal="center" vertical="center"/>
      <protection/>
    </xf>
    <xf numFmtId="0" fontId="7" fillId="4" borderId="13" xfId="48" applyFont="1" applyFill="1" applyBorder="1" applyAlignment="1">
      <alignment vertical="center"/>
      <protection/>
    </xf>
    <xf numFmtId="0" fontId="7" fillId="7" borderId="12" xfId="48" applyFont="1" applyFill="1" applyBorder="1" applyAlignment="1">
      <alignment horizontal="center" vertical="center"/>
      <protection/>
    </xf>
    <xf numFmtId="0" fontId="7" fillId="7" borderId="12" xfId="48" applyFont="1" applyFill="1" applyBorder="1" applyAlignment="1">
      <alignment vertical="center"/>
      <protection/>
    </xf>
    <xf numFmtId="1" fontId="4" fillId="34" borderId="16" xfId="48" applyNumberFormat="1" applyFont="1" applyFill="1" applyBorder="1" applyAlignment="1">
      <alignment horizontal="center" vertical="center" wrapText="1"/>
      <protection/>
    </xf>
    <xf numFmtId="0" fontId="3" fillId="33" borderId="16" xfId="48" applyFont="1" applyFill="1" applyBorder="1" applyAlignment="1">
      <alignment horizontal="center" vertical="center"/>
      <protection/>
    </xf>
    <xf numFmtId="0" fontId="2" fillId="34" borderId="14" xfId="48" applyFont="1" applyFill="1" applyBorder="1" applyAlignment="1">
      <alignment horizontal="center" vertical="center"/>
      <protection/>
    </xf>
    <xf numFmtId="0" fontId="1" fillId="34" borderId="12" xfId="48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6" customWidth="1"/>
    <col min="6" max="7" width="10.7109375" style="2" customWidth="1"/>
    <col min="8" max="10" width="10.7109375" style="1" customWidth="1"/>
  </cols>
  <sheetData>
    <row r="1" spans="1:10" ht="45" customHeight="1">
      <c r="A1" s="20" t="s">
        <v>136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1" t="s">
        <v>137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" customHeight="1">
      <c r="A3" s="22" t="s">
        <v>138</v>
      </c>
      <c r="B3" s="22"/>
      <c r="C3" s="22"/>
      <c r="D3" s="22"/>
      <c r="E3" s="22"/>
      <c r="F3" s="22"/>
      <c r="G3" s="22"/>
      <c r="H3" s="22"/>
      <c r="I3" s="3" t="s">
        <v>0</v>
      </c>
      <c r="J3" s="4">
        <v>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24" t="s">
        <v>10</v>
      </c>
      <c r="C5" s="24" t="s">
        <v>11</v>
      </c>
      <c r="D5" s="12" t="s">
        <v>134</v>
      </c>
      <c r="E5" s="18" t="s">
        <v>135</v>
      </c>
      <c r="F5" s="25">
        <v>0.014470942347765687</v>
      </c>
      <c r="G5" s="25">
        <v>0.014470942347765687</v>
      </c>
      <c r="H5" s="12" t="str">
        <f aca="true" t="shared" si="0" ref="H5:H68">TEXT(INT((HOUR(G5)*3600+MINUTE(G5)*60+SECOND(G5))/$J$3/60),"0")&amp;"."&amp;TEXT(MOD((HOUR(G5)*3600+MINUTE(G5)*60+SECOND(G5))/$J$3,60),"00")&amp;"/km"</f>
        <v>3.28/km</v>
      </c>
      <c r="I5" s="13">
        <f aca="true" t="shared" si="1" ref="I5:I67">G5-$G$5</f>
        <v>0</v>
      </c>
      <c r="J5" s="13">
        <f>G5-INDEX($G$5:$G$85,MATCH(D5,$D$5:$D$85,0))</f>
        <v>0</v>
      </c>
    </row>
    <row r="6" spans="1:10" s="10" customFormat="1" ht="15" customHeight="1">
      <c r="A6" s="14">
        <v>2</v>
      </c>
      <c r="B6" s="26" t="s">
        <v>12</v>
      </c>
      <c r="C6" s="26" t="s">
        <v>13</v>
      </c>
      <c r="D6" s="14" t="s">
        <v>134</v>
      </c>
      <c r="E6" s="19" t="s">
        <v>135</v>
      </c>
      <c r="F6" s="27">
        <v>0.014870330716155126</v>
      </c>
      <c r="G6" s="27">
        <v>0.014870330716155126</v>
      </c>
      <c r="H6" s="14" t="str">
        <f t="shared" si="0"/>
        <v>3.34/km</v>
      </c>
      <c r="I6" s="15">
        <f t="shared" si="1"/>
        <v>0.00039938836838943927</v>
      </c>
      <c r="J6" s="15">
        <f>G6-INDEX($G$5:$G$85,MATCH(D6,$D$5:$D$85,0))</f>
        <v>0.00039938836838943927</v>
      </c>
    </row>
    <row r="7" spans="1:10" s="10" customFormat="1" ht="15" customHeight="1">
      <c r="A7" s="14">
        <v>3</v>
      </c>
      <c r="B7" s="26" t="s">
        <v>14</v>
      </c>
      <c r="C7" s="26" t="s">
        <v>15</v>
      </c>
      <c r="D7" s="14" t="s">
        <v>134</v>
      </c>
      <c r="E7" s="19" t="s">
        <v>135</v>
      </c>
      <c r="F7" s="27">
        <v>0.014918248000954768</v>
      </c>
      <c r="G7" s="27">
        <v>0.014918248000954768</v>
      </c>
      <c r="H7" s="14" t="str">
        <f t="shared" si="0"/>
        <v>3.35/km</v>
      </c>
      <c r="I7" s="15">
        <f t="shared" si="1"/>
        <v>0.0004473056531890812</v>
      </c>
      <c r="J7" s="15">
        <f>G7-INDEX($G$5:$G$85,MATCH(D7,$D$5:$D$85,0))</f>
        <v>0.0004473056531890812</v>
      </c>
    </row>
    <row r="8" spans="1:10" s="10" customFormat="1" ht="15" customHeight="1">
      <c r="A8" s="14">
        <v>4</v>
      </c>
      <c r="B8" s="26" t="s">
        <v>16</v>
      </c>
      <c r="C8" s="26" t="s">
        <v>17</v>
      </c>
      <c r="D8" s="14" t="s">
        <v>134</v>
      </c>
      <c r="E8" s="19" t="s">
        <v>135</v>
      </c>
      <c r="F8" s="27">
        <v>0.01516806212838248</v>
      </c>
      <c r="G8" s="27">
        <v>0.01516806212838248</v>
      </c>
      <c r="H8" s="14" t="str">
        <f t="shared" si="0"/>
        <v>3.39/km</v>
      </c>
      <c r="I8" s="15">
        <f t="shared" si="1"/>
        <v>0.0006971197806167929</v>
      </c>
      <c r="J8" s="15">
        <f>G8-INDEX($G$5:$G$85,MATCH(D8,$D$5:$D$85,0))</f>
        <v>0.0006971197806167929</v>
      </c>
    </row>
    <row r="9" spans="1:10" s="10" customFormat="1" ht="15" customHeight="1">
      <c r="A9" s="14">
        <v>5</v>
      </c>
      <c r="B9" s="26" t="s">
        <v>18</v>
      </c>
      <c r="C9" s="26" t="s">
        <v>19</v>
      </c>
      <c r="D9" s="14" t="s">
        <v>134</v>
      </c>
      <c r="E9" s="19" t="s">
        <v>135</v>
      </c>
      <c r="F9" s="27">
        <v>0.015504837509302902</v>
      </c>
      <c r="G9" s="27">
        <v>0.015504837509302902</v>
      </c>
      <c r="H9" s="14" t="str">
        <f t="shared" si="0"/>
        <v>3.43/km</v>
      </c>
      <c r="I9" s="15">
        <f t="shared" si="1"/>
        <v>0.0010338951615372158</v>
      </c>
      <c r="J9" s="15">
        <f>G9-INDEX($G$5:$G$85,MATCH(D9,$D$5:$D$85,0))</f>
        <v>0.0010338951615372158</v>
      </c>
    </row>
    <row r="10" spans="1:10" s="10" customFormat="1" ht="15" customHeight="1">
      <c r="A10" s="14">
        <v>6</v>
      </c>
      <c r="B10" s="26" t="s">
        <v>20</v>
      </c>
      <c r="C10" s="26" t="s">
        <v>21</v>
      </c>
      <c r="D10" s="14" t="s">
        <v>134</v>
      </c>
      <c r="E10" s="19" t="s">
        <v>135</v>
      </c>
      <c r="F10" s="27">
        <v>0.015589922673983536</v>
      </c>
      <c r="G10" s="27">
        <v>0.015589922673983536</v>
      </c>
      <c r="H10" s="14" t="str">
        <f t="shared" si="0"/>
        <v>3.45/km</v>
      </c>
      <c r="I10" s="15">
        <f t="shared" si="1"/>
        <v>0.00111898032621785</v>
      </c>
      <c r="J10" s="15">
        <f>G10-INDEX($G$5:$G$85,MATCH(D10,$D$5:$D$85,0))</f>
        <v>0.00111898032621785</v>
      </c>
    </row>
    <row r="11" spans="1:10" s="10" customFormat="1" ht="15" customHeight="1">
      <c r="A11" s="14">
        <v>7</v>
      </c>
      <c r="B11" s="26" t="s">
        <v>22</v>
      </c>
      <c r="C11" s="26" t="s">
        <v>23</v>
      </c>
      <c r="D11" s="14" t="s">
        <v>134</v>
      </c>
      <c r="E11" s="19" t="s">
        <v>135</v>
      </c>
      <c r="F11" s="27">
        <v>0.01599537037037037</v>
      </c>
      <c r="G11" s="27">
        <v>0.01599537037037037</v>
      </c>
      <c r="H11" s="14" t="str">
        <f t="shared" si="0"/>
        <v>3.50/km</v>
      </c>
      <c r="I11" s="15">
        <f t="shared" si="1"/>
        <v>0.001524428022604685</v>
      </c>
      <c r="J11" s="15">
        <f>G11-INDEX($G$5:$G$85,MATCH(D11,$D$5:$D$85,0))</f>
        <v>0.001524428022604685</v>
      </c>
    </row>
    <row r="12" spans="1:10" s="10" customFormat="1" ht="15" customHeight="1">
      <c r="A12" s="14">
        <v>8</v>
      </c>
      <c r="B12" s="26" t="s">
        <v>24</v>
      </c>
      <c r="C12" s="26" t="s">
        <v>25</v>
      </c>
      <c r="D12" s="14" t="s">
        <v>134</v>
      </c>
      <c r="E12" s="19" t="s">
        <v>135</v>
      </c>
      <c r="F12" s="27">
        <v>0.01629301355578728</v>
      </c>
      <c r="G12" s="27">
        <v>0.01629301355578728</v>
      </c>
      <c r="H12" s="14" t="str">
        <f t="shared" si="0"/>
        <v>3.55/km</v>
      </c>
      <c r="I12" s="15">
        <f t="shared" si="1"/>
        <v>0.0018220712080215928</v>
      </c>
      <c r="J12" s="15">
        <f>G12-INDEX($G$5:$G$85,MATCH(D12,$D$5:$D$85,0))</f>
        <v>0.0018220712080215928</v>
      </c>
    </row>
    <row r="13" spans="1:10" s="10" customFormat="1" ht="15" customHeight="1">
      <c r="A13" s="14">
        <v>9</v>
      </c>
      <c r="B13" s="26" t="s">
        <v>26</v>
      </c>
      <c r="C13" s="26" t="s">
        <v>21</v>
      </c>
      <c r="D13" s="14" t="s">
        <v>134</v>
      </c>
      <c r="E13" s="19" t="s">
        <v>135</v>
      </c>
      <c r="F13" s="27">
        <v>0.01639344262295082</v>
      </c>
      <c r="G13" s="27">
        <v>0.01639344262295082</v>
      </c>
      <c r="H13" s="14" t="str">
        <f t="shared" si="0"/>
        <v>3.56/km</v>
      </c>
      <c r="I13" s="15">
        <f t="shared" si="1"/>
        <v>0.001922500275185134</v>
      </c>
      <c r="J13" s="15">
        <f>G13-INDEX($G$5:$G$85,MATCH(D13,$D$5:$D$85,0))</f>
        <v>0.001922500275185134</v>
      </c>
    </row>
    <row r="14" spans="1:10" s="10" customFormat="1" ht="15" customHeight="1">
      <c r="A14" s="14">
        <v>10</v>
      </c>
      <c r="B14" s="26" t="s">
        <v>27</v>
      </c>
      <c r="C14" s="26" t="s">
        <v>28</v>
      </c>
      <c r="D14" s="14" t="s">
        <v>134</v>
      </c>
      <c r="E14" s="19" t="s">
        <v>135</v>
      </c>
      <c r="F14" s="27">
        <v>0.016456029489204844</v>
      </c>
      <c r="G14" s="27">
        <v>0.016456029489204844</v>
      </c>
      <c r="H14" s="14" t="str">
        <f t="shared" si="0"/>
        <v>3.57/km</v>
      </c>
      <c r="I14" s="15">
        <f t="shared" si="1"/>
        <v>0.0019850871414391572</v>
      </c>
      <c r="J14" s="15">
        <f>G14-INDEX($G$5:$G$85,MATCH(D14,$D$5:$D$85,0))</f>
        <v>0.0019850871414391572</v>
      </c>
    </row>
    <row r="15" spans="1:10" s="10" customFormat="1" ht="15" customHeight="1">
      <c r="A15" s="14">
        <v>11</v>
      </c>
      <c r="B15" s="26" t="s">
        <v>29</v>
      </c>
      <c r="C15" s="26" t="s">
        <v>30</v>
      </c>
      <c r="D15" s="14" t="s">
        <v>134</v>
      </c>
      <c r="E15" s="19" t="s">
        <v>135</v>
      </c>
      <c r="F15" s="27">
        <v>0.016475550283379468</v>
      </c>
      <c r="G15" s="27">
        <v>0.016475550283379468</v>
      </c>
      <c r="H15" s="14" t="str">
        <f t="shared" si="0"/>
        <v>3.57/km</v>
      </c>
      <c r="I15" s="15">
        <f t="shared" si="1"/>
        <v>0.002004607935613781</v>
      </c>
      <c r="J15" s="15">
        <f>G15-INDEX($G$5:$G$85,MATCH(D15,$D$5:$D$85,0))</f>
        <v>0.002004607935613781</v>
      </c>
    </row>
    <row r="16" spans="1:10" s="10" customFormat="1" ht="15" customHeight="1">
      <c r="A16" s="14">
        <v>12</v>
      </c>
      <c r="B16" s="26" t="s">
        <v>31</v>
      </c>
      <c r="C16" s="26" t="s">
        <v>21</v>
      </c>
      <c r="D16" s="14" t="s">
        <v>134</v>
      </c>
      <c r="E16" s="19" t="s">
        <v>135</v>
      </c>
      <c r="F16" s="27">
        <v>0.01649294102124291</v>
      </c>
      <c r="G16" s="27">
        <v>0.01649294102124291</v>
      </c>
      <c r="H16" s="14" t="str">
        <f t="shared" si="0"/>
        <v>3.58/km</v>
      </c>
      <c r="I16" s="15">
        <f t="shared" si="1"/>
        <v>0.002021998673477224</v>
      </c>
      <c r="J16" s="15">
        <f>G16-INDEX($G$5:$G$85,MATCH(D16,$D$5:$D$85,0))</f>
        <v>0.002021998673477224</v>
      </c>
    </row>
    <row r="17" spans="1:10" s="10" customFormat="1" ht="15" customHeight="1">
      <c r="A17" s="14">
        <v>13</v>
      </c>
      <c r="B17" s="26" t="s">
        <v>32</v>
      </c>
      <c r="C17" s="26" t="s">
        <v>33</v>
      </c>
      <c r="D17" s="14" t="s">
        <v>134</v>
      </c>
      <c r="E17" s="19" t="s">
        <v>135</v>
      </c>
      <c r="F17" s="27">
        <v>0.016668889185224696</v>
      </c>
      <c r="G17" s="27">
        <v>0.016668889185224696</v>
      </c>
      <c r="H17" s="14" t="str">
        <f t="shared" si="0"/>
        <v>4.00/km</v>
      </c>
      <c r="I17" s="15">
        <f t="shared" si="1"/>
        <v>0.0021979468374590094</v>
      </c>
      <c r="J17" s="15">
        <f>G17-INDEX($G$5:$G$85,MATCH(D17,$D$5:$D$85,0))</f>
        <v>0.0021979468374590094</v>
      </c>
    </row>
    <row r="18" spans="1:10" s="10" customFormat="1" ht="15" customHeight="1">
      <c r="A18" s="14">
        <v>14</v>
      </c>
      <c r="B18" s="26" t="s">
        <v>34</v>
      </c>
      <c r="C18" s="26" t="s">
        <v>35</v>
      </c>
      <c r="D18" s="14" t="s">
        <v>134</v>
      </c>
      <c r="E18" s="19" t="s">
        <v>135</v>
      </c>
      <c r="F18" s="27">
        <v>0.016901027582477014</v>
      </c>
      <c r="G18" s="27">
        <v>0.016901027582477014</v>
      </c>
      <c r="H18" s="14" t="str">
        <f t="shared" si="0"/>
        <v>4.03/km</v>
      </c>
      <c r="I18" s="15">
        <f t="shared" si="1"/>
        <v>0.002430085234711327</v>
      </c>
      <c r="J18" s="15">
        <f>G18-INDEX($G$5:$G$85,MATCH(D18,$D$5:$D$85,0))</f>
        <v>0.002430085234711327</v>
      </c>
    </row>
    <row r="19" spans="1:10" s="10" customFormat="1" ht="15" customHeight="1">
      <c r="A19" s="14">
        <v>15</v>
      </c>
      <c r="B19" s="26" t="s">
        <v>36</v>
      </c>
      <c r="C19" s="26" t="s">
        <v>37</v>
      </c>
      <c r="D19" s="14" t="s">
        <v>134</v>
      </c>
      <c r="E19" s="19" t="s">
        <v>135</v>
      </c>
      <c r="F19" s="27">
        <v>0.017102202763715966</v>
      </c>
      <c r="G19" s="27">
        <v>0.017102202763715966</v>
      </c>
      <c r="H19" s="14" t="str">
        <f t="shared" si="0"/>
        <v>4.06/km</v>
      </c>
      <c r="I19" s="15">
        <f t="shared" si="1"/>
        <v>0.0026312604159502793</v>
      </c>
      <c r="J19" s="15">
        <f>G19-INDEX($G$5:$G$85,MATCH(D19,$D$5:$D$85,0))</f>
        <v>0.0026312604159502793</v>
      </c>
    </row>
    <row r="20" spans="1:10" s="10" customFormat="1" ht="15" customHeight="1">
      <c r="A20" s="14">
        <v>16</v>
      </c>
      <c r="B20" s="26" t="s">
        <v>38</v>
      </c>
      <c r="C20" s="26" t="s">
        <v>39</v>
      </c>
      <c r="D20" s="14" t="s">
        <v>134</v>
      </c>
      <c r="E20" s="19" t="s">
        <v>135</v>
      </c>
      <c r="F20" s="27">
        <v>0.017373175816539264</v>
      </c>
      <c r="G20" s="27">
        <v>0.017373175816539264</v>
      </c>
      <c r="H20" s="14" t="str">
        <f t="shared" si="0"/>
        <v>4.10/km</v>
      </c>
      <c r="I20" s="15">
        <f t="shared" si="1"/>
        <v>0.002902233468773578</v>
      </c>
      <c r="J20" s="15">
        <f>G20-INDEX($G$5:$G$85,MATCH(D20,$D$5:$D$85,0))</f>
        <v>0.002902233468773578</v>
      </c>
    </row>
    <row r="21" spans="1:10" s="10" customFormat="1" ht="15" customHeight="1">
      <c r="A21" s="14">
        <v>17</v>
      </c>
      <c r="B21" s="26" t="s">
        <v>40</v>
      </c>
      <c r="C21" s="26" t="s">
        <v>41</v>
      </c>
      <c r="D21" s="14" t="s">
        <v>134</v>
      </c>
      <c r="E21" s="19" t="s">
        <v>135</v>
      </c>
      <c r="F21" s="27">
        <v>0.017407046372371535</v>
      </c>
      <c r="G21" s="27">
        <v>0.017407046372371535</v>
      </c>
      <c r="H21" s="14" t="str">
        <f t="shared" si="0"/>
        <v>4.11/km</v>
      </c>
      <c r="I21" s="15">
        <f t="shared" si="1"/>
        <v>0.0029361040246058488</v>
      </c>
      <c r="J21" s="15">
        <f>G21-INDEX($G$5:$G$85,MATCH(D21,$D$5:$D$85,0))</f>
        <v>0.0029361040246058488</v>
      </c>
    </row>
    <row r="22" spans="1:10" s="10" customFormat="1" ht="15" customHeight="1">
      <c r="A22" s="14">
        <v>18</v>
      </c>
      <c r="B22" s="26" t="s">
        <v>42</v>
      </c>
      <c r="C22" s="26" t="s">
        <v>43</v>
      </c>
      <c r="D22" s="14" t="s">
        <v>134</v>
      </c>
      <c r="E22" s="19" t="s">
        <v>135</v>
      </c>
      <c r="F22" s="27">
        <v>0.01750455118330766</v>
      </c>
      <c r="G22" s="27">
        <v>0.01750455118330766</v>
      </c>
      <c r="H22" s="14" t="str">
        <f t="shared" si="0"/>
        <v>4.12/km</v>
      </c>
      <c r="I22" s="15">
        <f t="shared" si="1"/>
        <v>0.0030336088355419743</v>
      </c>
      <c r="J22" s="15">
        <f>G22-INDEX($G$5:$G$85,MATCH(D22,$D$5:$D$85,0))</f>
        <v>0.0030336088355419743</v>
      </c>
    </row>
    <row r="23" spans="1:10" s="10" customFormat="1" ht="15" customHeight="1">
      <c r="A23" s="14">
        <v>19</v>
      </c>
      <c r="B23" s="26" t="s">
        <v>44</v>
      </c>
      <c r="C23" s="26" t="s">
        <v>45</v>
      </c>
      <c r="D23" s="14" t="s">
        <v>134</v>
      </c>
      <c r="E23" s="19" t="s">
        <v>135</v>
      </c>
      <c r="F23" s="27">
        <v>0.017685342388228636</v>
      </c>
      <c r="G23" s="27">
        <v>0.017685342388228636</v>
      </c>
      <c r="H23" s="14" t="str">
        <f t="shared" si="0"/>
        <v>4.15/km</v>
      </c>
      <c r="I23" s="15">
        <f t="shared" si="1"/>
        <v>0.00321440004046295</v>
      </c>
      <c r="J23" s="15">
        <f>G23-INDEX($G$5:$G$85,MATCH(D23,$D$5:$D$85,0))</f>
        <v>0.00321440004046295</v>
      </c>
    </row>
    <row r="24" spans="1:10" s="10" customFormat="1" ht="15" customHeight="1">
      <c r="A24" s="14">
        <v>20</v>
      </c>
      <c r="B24" s="26" t="s">
        <v>46</v>
      </c>
      <c r="C24" s="26" t="s">
        <v>35</v>
      </c>
      <c r="D24" s="14" t="s">
        <v>134</v>
      </c>
      <c r="E24" s="19" t="s">
        <v>135</v>
      </c>
      <c r="F24" s="27">
        <v>0.01792371666188701</v>
      </c>
      <c r="G24" s="27">
        <v>0.01792371666188701</v>
      </c>
      <c r="H24" s="14" t="str">
        <f t="shared" si="0"/>
        <v>4.18/km</v>
      </c>
      <c r="I24" s="15">
        <f t="shared" si="1"/>
        <v>0.003452774314121323</v>
      </c>
      <c r="J24" s="15">
        <f>G24-INDEX($G$5:$G$85,MATCH(D24,$D$5:$D$85,0))</f>
        <v>0.003452774314121323</v>
      </c>
    </row>
    <row r="25" spans="1:10" s="10" customFormat="1" ht="15" customHeight="1">
      <c r="A25" s="14">
        <v>21</v>
      </c>
      <c r="B25" s="26" t="s">
        <v>47</v>
      </c>
      <c r="C25" s="26" t="s">
        <v>39</v>
      </c>
      <c r="D25" s="14" t="s">
        <v>134</v>
      </c>
      <c r="E25" s="19" t="s">
        <v>135</v>
      </c>
      <c r="F25" s="27">
        <v>0.017952032170041647</v>
      </c>
      <c r="G25" s="27">
        <v>0.017952032170041647</v>
      </c>
      <c r="H25" s="14" t="str">
        <f t="shared" si="0"/>
        <v>4.19/km</v>
      </c>
      <c r="I25" s="15">
        <f t="shared" si="1"/>
        <v>0.0034810898222759606</v>
      </c>
      <c r="J25" s="15">
        <f>G25-INDEX($G$5:$G$85,MATCH(D25,$D$5:$D$85,0))</f>
        <v>0.0034810898222759606</v>
      </c>
    </row>
    <row r="26" spans="1:10" s="10" customFormat="1" ht="15" customHeight="1">
      <c r="A26" s="14">
        <v>22</v>
      </c>
      <c r="B26" s="26" t="s">
        <v>48</v>
      </c>
      <c r="C26" s="26" t="s">
        <v>49</v>
      </c>
      <c r="D26" s="14" t="s">
        <v>134</v>
      </c>
      <c r="E26" s="19" t="s">
        <v>135</v>
      </c>
      <c r="F26" s="27">
        <v>0.018001152073732717</v>
      </c>
      <c r="G26" s="27">
        <v>0.018001152073732717</v>
      </c>
      <c r="H26" s="14" t="str">
        <f t="shared" si="0"/>
        <v>4.19/km</v>
      </c>
      <c r="I26" s="15">
        <f t="shared" si="1"/>
        <v>0.0035302097259670307</v>
      </c>
      <c r="J26" s="15">
        <f>G26-INDEX($G$5:$G$85,MATCH(D26,$D$5:$D$85,0))</f>
        <v>0.0035302097259670307</v>
      </c>
    </row>
    <row r="27" spans="1:10" s="10" customFormat="1" ht="15" customHeight="1">
      <c r="A27" s="14">
        <v>23</v>
      </c>
      <c r="B27" s="26" t="s">
        <v>50</v>
      </c>
      <c r="C27" s="26" t="s">
        <v>51</v>
      </c>
      <c r="D27" s="14" t="s">
        <v>134</v>
      </c>
      <c r="E27" s="19" t="s">
        <v>135</v>
      </c>
      <c r="F27" s="27">
        <v>0.01806712962962963</v>
      </c>
      <c r="G27" s="27">
        <v>0.01806712962962963</v>
      </c>
      <c r="H27" s="14" t="str">
        <f t="shared" si="0"/>
        <v>4.20/km</v>
      </c>
      <c r="I27" s="15">
        <f t="shared" si="1"/>
        <v>0.0035961872818639443</v>
      </c>
      <c r="J27" s="15">
        <f>G27-INDEX($G$5:$G$85,MATCH(D27,$D$5:$D$85,0))</f>
        <v>0.0035961872818639443</v>
      </c>
    </row>
    <row r="28" spans="1:10" s="11" customFormat="1" ht="15" customHeight="1">
      <c r="A28" s="14">
        <v>24</v>
      </c>
      <c r="B28" s="26" t="s">
        <v>52</v>
      </c>
      <c r="C28" s="26" t="s">
        <v>53</v>
      </c>
      <c r="D28" s="14" t="s">
        <v>134</v>
      </c>
      <c r="E28" s="19" t="s">
        <v>135</v>
      </c>
      <c r="F28" s="27">
        <v>0.018168604651162792</v>
      </c>
      <c r="G28" s="27">
        <v>0.018168604651162792</v>
      </c>
      <c r="H28" s="14" t="str">
        <f t="shared" si="0"/>
        <v>4.22/km</v>
      </c>
      <c r="I28" s="15">
        <f t="shared" si="1"/>
        <v>0.003697662303397105</v>
      </c>
      <c r="J28" s="15">
        <f>G28-INDEX($G$5:$G$85,MATCH(D28,$D$5:$D$85,0))</f>
        <v>0.003697662303397105</v>
      </c>
    </row>
    <row r="29" spans="1:10" ht="15" customHeight="1">
      <c r="A29" s="14">
        <v>25</v>
      </c>
      <c r="B29" s="26" t="s">
        <v>54</v>
      </c>
      <c r="C29" s="26" t="s">
        <v>55</v>
      </c>
      <c r="D29" s="14" t="s">
        <v>134</v>
      </c>
      <c r="E29" s="19" t="s">
        <v>135</v>
      </c>
      <c r="F29" s="27">
        <v>0.01818975552968568</v>
      </c>
      <c r="G29" s="27">
        <v>0.01818975552968568</v>
      </c>
      <c r="H29" s="14" t="str">
        <f t="shared" si="0"/>
        <v>4.22/km</v>
      </c>
      <c r="I29" s="15">
        <f t="shared" si="1"/>
        <v>0.0037188131819199926</v>
      </c>
      <c r="J29" s="15">
        <f>G29-INDEX($G$5:$G$85,MATCH(D29,$D$5:$D$85,0))</f>
        <v>0.0037188131819199926</v>
      </c>
    </row>
    <row r="30" spans="1:10" ht="15" customHeight="1">
      <c r="A30" s="14">
        <v>26</v>
      </c>
      <c r="B30" s="26" t="s">
        <v>56</v>
      </c>
      <c r="C30" s="26" t="s">
        <v>57</v>
      </c>
      <c r="D30" s="14" t="s">
        <v>134</v>
      </c>
      <c r="E30" s="19" t="s">
        <v>135</v>
      </c>
      <c r="F30" s="27">
        <v>0.018272182429469375</v>
      </c>
      <c r="G30" s="27">
        <v>0.018272182429469375</v>
      </c>
      <c r="H30" s="14" t="str">
        <f t="shared" si="0"/>
        <v>4.23/km</v>
      </c>
      <c r="I30" s="15">
        <f t="shared" si="1"/>
        <v>0.003801240081703688</v>
      </c>
      <c r="J30" s="15">
        <f>G30-INDEX($G$5:$G$85,MATCH(D30,$D$5:$D$85,0))</f>
        <v>0.003801240081703688</v>
      </c>
    </row>
    <row r="31" spans="1:10" ht="15" customHeight="1">
      <c r="A31" s="14">
        <v>27</v>
      </c>
      <c r="B31" s="26" t="s">
        <v>58</v>
      </c>
      <c r="C31" s="26" t="s">
        <v>59</v>
      </c>
      <c r="D31" s="14" t="s">
        <v>134</v>
      </c>
      <c r="E31" s="19" t="s">
        <v>135</v>
      </c>
      <c r="F31" s="27">
        <v>0.018280198888563907</v>
      </c>
      <c r="G31" s="27">
        <v>0.018280198888563907</v>
      </c>
      <c r="H31" s="14" t="str">
        <f t="shared" si="0"/>
        <v>4.23/km</v>
      </c>
      <c r="I31" s="15">
        <f t="shared" si="1"/>
        <v>0.003809256540798221</v>
      </c>
      <c r="J31" s="15">
        <f>G31-INDEX($G$5:$G$85,MATCH(D31,$D$5:$D$85,0))</f>
        <v>0.003809256540798221</v>
      </c>
    </row>
    <row r="32" spans="1:10" ht="15" customHeight="1">
      <c r="A32" s="14">
        <v>28</v>
      </c>
      <c r="B32" s="26" t="s">
        <v>60</v>
      </c>
      <c r="C32" s="26" t="s">
        <v>21</v>
      </c>
      <c r="D32" s="14" t="s">
        <v>134</v>
      </c>
      <c r="E32" s="19" t="s">
        <v>135</v>
      </c>
      <c r="F32" s="27">
        <v>0.018382352941176475</v>
      </c>
      <c r="G32" s="27">
        <v>0.018382352941176475</v>
      </c>
      <c r="H32" s="14" t="str">
        <f t="shared" si="0"/>
        <v>4.25/km</v>
      </c>
      <c r="I32" s="15">
        <f t="shared" si="1"/>
        <v>0.003911410593410788</v>
      </c>
      <c r="J32" s="15">
        <f>G32-INDEX($G$5:$G$85,MATCH(D32,$D$5:$D$85,0))</f>
        <v>0.003911410593410788</v>
      </c>
    </row>
    <row r="33" spans="1:10" ht="15" customHeight="1">
      <c r="A33" s="14">
        <v>29</v>
      </c>
      <c r="B33" s="26" t="s">
        <v>61</v>
      </c>
      <c r="C33" s="26" t="s">
        <v>13</v>
      </c>
      <c r="D33" s="14" t="s">
        <v>134</v>
      </c>
      <c r="E33" s="19" t="s">
        <v>135</v>
      </c>
      <c r="F33" s="27">
        <v>0.018452908178328904</v>
      </c>
      <c r="G33" s="27">
        <v>0.018452908178328904</v>
      </c>
      <c r="H33" s="14" t="str">
        <f t="shared" si="0"/>
        <v>4.26/km</v>
      </c>
      <c r="I33" s="15">
        <f t="shared" si="1"/>
        <v>0.003981965830563218</v>
      </c>
      <c r="J33" s="15">
        <f>G33-INDEX($G$5:$G$85,MATCH(D33,$D$5:$D$85,0))</f>
        <v>0.003981965830563218</v>
      </c>
    </row>
    <row r="34" spans="1:10" ht="15" customHeight="1">
      <c r="A34" s="14">
        <v>30</v>
      </c>
      <c r="B34" s="26" t="s">
        <v>40</v>
      </c>
      <c r="C34" s="26" t="s">
        <v>41</v>
      </c>
      <c r="D34" s="14" t="s">
        <v>134</v>
      </c>
      <c r="E34" s="19" t="s">
        <v>135</v>
      </c>
      <c r="F34" s="27">
        <v>0.01847199645337668</v>
      </c>
      <c r="G34" s="27">
        <v>0.01847199645337668</v>
      </c>
      <c r="H34" s="14" t="str">
        <f t="shared" si="0"/>
        <v>4.26/km</v>
      </c>
      <c r="I34" s="15">
        <f t="shared" si="1"/>
        <v>0.004001054105610994</v>
      </c>
      <c r="J34" s="15">
        <f>G34-INDEX($G$5:$G$85,MATCH(D34,$D$5:$D$85,0))</f>
        <v>0.004001054105610994</v>
      </c>
    </row>
    <row r="35" spans="1:10" ht="15" customHeight="1">
      <c r="A35" s="14">
        <v>31</v>
      </c>
      <c r="B35" s="26" t="s">
        <v>62</v>
      </c>
      <c r="C35" s="26" t="s">
        <v>63</v>
      </c>
      <c r="D35" s="14" t="s">
        <v>134</v>
      </c>
      <c r="E35" s="19" t="s">
        <v>135</v>
      </c>
      <c r="F35" s="27">
        <v>0.01851851851851852</v>
      </c>
      <c r="G35" s="27">
        <v>0.01851851851851852</v>
      </c>
      <c r="H35" s="14" t="str">
        <f t="shared" si="0"/>
        <v>4.27/km</v>
      </c>
      <c r="I35" s="15">
        <f t="shared" si="1"/>
        <v>0.004047576170752834</v>
      </c>
      <c r="J35" s="15">
        <f>G35-INDEX($G$5:$G$85,MATCH(D35,$D$5:$D$85,0))</f>
        <v>0.004047576170752834</v>
      </c>
    </row>
    <row r="36" spans="1:10" ht="15" customHeight="1">
      <c r="A36" s="14">
        <v>32</v>
      </c>
      <c r="B36" s="26" t="s">
        <v>64</v>
      </c>
      <c r="C36" s="26" t="s">
        <v>55</v>
      </c>
      <c r="D36" s="14" t="s">
        <v>134</v>
      </c>
      <c r="E36" s="19" t="s">
        <v>135</v>
      </c>
      <c r="F36" s="27">
        <v>0.01866228724992535</v>
      </c>
      <c r="G36" s="27">
        <v>0.01866228724992535</v>
      </c>
      <c r="H36" s="14" t="str">
        <f t="shared" si="0"/>
        <v>4.29/km</v>
      </c>
      <c r="I36" s="15">
        <f t="shared" si="1"/>
        <v>0.004191344902159664</v>
      </c>
      <c r="J36" s="15">
        <f>G36-INDEX($G$5:$G$85,MATCH(D36,$D$5:$D$85,0))</f>
        <v>0.004191344902159664</v>
      </c>
    </row>
    <row r="37" spans="1:10" ht="15" customHeight="1">
      <c r="A37" s="14">
        <v>33</v>
      </c>
      <c r="B37" s="26" t="s">
        <v>65</v>
      </c>
      <c r="C37" s="26" t="s">
        <v>39</v>
      </c>
      <c r="D37" s="14" t="s">
        <v>134</v>
      </c>
      <c r="E37" s="19" t="s">
        <v>135</v>
      </c>
      <c r="F37" s="27">
        <v>0.018667861409796892</v>
      </c>
      <c r="G37" s="27">
        <v>0.018667861409796892</v>
      </c>
      <c r="H37" s="14" t="str">
        <f t="shared" si="0"/>
        <v>4.29/km</v>
      </c>
      <c r="I37" s="15">
        <f t="shared" si="1"/>
        <v>0.004196919062031205</v>
      </c>
      <c r="J37" s="15">
        <f>G37-INDEX($G$5:$G$85,MATCH(D37,$D$5:$D$85,0))</f>
        <v>0.004196919062031205</v>
      </c>
    </row>
    <row r="38" spans="1:10" ht="15" customHeight="1">
      <c r="A38" s="14">
        <v>34</v>
      </c>
      <c r="B38" s="26" t="s">
        <v>66</v>
      </c>
      <c r="C38" s="26" t="s">
        <v>67</v>
      </c>
      <c r="D38" s="14" t="s">
        <v>134</v>
      </c>
      <c r="E38" s="19" t="s">
        <v>135</v>
      </c>
      <c r="F38" s="27">
        <v>0.018785692816351066</v>
      </c>
      <c r="G38" s="27">
        <v>0.018785692816351066</v>
      </c>
      <c r="H38" s="14" t="str">
        <f t="shared" si="0"/>
        <v>4.31/km</v>
      </c>
      <c r="I38" s="15">
        <f t="shared" si="1"/>
        <v>0.00431475046858538</v>
      </c>
      <c r="J38" s="15">
        <f>G38-INDEX($G$5:$G$85,MATCH(D38,$D$5:$D$85,0))</f>
        <v>0.00431475046858538</v>
      </c>
    </row>
    <row r="39" spans="1:10" ht="15" customHeight="1">
      <c r="A39" s="14">
        <v>35</v>
      </c>
      <c r="B39" s="26" t="s">
        <v>68</v>
      </c>
      <c r="C39" s="26" t="s">
        <v>69</v>
      </c>
      <c r="D39" s="14" t="s">
        <v>134</v>
      </c>
      <c r="E39" s="19" t="s">
        <v>135</v>
      </c>
      <c r="F39" s="27">
        <v>0.018842327404280976</v>
      </c>
      <c r="G39" s="27">
        <v>0.018842327404280976</v>
      </c>
      <c r="H39" s="14" t="str">
        <f t="shared" si="0"/>
        <v>4.31/km</v>
      </c>
      <c r="I39" s="15">
        <f t="shared" si="1"/>
        <v>0.004371385056515289</v>
      </c>
      <c r="J39" s="15">
        <f>G39-INDEX($G$5:$G$85,MATCH(D39,$D$5:$D$85,0))</f>
        <v>0.004371385056515289</v>
      </c>
    </row>
    <row r="40" spans="1:10" ht="15" customHeight="1">
      <c r="A40" s="14">
        <v>36</v>
      </c>
      <c r="B40" s="26" t="s">
        <v>70</v>
      </c>
      <c r="C40" s="26" t="s">
        <v>43</v>
      </c>
      <c r="D40" s="14" t="s">
        <v>134</v>
      </c>
      <c r="E40" s="19" t="s">
        <v>135</v>
      </c>
      <c r="F40" s="27">
        <v>0.019101466992665038</v>
      </c>
      <c r="G40" s="27">
        <v>0.019101466992665038</v>
      </c>
      <c r="H40" s="14" t="str">
        <f t="shared" si="0"/>
        <v>4.35/km</v>
      </c>
      <c r="I40" s="15">
        <f t="shared" si="1"/>
        <v>0.004630524644899351</v>
      </c>
      <c r="J40" s="15">
        <f>G40-INDEX($G$5:$G$85,MATCH(D40,$D$5:$D$85,0))</f>
        <v>0.004630524644899351</v>
      </c>
    </row>
    <row r="41" spans="1:10" ht="15" customHeight="1">
      <c r="A41" s="14">
        <v>37</v>
      </c>
      <c r="B41" s="26" t="s">
        <v>71</v>
      </c>
      <c r="C41" s="26" t="s">
        <v>72</v>
      </c>
      <c r="D41" s="14" t="s">
        <v>134</v>
      </c>
      <c r="E41" s="19" t="s">
        <v>135</v>
      </c>
      <c r="F41" s="27">
        <v>0.019168839135101978</v>
      </c>
      <c r="G41" s="27">
        <v>0.019168839135101978</v>
      </c>
      <c r="H41" s="14" t="str">
        <f t="shared" si="0"/>
        <v>4.36/km</v>
      </c>
      <c r="I41" s="15">
        <f t="shared" si="1"/>
        <v>0.004697896787336292</v>
      </c>
      <c r="J41" s="15">
        <f>G41-INDEX($G$5:$G$85,MATCH(D41,$D$5:$D$85,0))</f>
        <v>0.004697896787336292</v>
      </c>
    </row>
    <row r="42" spans="1:10" ht="15" customHeight="1">
      <c r="A42" s="14">
        <v>38</v>
      </c>
      <c r="B42" s="26" t="s">
        <v>73</v>
      </c>
      <c r="C42" s="26" t="s">
        <v>25</v>
      </c>
      <c r="D42" s="14" t="s">
        <v>134</v>
      </c>
      <c r="E42" s="19" t="s">
        <v>135</v>
      </c>
      <c r="F42" s="27">
        <v>0.01924557351809084</v>
      </c>
      <c r="G42" s="27">
        <v>0.01924557351809084</v>
      </c>
      <c r="H42" s="14" t="str">
        <f t="shared" si="0"/>
        <v>4.37/km</v>
      </c>
      <c r="I42" s="15">
        <f t="shared" si="1"/>
        <v>0.004774631170325153</v>
      </c>
      <c r="J42" s="15">
        <f>G42-INDEX($G$5:$G$85,MATCH(D42,$D$5:$D$85,0))</f>
        <v>0.004774631170325153</v>
      </c>
    </row>
    <row r="43" spans="1:10" ht="15" customHeight="1">
      <c r="A43" s="14">
        <v>39</v>
      </c>
      <c r="B43" s="26" t="s">
        <v>74</v>
      </c>
      <c r="C43" s="26" t="s">
        <v>75</v>
      </c>
      <c r="D43" s="14" t="s">
        <v>134</v>
      </c>
      <c r="E43" s="19" t="s">
        <v>135</v>
      </c>
      <c r="F43" s="27">
        <v>0.01942200124300808</v>
      </c>
      <c r="G43" s="27">
        <v>0.01942200124300808</v>
      </c>
      <c r="H43" s="14" t="str">
        <f t="shared" si="0"/>
        <v>4.40/km</v>
      </c>
      <c r="I43" s="15">
        <f t="shared" si="1"/>
        <v>0.004951058895242394</v>
      </c>
      <c r="J43" s="15">
        <f>G43-INDEX($G$5:$G$85,MATCH(D43,$D$5:$D$85,0))</f>
        <v>0.004951058895242394</v>
      </c>
    </row>
    <row r="44" spans="1:10" ht="15" customHeight="1">
      <c r="A44" s="14">
        <v>40</v>
      </c>
      <c r="B44" s="26" t="s">
        <v>76</v>
      </c>
      <c r="C44" s="26" t="s">
        <v>75</v>
      </c>
      <c r="D44" s="14" t="s">
        <v>134</v>
      </c>
      <c r="E44" s="19" t="s">
        <v>135</v>
      </c>
      <c r="F44" s="27">
        <v>0.01953125</v>
      </c>
      <c r="G44" s="27">
        <v>0.01953125</v>
      </c>
      <c r="H44" s="14" t="str">
        <f t="shared" si="0"/>
        <v>4.41/km</v>
      </c>
      <c r="I44" s="15">
        <f t="shared" si="1"/>
        <v>0.005060307652234313</v>
      </c>
      <c r="J44" s="15">
        <f>G44-INDEX($G$5:$G$85,MATCH(D44,$D$5:$D$85,0))</f>
        <v>0.005060307652234313</v>
      </c>
    </row>
    <row r="45" spans="1:10" ht="15" customHeight="1">
      <c r="A45" s="14">
        <v>41</v>
      </c>
      <c r="B45" s="26" t="s">
        <v>77</v>
      </c>
      <c r="C45" s="26" t="s">
        <v>78</v>
      </c>
      <c r="D45" s="14" t="s">
        <v>134</v>
      </c>
      <c r="E45" s="19" t="s">
        <v>135</v>
      </c>
      <c r="F45" s="27">
        <v>0.019791006966434453</v>
      </c>
      <c r="G45" s="27">
        <v>0.019791006966434453</v>
      </c>
      <c r="H45" s="14" t="str">
        <f t="shared" si="0"/>
        <v>4.45/km</v>
      </c>
      <c r="I45" s="15">
        <f t="shared" si="1"/>
        <v>0.005320064618668767</v>
      </c>
      <c r="J45" s="15">
        <f>G45-INDEX($G$5:$G$85,MATCH(D45,$D$5:$D$85,0))</f>
        <v>0.005320064618668767</v>
      </c>
    </row>
    <row r="46" spans="1:10" ht="15" customHeight="1">
      <c r="A46" s="14">
        <v>42</v>
      </c>
      <c r="B46" s="26" t="s">
        <v>79</v>
      </c>
      <c r="C46" s="26" t="s">
        <v>80</v>
      </c>
      <c r="D46" s="14" t="s">
        <v>134</v>
      </c>
      <c r="E46" s="19" t="s">
        <v>135</v>
      </c>
      <c r="F46" s="27">
        <v>0.0199203187250996</v>
      </c>
      <c r="G46" s="27">
        <v>0.0199203187250996</v>
      </c>
      <c r="H46" s="14" t="str">
        <f t="shared" si="0"/>
        <v>4.47/km</v>
      </c>
      <c r="I46" s="15">
        <f t="shared" si="1"/>
        <v>0.005449376377333915</v>
      </c>
      <c r="J46" s="15">
        <f>G46-INDEX($G$5:$G$85,MATCH(D46,$D$5:$D$85,0))</f>
        <v>0.005449376377333915</v>
      </c>
    </row>
    <row r="47" spans="1:10" ht="15" customHeight="1">
      <c r="A47" s="14">
        <v>43</v>
      </c>
      <c r="B47" s="26" t="s">
        <v>81</v>
      </c>
      <c r="C47" s="26" t="s">
        <v>82</v>
      </c>
      <c r="D47" s="14" t="s">
        <v>134</v>
      </c>
      <c r="E47" s="19" t="s">
        <v>135</v>
      </c>
      <c r="F47" s="27">
        <v>0.01999360204734485</v>
      </c>
      <c r="G47" s="27">
        <v>0.01999360204734485</v>
      </c>
      <c r="H47" s="14" t="str">
        <f t="shared" si="0"/>
        <v>4.48/km</v>
      </c>
      <c r="I47" s="15">
        <f t="shared" si="1"/>
        <v>0.005522659699579163</v>
      </c>
      <c r="J47" s="15">
        <f>G47-INDEX($G$5:$G$85,MATCH(D47,$D$5:$D$85,0))</f>
        <v>0.005522659699579163</v>
      </c>
    </row>
    <row r="48" spans="1:10" ht="15" customHeight="1">
      <c r="A48" s="14">
        <v>44</v>
      </c>
      <c r="B48" s="26" t="s">
        <v>83</v>
      </c>
      <c r="C48" s="26" t="s">
        <v>30</v>
      </c>
      <c r="D48" s="14" t="s">
        <v>134</v>
      </c>
      <c r="E48" s="19" t="s">
        <v>135</v>
      </c>
      <c r="F48" s="27">
        <v>0.020057766367137353</v>
      </c>
      <c r="G48" s="27">
        <v>0.020057766367137353</v>
      </c>
      <c r="H48" s="14" t="str">
        <f t="shared" si="0"/>
        <v>4.49/km</v>
      </c>
      <c r="I48" s="15">
        <f t="shared" si="1"/>
        <v>0.005586824019371666</v>
      </c>
      <c r="J48" s="15">
        <f>G48-INDEX($G$5:$G$85,MATCH(D48,$D$5:$D$85,0))</f>
        <v>0.005586824019371666</v>
      </c>
    </row>
    <row r="49" spans="1:10" ht="15" customHeight="1">
      <c r="A49" s="14">
        <v>45</v>
      </c>
      <c r="B49" s="26" t="s">
        <v>84</v>
      </c>
      <c r="C49" s="26" t="s">
        <v>85</v>
      </c>
      <c r="D49" s="14" t="s">
        <v>134</v>
      </c>
      <c r="E49" s="19" t="s">
        <v>135</v>
      </c>
      <c r="F49" s="27">
        <v>0.020158039025963557</v>
      </c>
      <c r="G49" s="27">
        <v>0.020158039025963557</v>
      </c>
      <c r="H49" s="14" t="str">
        <f t="shared" si="0"/>
        <v>4.50/km</v>
      </c>
      <c r="I49" s="15">
        <f t="shared" si="1"/>
        <v>0.00568709667819787</v>
      </c>
      <c r="J49" s="15">
        <f>G49-INDEX($G$5:$G$85,MATCH(D49,$D$5:$D$85,0))</f>
        <v>0.00568709667819787</v>
      </c>
    </row>
    <row r="50" spans="1:10" ht="15" customHeight="1">
      <c r="A50" s="14">
        <v>46</v>
      </c>
      <c r="B50" s="26" t="s">
        <v>86</v>
      </c>
      <c r="C50" s="26" t="s">
        <v>87</v>
      </c>
      <c r="D50" s="14" t="s">
        <v>134</v>
      </c>
      <c r="E50" s="19" t="s">
        <v>135</v>
      </c>
      <c r="F50" s="27">
        <v>0.02022653721682848</v>
      </c>
      <c r="G50" s="27">
        <v>0.02022653721682848</v>
      </c>
      <c r="H50" s="14" t="str">
        <f t="shared" si="0"/>
        <v>4.51/km</v>
      </c>
      <c r="I50" s="15">
        <f t="shared" si="1"/>
        <v>0.005755594869062795</v>
      </c>
      <c r="J50" s="15">
        <f>G50-INDEX($G$5:$G$85,MATCH(D50,$D$5:$D$85,0))</f>
        <v>0.005755594869062795</v>
      </c>
    </row>
    <row r="51" spans="1:10" ht="15" customHeight="1">
      <c r="A51" s="14">
        <v>47</v>
      </c>
      <c r="B51" s="26" t="s">
        <v>88</v>
      </c>
      <c r="C51" s="26" t="s">
        <v>89</v>
      </c>
      <c r="D51" s="14" t="s">
        <v>134</v>
      </c>
      <c r="E51" s="19" t="s">
        <v>135</v>
      </c>
      <c r="F51" s="27">
        <v>0.020321898878231184</v>
      </c>
      <c r="G51" s="27">
        <v>0.020321898878231184</v>
      </c>
      <c r="H51" s="14" t="str">
        <f t="shared" si="0"/>
        <v>4.53/km</v>
      </c>
      <c r="I51" s="15">
        <f t="shared" si="1"/>
        <v>0.005850956530465497</v>
      </c>
      <c r="J51" s="15">
        <f>G51-INDEX($G$5:$G$85,MATCH(D51,$D$5:$D$85,0))</f>
        <v>0.005850956530465497</v>
      </c>
    </row>
    <row r="52" spans="1:10" ht="15" customHeight="1">
      <c r="A52" s="14">
        <v>48</v>
      </c>
      <c r="B52" s="26" t="s">
        <v>90</v>
      </c>
      <c r="C52" s="26" t="s">
        <v>23</v>
      </c>
      <c r="D52" s="14" t="s">
        <v>134</v>
      </c>
      <c r="E52" s="19" t="s">
        <v>135</v>
      </c>
      <c r="F52" s="27">
        <v>0.020444880601897284</v>
      </c>
      <c r="G52" s="27">
        <v>0.020444880601897284</v>
      </c>
      <c r="H52" s="14" t="str">
        <f t="shared" si="0"/>
        <v>4.54/km</v>
      </c>
      <c r="I52" s="15">
        <f t="shared" si="1"/>
        <v>0.0059739382541315975</v>
      </c>
      <c r="J52" s="15">
        <f>G52-INDEX($G$5:$G$85,MATCH(D52,$D$5:$D$85,0))</f>
        <v>0.0059739382541315975</v>
      </c>
    </row>
    <row r="53" spans="1:10" ht="15" customHeight="1">
      <c r="A53" s="14">
        <v>49</v>
      </c>
      <c r="B53" s="26" t="s">
        <v>91</v>
      </c>
      <c r="C53" s="26" t="s">
        <v>92</v>
      </c>
      <c r="D53" s="14" t="s">
        <v>134</v>
      </c>
      <c r="E53" s="19" t="s">
        <v>135</v>
      </c>
      <c r="F53" s="27">
        <v>0.02071937676114702</v>
      </c>
      <c r="G53" s="27">
        <v>0.02071937676114702</v>
      </c>
      <c r="H53" s="14" t="str">
        <f t="shared" si="0"/>
        <v>4.58/km</v>
      </c>
      <c r="I53" s="15">
        <f t="shared" si="1"/>
        <v>0.006248434413381335</v>
      </c>
      <c r="J53" s="15">
        <f>G53-INDEX($G$5:$G$85,MATCH(D53,$D$5:$D$85,0))</f>
        <v>0.006248434413381335</v>
      </c>
    </row>
    <row r="54" spans="1:10" ht="15" customHeight="1">
      <c r="A54" s="14">
        <v>50</v>
      </c>
      <c r="B54" s="26" t="s">
        <v>93</v>
      </c>
      <c r="C54" s="26" t="s">
        <v>94</v>
      </c>
      <c r="D54" s="14" t="s">
        <v>134</v>
      </c>
      <c r="E54" s="19" t="s">
        <v>135</v>
      </c>
      <c r="F54" s="27">
        <v>0.020746887966804975</v>
      </c>
      <c r="G54" s="27">
        <v>0.020746887966804975</v>
      </c>
      <c r="H54" s="14" t="str">
        <f t="shared" si="0"/>
        <v>4.59/km</v>
      </c>
      <c r="I54" s="15">
        <f t="shared" si="1"/>
        <v>0.006275945619039288</v>
      </c>
      <c r="J54" s="15">
        <f>G54-INDEX($G$5:$G$85,MATCH(D54,$D$5:$D$85,0))</f>
        <v>0.006275945619039288</v>
      </c>
    </row>
    <row r="55" spans="1:10" ht="15" customHeight="1">
      <c r="A55" s="14">
        <v>51</v>
      </c>
      <c r="B55" s="26" t="s">
        <v>95</v>
      </c>
      <c r="C55" s="26" t="s">
        <v>55</v>
      </c>
      <c r="D55" s="14" t="s">
        <v>134</v>
      </c>
      <c r="E55" s="19" t="s">
        <v>135</v>
      </c>
      <c r="F55" s="27">
        <v>0.020829861689718378</v>
      </c>
      <c r="G55" s="27">
        <v>0.020829861689718378</v>
      </c>
      <c r="H55" s="14" t="str">
        <f t="shared" si="0"/>
        <v>5.00/km</v>
      </c>
      <c r="I55" s="15">
        <f t="shared" si="1"/>
        <v>0.006358919341952691</v>
      </c>
      <c r="J55" s="15">
        <f>G55-INDEX($G$5:$G$85,MATCH(D55,$D$5:$D$85,0))</f>
        <v>0.006358919341952691</v>
      </c>
    </row>
    <row r="56" spans="1:10" ht="15" customHeight="1">
      <c r="A56" s="14">
        <v>52</v>
      </c>
      <c r="B56" s="26" t="s">
        <v>96</v>
      </c>
      <c r="C56" s="26" t="s">
        <v>97</v>
      </c>
      <c r="D56" s="14" t="s">
        <v>134</v>
      </c>
      <c r="E56" s="19" t="s">
        <v>135</v>
      </c>
      <c r="F56" s="27">
        <v>0.020843755210938807</v>
      </c>
      <c r="G56" s="27">
        <v>0.020843755210938807</v>
      </c>
      <c r="H56" s="14" t="str">
        <f t="shared" si="0"/>
        <v>5.00/km</v>
      </c>
      <c r="I56" s="15">
        <f t="shared" si="1"/>
        <v>0.00637281286317312</v>
      </c>
      <c r="J56" s="15">
        <f>G56-INDEX($G$5:$G$85,MATCH(D56,$D$5:$D$85,0))</f>
        <v>0.00637281286317312</v>
      </c>
    </row>
    <row r="57" spans="1:10" ht="15" customHeight="1">
      <c r="A57" s="14">
        <v>53</v>
      </c>
      <c r="B57" s="26" t="s">
        <v>98</v>
      </c>
      <c r="C57" s="26" t="s">
        <v>13</v>
      </c>
      <c r="D57" s="14" t="s">
        <v>134</v>
      </c>
      <c r="E57" s="19" t="s">
        <v>135</v>
      </c>
      <c r="F57" s="27">
        <v>0.021574042112530206</v>
      </c>
      <c r="G57" s="27">
        <v>0.021574042112530206</v>
      </c>
      <c r="H57" s="14" t="str">
        <f t="shared" si="0"/>
        <v>5.11/km</v>
      </c>
      <c r="I57" s="15">
        <f t="shared" si="1"/>
        <v>0.007103099764764519</v>
      </c>
      <c r="J57" s="15">
        <f>G57-INDEX($G$5:$G$85,MATCH(D57,$D$5:$D$85,0))</f>
        <v>0.007103099764764519</v>
      </c>
    </row>
    <row r="58" spans="1:10" ht="15" customHeight="1">
      <c r="A58" s="14">
        <v>54</v>
      </c>
      <c r="B58" s="26" t="s">
        <v>99</v>
      </c>
      <c r="C58" s="26" t="s">
        <v>100</v>
      </c>
      <c r="D58" s="14" t="s">
        <v>134</v>
      </c>
      <c r="E58" s="19" t="s">
        <v>135</v>
      </c>
      <c r="F58" s="27">
        <v>0.02159640635798203</v>
      </c>
      <c r="G58" s="27">
        <v>0.02159640635798203</v>
      </c>
      <c r="H58" s="14" t="str">
        <f t="shared" si="0"/>
        <v>5.11/km</v>
      </c>
      <c r="I58" s="15">
        <f t="shared" si="1"/>
        <v>0.007125464010216345</v>
      </c>
      <c r="J58" s="15">
        <f>G58-INDEX($G$5:$G$85,MATCH(D58,$D$5:$D$85,0))</f>
        <v>0.007125464010216345</v>
      </c>
    </row>
    <row r="59" spans="1:10" ht="15" customHeight="1">
      <c r="A59" s="14">
        <v>55</v>
      </c>
      <c r="B59" s="26" t="s">
        <v>101</v>
      </c>
      <c r="C59" s="26" t="s">
        <v>102</v>
      </c>
      <c r="D59" s="14" t="s">
        <v>134</v>
      </c>
      <c r="E59" s="19" t="s">
        <v>135</v>
      </c>
      <c r="F59" s="27">
        <v>0.022178850248403124</v>
      </c>
      <c r="G59" s="27">
        <v>0.022178850248403124</v>
      </c>
      <c r="H59" s="14" t="str">
        <f t="shared" si="0"/>
        <v>5.19/km</v>
      </c>
      <c r="I59" s="15">
        <f t="shared" si="1"/>
        <v>0.007707907900637438</v>
      </c>
      <c r="J59" s="15">
        <f>G59-INDEX($G$5:$G$85,MATCH(D59,$D$5:$D$85,0))</f>
        <v>0.007707907900637438</v>
      </c>
    </row>
    <row r="60" spans="1:10" ht="15" customHeight="1">
      <c r="A60" s="14">
        <v>56</v>
      </c>
      <c r="B60" s="26" t="s">
        <v>103</v>
      </c>
      <c r="C60" s="26" t="s">
        <v>104</v>
      </c>
      <c r="D60" s="14" t="s">
        <v>134</v>
      </c>
      <c r="E60" s="19" t="s">
        <v>135</v>
      </c>
      <c r="F60" s="27">
        <v>0.023705670396358812</v>
      </c>
      <c r="G60" s="27">
        <v>0.023705670396358812</v>
      </c>
      <c r="H60" s="14" t="str">
        <f t="shared" si="0"/>
        <v>5.41/km</v>
      </c>
      <c r="I60" s="15">
        <f t="shared" si="1"/>
        <v>0.009234728048593125</v>
      </c>
      <c r="J60" s="15">
        <f>G60-INDEX($G$5:$G$85,MATCH(D60,$D$5:$D$85,0))</f>
        <v>0.009234728048593125</v>
      </c>
    </row>
    <row r="61" spans="1:10" ht="15" customHeight="1">
      <c r="A61" s="14">
        <v>57</v>
      </c>
      <c r="B61" s="26" t="s">
        <v>105</v>
      </c>
      <c r="C61" s="26" t="s">
        <v>106</v>
      </c>
      <c r="D61" s="14" t="s">
        <v>134</v>
      </c>
      <c r="E61" s="19" t="s">
        <v>135</v>
      </c>
      <c r="F61" s="27">
        <v>0.023935185185185184</v>
      </c>
      <c r="G61" s="27">
        <v>0.023935185185185184</v>
      </c>
      <c r="H61" s="14" t="str">
        <f t="shared" si="0"/>
        <v>5.45/km</v>
      </c>
      <c r="I61" s="15">
        <f t="shared" si="1"/>
        <v>0.009464242837419498</v>
      </c>
      <c r="J61" s="15">
        <f>G61-INDEX($G$5:$G$85,MATCH(D61,$D$5:$D$85,0))</f>
        <v>0.009464242837419498</v>
      </c>
    </row>
    <row r="62" spans="1:10" ht="15" customHeight="1">
      <c r="A62" s="14">
        <v>58</v>
      </c>
      <c r="B62" s="26" t="s">
        <v>107</v>
      </c>
      <c r="C62" s="26" t="s">
        <v>72</v>
      </c>
      <c r="D62" s="14" t="s">
        <v>134</v>
      </c>
      <c r="E62" s="19" t="s">
        <v>135</v>
      </c>
      <c r="F62" s="27">
        <v>0.024375000000000004</v>
      </c>
      <c r="G62" s="27">
        <v>0.024375000000000004</v>
      </c>
      <c r="H62" s="14" t="str">
        <f t="shared" si="0"/>
        <v>5.51/km</v>
      </c>
      <c r="I62" s="15">
        <f t="shared" si="1"/>
        <v>0.009904057652234318</v>
      </c>
      <c r="J62" s="15">
        <f>G62-INDEX($G$5:$G$85,MATCH(D62,$D$5:$D$85,0))</f>
        <v>0.009904057652234318</v>
      </c>
    </row>
    <row r="63" spans="1:10" ht="15" customHeight="1">
      <c r="A63" s="14">
        <v>59</v>
      </c>
      <c r="B63" s="26" t="s">
        <v>108</v>
      </c>
      <c r="C63" s="26" t="s">
        <v>109</v>
      </c>
      <c r="D63" s="14" t="s">
        <v>134</v>
      </c>
      <c r="E63" s="19" t="s">
        <v>135</v>
      </c>
      <c r="F63" s="27">
        <v>0.02487562189054726</v>
      </c>
      <c r="G63" s="27">
        <v>0.02487562189054726</v>
      </c>
      <c r="H63" s="14" t="str">
        <f t="shared" si="0"/>
        <v>5.58/km</v>
      </c>
      <c r="I63" s="15">
        <f t="shared" si="1"/>
        <v>0.010404679542781575</v>
      </c>
      <c r="J63" s="15">
        <f>G63-INDEX($G$5:$G$85,MATCH(D63,$D$5:$D$85,0))</f>
        <v>0.010404679542781575</v>
      </c>
    </row>
    <row r="64" spans="1:10" ht="15" customHeight="1">
      <c r="A64" s="14">
        <v>60</v>
      </c>
      <c r="B64" s="26" t="s">
        <v>110</v>
      </c>
      <c r="C64" s="26" t="s">
        <v>111</v>
      </c>
      <c r="D64" s="14" t="s">
        <v>134</v>
      </c>
      <c r="E64" s="19" t="s">
        <v>135</v>
      </c>
      <c r="F64" s="27">
        <v>0.02702702702702703</v>
      </c>
      <c r="G64" s="27">
        <v>0.02702702702702703</v>
      </c>
      <c r="H64" s="14" t="str">
        <f t="shared" si="0"/>
        <v>6.29/km</v>
      </c>
      <c r="I64" s="15">
        <f t="shared" si="1"/>
        <v>0.012556084679261342</v>
      </c>
      <c r="J64" s="15">
        <f>G64-INDEX($G$5:$G$85,MATCH(D64,$D$5:$D$85,0))</f>
        <v>0.012556084679261342</v>
      </c>
    </row>
    <row r="65" spans="1:10" ht="15" customHeight="1">
      <c r="A65" s="14">
        <v>61</v>
      </c>
      <c r="B65" s="26" t="s">
        <v>112</v>
      </c>
      <c r="C65" s="26" t="s">
        <v>113</v>
      </c>
      <c r="D65" s="14" t="s">
        <v>134</v>
      </c>
      <c r="E65" s="19" t="s">
        <v>135</v>
      </c>
      <c r="F65" s="27">
        <v>0.02809620139357159</v>
      </c>
      <c r="G65" s="27">
        <v>0.02809620139357159</v>
      </c>
      <c r="H65" s="14" t="str">
        <f t="shared" si="0"/>
        <v>6.45/km</v>
      </c>
      <c r="I65" s="15">
        <f t="shared" si="1"/>
        <v>0.013625259045805903</v>
      </c>
      <c r="J65" s="15">
        <f>G65-INDEX($G$5:$G$85,MATCH(D65,$D$5:$D$85,0))</f>
        <v>0.013625259045805903</v>
      </c>
    </row>
    <row r="66" spans="1:10" ht="15" customHeight="1">
      <c r="A66" s="14">
        <v>62</v>
      </c>
      <c r="B66" s="26" t="s">
        <v>114</v>
      </c>
      <c r="C66" s="26" t="s">
        <v>115</v>
      </c>
      <c r="D66" s="14" t="s">
        <v>134</v>
      </c>
      <c r="E66" s="19" t="s">
        <v>135</v>
      </c>
      <c r="F66" s="27">
        <v>0.028216704288939055</v>
      </c>
      <c r="G66" s="27">
        <v>0.028216704288939055</v>
      </c>
      <c r="H66" s="14" t="str">
        <f t="shared" si="0"/>
        <v>6.46/km</v>
      </c>
      <c r="I66" s="15">
        <f t="shared" si="1"/>
        <v>0.013745761941173369</v>
      </c>
      <c r="J66" s="15">
        <f>G66-INDEX($G$5:$G$85,MATCH(D66,$D$5:$D$85,0))</f>
        <v>0.013745761941173369</v>
      </c>
    </row>
    <row r="67" spans="1:10" ht="15" customHeight="1">
      <c r="A67" s="14">
        <v>63</v>
      </c>
      <c r="B67" s="26" t="s">
        <v>10</v>
      </c>
      <c r="C67" s="26" t="s">
        <v>116</v>
      </c>
      <c r="D67" s="14" t="s">
        <v>134</v>
      </c>
      <c r="E67" s="19" t="s">
        <v>135</v>
      </c>
      <c r="F67" s="27">
        <v>0.02841554898840646</v>
      </c>
      <c r="G67" s="27">
        <v>0.02841554898840646</v>
      </c>
      <c r="H67" s="14" t="str">
        <f t="shared" si="0"/>
        <v>6.49/km</v>
      </c>
      <c r="I67" s="15">
        <f t="shared" si="1"/>
        <v>0.013944606640640773</v>
      </c>
      <c r="J67" s="15">
        <f>G67-INDEX($G$5:$G$85,MATCH(D67,$D$5:$D$85,0))</f>
        <v>0.013944606640640773</v>
      </c>
    </row>
    <row r="68" spans="1:10" ht="15" customHeight="1">
      <c r="A68" s="14">
        <v>64</v>
      </c>
      <c r="B68" s="26" t="s">
        <v>117</v>
      </c>
      <c r="C68" s="26" t="s">
        <v>118</v>
      </c>
      <c r="D68" s="14" t="s">
        <v>134</v>
      </c>
      <c r="E68" s="19" t="s">
        <v>135</v>
      </c>
      <c r="F68" s="27">
        <v>0.028634259259259262</v>
      </c>
      <c r="G68" s="27">
        <v>0.028634259259259262</v>
      </c>
      <c r="H68" s="14" t="str">
        <f t="shared" si="0"/>
        <v>6.52/km</v>
      </c>
      <c r="I68" s="15">
        <f aca="true" t="shared" si="2" ref="I68:I76">G68-$G$5</f>
        <v>0.014163316911493576</v>
      </c>
      <c r="J68" s="15">
        <f>G68-INDEX($G$5:$G$85,MATCH(D68,$D$5:$D$85,0))</f>
        <v>0.014163316911493576</v>
      </c>
    </row>
    <row r="69" spans="1:10" ht="15" customHeight="1">
      <c r="A69" s="14">
        <v>65</v>
      </c>
      <c r="B69" s="26" t="s">
        <v>119</v>
      </c>
      <c r="C69" s="26" t="s">
        <v>120</v>
      </c>
      <c r="D69" s="14" t="s">
        <v>134</v>
      </c>
      <c r="E69" s="19" t="s">
        <v>135</v>
      </c>
      <c r="F69" s="27">
        <v>0.028841716658975544</v>
      </c>
      <c r="G69" s="27">
        <v>0.028841716658975544</v>
      </c>
      <c r="H69" s="14" t="str">
        <f aca="true" t="shared" si="3" ref="H69:H76">TEXT(INT((HOUR(G69)*3600+MINUTE(G69)*60+SECOND(G69))/$J$3/60),"0")&amp;"."&amp;TEXT(MOD((HOUR(G69)*3600+MINUTE(G69)*60+SECOND(G69))/$J$3,60),"00")&amp;"/km"</f>
        <v>6.55/km</v>
      </c>
      <c r="I69" s="15">
        <f t="shared" si="2"/>
        <v>0.014370774311209858</v>
      </c>
      <c r="J69" s="15">
        <f>G69-INDEX($G$5:$G$85,MATCH(D69,$D$5:$D$85,0))</f>
        <v>0.014370774311209858</v>
      </c>
    </row>
    <row r="70" spans="1:10" ht="15" customHeight="1">
      <c r="A70" s="14">
        <v>66</v>
      </c>
      <c r="B70" s="26" t="s">
        <v>121</v>
      </c>
      <c r="C70" s="26" t="s">
        <v>39</v>
      </c>
      <c r="D70" s="14" t="s">
        <v>134</v>
      </c>
      <c r="E70" s="19" t="s">
        <v>135</v>
      </c>
      <c r="F70" s="27">
        <v>0.02969121140142518</v>
      </c>
      <c r="G70" s="27">
        <v>0.02969121140142518</v>
      </c>
      <c r="H70" s="14" t="str">
        <f t="shared" si="3"/>
        <v>7.08/km</v>
      </c>
      <c r="I70" s="15">
        <f t="shared" si="2"/>
        <v>0.015220269053659493</v>
      </c>
      <c r="J70" s="15">
        <f>G70-INDEX($G$5:$G$85,MATCH(D70,$D$5:$D$85,0))</f>
        <v>0.015220269053659493</v>
      </c>
    </row>
    <row r="71" spans="1:10" ht="15" customHeight="1">
      <c r="A71" s="14">
        <v>67</v>
      </c>
      <c r="B71" s="26" t="s">
        <v>122</v>
      </c>
      <c r="C71" s="26" t="s">
        <v>123</v>
      </c>
      <c r="D71" s="14" t="s">
        <v>134</v>
      </c>
      <c r="E71" s="19" t="s">
        <v>135</v>
      </c>
      <c r="F71" s="27">
        <v>0.029780092592592594</v>
      </c>
      <c r="G71" s="27">
        <v>0.029780092592592594</v>
      </c>
      <c r="H71" s="14" t="str">
        <f t="shared" si="3"/>
        <v>7.09/km</v>
      </c>
      <c r="I71" s="15">
        <f t="shared" si="2"/>
        <v>0.015309150244826908</v>
      </c>
      <c r="J71" s="15">
        <f>G71-INDEX($G$5:$G$85,MATCH(D71,$D$5:$D$85,0))</f>
        <v>0.015309150244826908</v>
      </c>
    </row>
    <row r="72" spans="1:10" ht="15" customHeight="1">
      <c r="A72" s="14">
        <v>68</v>
      </c>
      <c r="B72" s="26" t="s">
        <v>124</v>
      </c>
      <c r="C72" s="26" t="s">
        <v>125</v>
      </c>
      <c r="D72" s="14" t="s">
        <v>134</v>
      </c>
      <c r="E72" s="19" t="s">
        <v>135</v>
      </c>
      <c r="F72" s="27">
        <v>0.029961649089165873</v>
      </c>
      <c r="G72" s="27">
        <v>0.029961649089165873</v>
      </c>
      <c r="H72" s="14" t="str">
        <f t="shared" si="3"/>
        <v>7.12/km</v>
      </c>
      <c r="I72" s="15">
        <f t="shared" si="2"/>
        <v>0.015490706741400186</v>
      </c>
      <c r="J72" s="15">
        <f>G72-INDEX($G$5:$G$85,MATCH(D72,$D$5:$D$85,0))</f>
        <v>0.015490706741400186</v>
      </c>
    </row>
    <row r="73" spans="1:10" ht="15" customHeight="1">
      <c r="A73" s="14">
        <v>69</v>
      </c>
      <c r="B73" s="26" t="s">
        <v>126</v>
      </c>
      <c r="C73" s="26" t="s">
        <v>127</v>
      </c>
      <c r="D73" s="14" t="s">
        <v>134</v>
      </c>
      <c r="E73" s="19" t="s">
        <v>135</v>
      </c>
      <c r="F73" s="27">
        <v>0.0308109440473256</v>
      </c>
      <c r="G73" s="27">
        <v>0.0308109440473256</v>
      </c>
      <c r="H73" s="14" t="str">
        <f t="shared" si="3"/>
        <v>7.24/km</v>
      </c>
      <c r="I73" s="15">
        <f t="shared" si="2"/>
        <v>0.016340001699559917</v>
      </c>
      <c r="J73" s="15">
        <f>G73-INDEX($G$5:$G$85,MATCH(D73,$D$5:$D$85,0))</f>
        <v>0.016340001699559917</v>
      </c>
    </row>
    <row r="74" spans="1:10" ht="15" customHeight="1">
      <c r="A74" s="14">
        <v>70</v>
      </c>
      <c r="B74" s="26" t="s">
        <v>128</v>
      </c>
      <c r="C74" s="26" t="s">
        <v>129</v>
      </c>
      <c r="D74" s="14" t="s">
        <v>134</v>
      </c>
      <c r="E74" s="19" t="s">
        <v>135</v>
      </c>
      <c r="F74" s="27">
        <v>0.03224142378127419</v>
      </c>
      <c r="G74" s="27">
        <v>0.03224142378127419</v>
      </c>
      <c r="H74" s="14" t="str">
        <f t="shared" si="3"/>
        <v>7.44/km</v>
      </c>
      <c r="I74" s="15">
        <f t="shared" si="2"/>
        <v>0.017770481433508505</v>
      </c>
      <c r="J74" s="15">
        <f>G74-INDEX($G$5:$G$85,MATCH(D74,$D$5:$D$85,0))</f>
        <v>0.017770481433508505</v>
      </c>
    </row>
    <row r="75" spans="1:10" ht="15" customHeight="1">
      <c r="A75" s="14">
        <v>71</v>
      </c>
      <c r="B75" s="26" t="s">
        <v>130</v>
      </c>
      <c r="C75" s="26" t="s">
        <v>131</v>
      </c>
      <c r="D75" s="14" t="s">
        <v>134</v>
      </c>
      <c r="E75" s="19" t="s">
        <v>135</v>
      </c>
      <c r="F75" s="27">
        <v>0.03232479958624257</v>
      </c>
      <c r="G75" s="27">
        <v>0.03232479958624257</v>
      </c>
      <c r="H75" s="14" t="str">
        <f t="shared" si="3"/>
        <v>7.46/km</v>
      </c>
      <c r="I75" s="15">
        <f t="shared" si="2"/>
        <v>0.017853857238476885</v>
      </c>
      <c r="J75" s="15">
        <f>G75-INDEX($G$5:$G$85,MATCH(D75,$D$5:$D$85,0))</f>
        <v>0.017853857238476885</v>
      </c>
    </row>
    <row r="76" spans="1:10" ht="15" customHeight="1">
      <c r="A76" s="17">
        <v>72</v>
      </c>
      <c r="B76" s="28" t="s">
        <v>132</v>
      </c>
      <c r="C76" s="28" t="s">
        <v>133</v>
      </c>
      <c r="D76" s="17" t="s">
        <v>134</v>
      </c>
      <c r="E76" s="29" t="s">
        <v>135</v>
      </c>
      <c r="F76" s="30">
        <v>0.03262004175365345</v>
      </c>
      <c r="G76" s="30">
        <v>0.03262004175365345</v>
      </c>
      <c r="H76" s="17" t="str">
        <f t="shared" si="3"/>
        <v>7.50/km</v>
      </c>
      <c r="I76" s="31">
        <f t="shared" si="2"/>
        <v>0.018149099405887763</v>
      </c>
      <c r="J76" s="31">
        <f>G76-INDEX($G$5:$G$85,MATCH(D76,$D$5:$D$85,0))</f>
        <v>0.018149099405887763</v>
      </c>
    </row>
  </sheetData>
  <sheetProtection/>
  <autoFilter ref="A4:J7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4" width="8.7109375" style="32" customWidth="1"/>
    <col min="5" max="5" width="30.7109375" style="23" customWidth="1"/>
    <col min="6" max="6" width="35.28125" style="23" bestFit="1" customWidth="1"/>
    <col min="7" max="8" width="5.7109375" style="32" customWidth="1"/>
    <col min="9" max="9" width="10.7109375" style="32" customWidth="1"/>
    <col min="10" max="16384" width="9.140625" style="23" customWidth="1"/>
  </cols>
  <sheetData>
    <row r="1" spans="1:9" s="23" customFormat="1" ht="45" customHeight="1">
      <c r="A1" s="52" t="s">
        <v>136</v>
      </c>
      <c r="B1" s="52"/>
      <c r="C1" s="52"/>
      <c r="D1" s="52"/>
      <c r="E1" s="52"/>
      <c r="F1" s="52"/>
      <c r="G1" s="52"/>
      <c r="H1" s="52"/>
      <c r="I1" s="52"/>
    </row>
    <row r="2" spans="1:9" s="23" customFormat="1" ht="24" customHeight="1">
      <c r="A2" s="51" t="s">
        <v>137</v>
      </c>
      <c r="B2" s="51"/>
      <c r="C2" s="51"/>
      <c r="D2" s="51"/>
      <c r="E2" s="51"/>
      <c r="F2" s="51"/>
      <c r="G2" s="51"/>
      <c r="H2" s="51"/>
      <c r="I2" s="51"/>
    </row>
    <row r="3" spans="1:9" s="23" customFormat="1" ht="24" customHeight="1">
      <c r="A3" s="50" t="s">
        <v>138</v>
      </c>
      <c r="B3" s="50"/>
      <c r="C3" s="50"/>
      <c r="D3" s="50"/>
      <c r="E3" s="50"/>
      <c r="F3" s="50"/>
      <c r="G3" s="50"/>
      <c r="H3" s="50"/>
      <c r="I3" s="50"/>
    </row>
    <row r="4" spans="1:9" s="23" customFormat="1" ht="37.5" customHeight="1">
      <c r="A4" s="49" t="s">
        <v>409</v>
      </c>
      <c r="B4" s="49" t="s">
        <v>408</v>
      </c>
      <c r="C4" s="49" t="s">
        <v>407</v>
      </c>
      <c r="D4" s="49" t="s">
        <v>406</v>
      </c>
      <c r="E4" s="49" t="s">
        <v>405</v>
      </c>
      <c r="F4" s="49" t="s">
        <v>404</v>
      </c>
      <c r="G4" s="49" t="s">
        <v>403</v>
      </c>
      <c r="H4" s="49" t="s">
        <v>4</v>
      </c>
      <c r="I4" s="49" t="s">
        <v>402</v>
      </c>
    </row>
    <row r="5" spans="1:9" s="23" customFormat="1" ht="15">
      <c r="A5" s="47" t="s">
        <v>386</v>
      </c>
      <c r="B5" s="47" t="s">
        <v>386</v>
      </c>
      <c r="C5" s="47" t="s">
        <v>386</v>
      </c>
      <c r="D5" s="47" t="s">
        <v>401</v>
      </c>
      <c r="E5" s="48" t="s">
        <v>400</v>
      </c>
      <c r="F5" s="48" t="s">
        <v>223</v>
      </c>
      <c r="G5" s="47" t="s">
        <v>141</v>
      </c>
      <c r="H5" s="47" t="s">
        <v>140</v>
      </c>
      <c r="I5" s="47" t="s">
        <v>399</v>
      </c>
    </row>
    <row r="6" spans="1:9" s="23" customFormat="1" ht="15">
      <c r="A6" s="43" t="s">
        <v>386</v>
      </c>
      <c r="B6" s="43" t="s">
        <v>386</v>
      </c>
      <c r="C6" s="43" t="s">
        <v>386</v>
      </c>
      <c r="D6" s="43" t="s">
        <v>398</v>
      </c>
      <c r="E6" s="44" t="s">
        <v>397</v>
      </c>
      <c r="F6" s="44" t="s">
        <v>223</v>
      </c>
      <c r="G6" s="43" t="s">
        <v>141</v>
      </c>
      <c r="H6" s="43" t="s">
        <v>140</v>
      </c>
      <c r="I6" s="43" t="s">
        <v>396</v>
      </c>
    </row>
    <row r="7" spans="1:9" s="23" customFormat="1" ht="15">
      <c r="A7" s="43" t="s">
        <v>375</v>
      </c>
      <c r="B7" s="43" t="s">
        <v>375</v>
      </c>
      <c r="C7" s="43" t="s">
        <v>375</v>
      </c>
      <c r="D7" s="43" t="s">
        <v>395</v>
      </c>
      <c r="E7" s="44" t="s">
        <v>394</v>
      </c>
      <c r="F7" s="44" t="s">
        <v>223</v>
      </c>
      <c r="G7" s="43" t="s">
        <v>141</v>
      </c>
      <c r="H7" s="43" t="s">
        <v>140</v>
      </c>
      <c r="I7" s="43" t="s">
        <v>393</v>
      </c>
    </row>
    <row r="8" spans="1:9" s="23" customFormat="1" ht="15">
      <c r="A8" s="43" t="s">
        <v>375</v>
      </c>
      <c r="B8" s="43" t="s">
        <v>375</v>
      </c>
      <c r="C8" s="43" t="s">
        <v>375</v>
      </c>
      <c r="D8" s="43" t="s">
        <v>392</v>
      </c>
      <c r="E8" s="44" t="s">
        <v>391</v>
      </c>
      <c r="F8" s="44" t="s">
        <v>223</v>
      </c>
      <c r="G8" s="43" t="s">
        <v>141</v>
      </c>
      <c r="H8" s="43" t="s">
        <v>140</v>
      </c>
      <c r="I8" s="43" t="s">
        <v>390</v>
      </c>
    </row>
    <row r="9" spans="1:9" s="23" customFormat="1" ht="15">
      <c r="A9" s="43" t="s">
        <v>375</v>
      </c>
      <c r="B9" s="43" t="s">
        <v>375</v>
      </c>
      <c r="C9" s="43" t="s">
        <v>375</v>
      </c>
      <c r="D9" s="43" t="s">
        <v>389</v>
      </c>
      <c r="E9" s="44" t="s">
        <v>388</v>
      </c>
      <c r="F9" s="44" t="s">
        <v>223</v>
      </c>
      <c r="G9" s="43" t="s">
        <v>141</v>
      </c>
      <c r="H9" s="43" t="s">
        <v>140</v>
      </c>
      <c r="I9" s="43" t="s">
        <v>387</v>
      </c>
    </row>
    <row r="10" spans="1:9" s="23" customFormat="1" ht="15">
      <c r="A10" s="43" t="s">
        <v>386</v>
      </c>
      <c r="B10" s="43" t="s">
        <v>386</v>
      </c>
      <c r="C10" s="43" t="s">
        <v>386</v>
      </c>
      <c r="D10" s="43" t="s">
        <v>385</v>
      </c>
      <c r="E10" s="44" t="s">
        <v>384</v>
      </c>
      <c r="F10" s="44" t="s">
        <v>223</v>
      </c>
      <c r="G10" s="43" t="s">
        <v>141</v>
      </c>
      <c r="H10" s="43" t="s">
        <v>140</v>
      </c>
      <c r="I10" s="43" t="s">
        <v>383</v>
      </c>
    </row>
    <row r="11" spans="1:9" s="23" customFormat="1" ht="15">
      <c r="A11" s="43" t="s">
        <v>375</v>
      </c>
      <c r="B11" s="43" t="s">
        <v>375</v>
      </c>
      <c r="C11" s="43" t="s">
        <v>375</v>
      </c>
      <c r="D11" s="43" t="s">
        <v>382</v>
      </c>
      <c r="E11" s="44" t="s">
        <v>381</v>
      </c>
      <c r="F11" s="44" t="s">
        <v>223</v>
      </c>
      <c r="G11" s="43" t="s">
        <v>141</v>
      </c>
      <c r="H11" s="43" t="s">
        <v>140</v>
      </c>
      <c r="I11" s="43" t="s">
        <v>380</v>
      </c>
    </row>
    <row r="12" spans="1:9" s="23" customFormat="1" ht="15">
      <c r="A12" s="41" t="s">
        <v>379</v>
      </c>
      <c r="B12" s="41" t="s">
        <v>379</v>
      </c>
      <c r="C12" s="41" t="s">
        <v>379</v>
      </c>
      <c r="D12" s="41" t="s">
        <v>378</v>
      </c>
      <c r="E12" s="42" t="s">
        <v>377</v>
      </c>
      <c r="F12" s="42" t="s">
        <v>200</v>
      </c>
      <c r="G12" s="41" t="s">
        <v>141</v>
      </c>
      <c r="H12" s="41" t="s">
        <v>140</v>
      </c>
      <c r="I12" s="41" t="s">
        <v>376</v>
      </c>
    </row>
    <row r="13" spans="1:9" s="23" customFormat="1" ht="15">
      <c r="A13" s="41" t="s">
        <v>375</v>
      </c>
      <c r="B13" s="41" t="s">
        <v>375</v>
      </c>
      <c r="C13" s="41" t="s">
        <v>375</v>
      </c>
      <c r="D13" s="41" t="s">
        <v>374</v>
      </c>
      <c r="E13" s="42" t="s">
        <v>373</v>
      </c>
      <c r="F13" s="42" t="s">
        <v>200</v>
      </c>
      <c r="G13" s="41" t="s">
        <v>141</v>
      </c>
      <c r="H13" s="41" t="s">
        <v>140</v>
      </c>
      <c r="I13" s="41" t="s">
        <v>372</v>
      </c>
    </row>
    <row r="14" spans="1:9" s="23" customFormat="1" ht="15">
      <c r="A14" s="43" t="s">
        <v>258</v>
      </c>
      <c r="B14" s="43" t="s">
        <v>258</v>
      </c>
      <c r="C14" s="43" t="s">
        <v>258</v>
      </c>
      <c r="D14" s="43" t="s">
        <v>371</v>
      </c>
      <c r="E14" s="44" t="s">
        <v>370</v>
      </c>
      <c r="F14" s="44" t="s">
        <v>223</v>
      </c>
      <c r="G14" s="43" t="s">
        <v>141</v>
      </c>
      <c r="H14" s="43" t="s">
        <v>140</v>
      </c>
      <c r="I14" s="43" t="s">
        <v>369</v>
      </c>
    </row>
    <row r="15" spans="1:9" s="23" customFormat="1" ht="15">
      <c r="A15" s="43" t="s">
        <v>258</v>
      </c>
      <c r="B15" s="43" t="s">
        <v>258</v>
      </c>
      <c r="C15" s="43" t="s">
        <v>258</v>
      </c>
      <c r="D15" s="43" t="s">
        <v>368</v>
      </c>
      <c r="E15" s="44" t="s">
        <v>367</v>
      </c>
      <c r="F15" s="44" t="s">
        <v>223</v>
      </c>
      <c r="G15" s="43" t="s">
        <v>141</v>
      </c>
      <c r="H15" s="43" t="s">
        <v>140</v>
      </c>
      <c r="I15" s="43" t="s">
        <v>366</v>
      </c>
    </row>
    <row r="16" spans="1:9" s="23" customFormat="1" ht="15">
      <c r="A16" s="37" t="s">
        <v>221</v>
      </c>
      <c r="B16" s="37" t="s">
        <v>221</v>
      </c>
      <c r="C16" s="37" t="s">
        <v>221</v>
      </c>
      <c r="D16" s="37" t="s">
        <v>365</v>
      </c>
      <c r="E16" s="38" t="s">
        <v>364</v>
      </c>
      <c r="F16" s="38" t="s">
        <v>189</v>
      </c>
      <c r="G16" s="37" t="s">
        <v>141</v>
      </c>
      <c r="H16" s="37" t="s">
        <v>140</v>
      </c>
      <c r="I16" s="37" t="s">
        <v>363</v>
      </c>
    </row>
    <row r="17" spans="1:9" s="23" customFormat="1" ht="15">
      <c r="A17" s="43" t="s">
        <v>221</v>
      </c>
      <c r="B17" s="43" t="s">
        <v>221</v>
      </c>
      <c r="C17" s="43" t="s">
        <v>221</v>
      </c>
      <c r="D17" s="43" t="s">
        <v>362</v>
      </c>
      <c r="E17" s="44" t="s">
        <v>361</v>
      </c>
      <c r="F17" s="44" t="s">
        <v>223</v>
      </c>
      <c r="G17" s="43" t="s">
        <v>141</v>
      </c>
      <c r="H17" s="43" t="s">
        <v>140</v>
      </c>
      <c r="I17" s="43" t="s">
        <v>360</v>
      </c>
    </row>
    <row r="18" spans="1:9" s="23" customFormat="1" ht="15">
      <c r="A18" s="41" t="s">
        <v>221</v>
      </c>
      <c r="B18" s="41" t="s">
        <v>221</v>
      </c>
      <c r="C18" s="41" t="s">
        <v>221</v>
      </c>
      <c r="D18" s="41" t="s">
        <v>359</v>
      </c>
      <c r="E18" s="42" t="s">
        <v>358</v>
      </c>
      <c r="F18" s="42" t="s">
        <v>200</v>
      </c>
      <c r="G18" s="41" t="s">
        <v>141</v>
      </c>
      <c r="H18" s="41" t="s">
        <v>140</v>
      </c>
      <c r="I18" s="41" t="s">
        <v>357</v>
      </c>
    </row>
    <row r="19" spans="1:9" s="23" customFormat="1" ht="15">
      <c r="A19" s="43" t="s">
        <v>155</v>
      </c>
      <c r="B19" s="43" t="s">
        <v>155</v>
      </c>
      <c r="C19" s="43" t="s">
        <v>155</v>
      </c>
      <c r="D19" s="43" t="s">
        <v>356</v>
      </c>
      <c r="E19" s="44" t="s">
        <v>355</v>
      </c>
      <c r="F19" s="44" t="s">
        <v>223</v>
      </c>
      <c r="G19" s="43" t="s">
        <v>141</v>
      </c>
      <c r="H19" s="43" t="s">
        <v>140</v>
      </c>
      <c r="I19" s="43" t="s">
        <v>354</v>
      </c>
    </row>
    <row r="20" spans="1:9" s="23" customFormat="1" ht="15">
      <c r="A20" s="41" t="s">
        <v>217</v>
      </c>
      <c r="B20" s="41" t="s">
        <v>217</v>
      </c>
      <c r="C20" s="41" t="s">
        <v>217</v>
      </c>
      <c r="D20" s="41" t="s">
        <v>353</v>
      </c>
      <c r="E20" s="42" t="s">
        <v>352</v>
      </c>
      <c r="F20" s="42" t="s">
        <v>200</v>
      </c>
      <c r="G20" s="41" t="s">
        <v>141</v>
      </c>
      <c r="H20" s="41" t="s">
        <v>140</v>
      </c>
      <c r="I20" s="41" t="s">
        <v>351</v>
      </c>
    </row>
    <row r="21" spans="1:9" s="23" customFormat="1" ht="15">
      <c r="A21" s="41" t="s">
        <v>209</v>
      </c>
      <c r="B21" s="41" t="s">
        <v>209</v>
      </c>
      <c r="C21" s="41" t="s">
        <v>209</v>
      </c>
      <c r="D21" s="41" t="s">
        <v>350</v>
      </c>
      <c r="E21" s="42" t="s">
        <v>349</v>
      </c>
      <c r="F21" s="42" t="s">
        <v>200</v>
      </c>
      <c r="G21" s="41" t="s">
        <v>141</v>
      </c>
      <c r="H21" s="41" t="s">
        <v>140</v>
      </c>
      <c r="I21" s="41" t="s">
        <v>348</v>
      </c>
    </row>
    <row r="22" spans="1:9" s="23" customFormat="1" ht="15">
      <c r="A22" s="45" t="s">
        <v>217</v>
      </c>
      <c r="B22" s="45" t="s">
        <v>217</v>
      </c>
      <c r="C22" s="45" t="s">
        <v>217</v>
      </c>
      <c r="D22" s="45" t="s">
        <v>347</v>
      </c>
      <c r="E22" s="46" t="s">
        <v>346</v>
      </c>
      <c r="F22" s="46" t="s">
        <v>231</v>
      </c>
      <c r="G22" s="45" t="s">
        <v>141</v>
      </c>
      <c r="H22" s="45" t="s">
        <v>140</v>
      </c>
      <c r="I22" s="45" t="s">
        <v>345</v>
      </c>
    </row>
    <row r="23" spans="1:9" s="23" customFormat="1" ht="15">
      <c r="A23" s="39" t="s">
        <v>343</v>
      </c>
      <c r="B23" s="39" t="s">
        <v>344</v>
      </c>
      <c r="C23" s="39" t="s">
        <v>343</v>
      </c>
      <c r="D23" s="39" t="s">
        <v>342</v>
      </c>
      <c r="E23" s="40" t="s">
        <v>341</v>
      </c>
      <c r="F23" s="40" t="s">
        <v>195</v>
      </c>
      <c r="G23" s="39" t="s">
        <v>141</v>
      </c>
      <c r="H23" s="39" t="s">
        <v>140</v>
      </c>
      <c r="I23" s="39" t="s">
        <v>340</v>
      </c>
    </row>
    <row r="24" spans="1:9" s="23" customFormat="1" ht="15">
      <c r="A24" s="41" t="s">
        <v>193</v>
      </c>
      <c r="B24" s="41" t="s">
        <v>339</v>
      </c>
      <c r="C24" s="41" t="s">
        <v>193</v>
      </c>
      <c r="D24" s="41" t="s">
        <v>338</v>
      </c>
      <c r="E24" s="42" t="s">
        <v>337</v>
      </c>
      <c r="F24" s="42" t="s">
        <v>200</v>
      </c>
      <c r="G24" s="41" t="s">
        <v>141</v>
      </c>
      <c r="H24" s="41" t="s">
        <v>140</v>
      </c>
      <c r="I24" s="41" t="s">
        <v>336</v>
      </c>
    </row>
    <row r="25" spans="1:9" s="23" customFormat="1" ht="15">
      <c r="A25" s="37" t="s">
        <v>209</v>
      </c>
      <c r="B25" s="37" t="s">
        <v>209</v>
      </c>
      <c r="C25" s="37" t="s">
        <v>209</v>
      </c>
      <c r="D25" s="37" t="s">
        <v>335</v>
      </c>
      <c r="E25" s="38" t="s">
        <v>334</v>
      </c>
      <c r="F25" s="38" t="s">
        <v>189</v>
      </c>
      <c r="G25" s="37" t="s">
        <v>141</v>
      </c>
      <c r="H25" s="37" t="s">
        <v>140</v>
      </c>
      <c r="I25" s="37" t="s">
        <v>333</v>
      </c>
    </row>
    <row r="26" spans="1:9" s="23" customFormat="1" ht="15">
      <c r="A26" s="45" t="s">
        <v>187</v>
      </c>
      <c r="B26" s="45" t="s">
        <v>296</v>
      </c>
      <c r="C26" s="45" t="s">
        <v>187</v>
      </c>
      <c r="D26" s="45" t="s">
        <v>332</v>
      </c>
      <c r="E26" s="46" t="s">
        <v>331</v>
      </c>
      <c r="F26" s="46" t="s">
        <v>231</v>
      </c>
      <c r="G26" s="45" t="s">
        <v>141</v>
      </c>
      <c r="H26" s="45" t="s">
        <v>140</v>
      </c>
      <c r="I26" s="45" t="s">
        <v>330</v>
      </c>
    </row>
    <row r="27" spans="1:9" s="23" customFormat="1" ht="15">
      <c r="A27" s="39" t="s">
        <v>282</v>
      </c>
      <c r="B27" s="39" t="s">
        <v>150</v>
      </c>
      <c r="C27" s="39" t="s">
        <v>282</v>
      </c>
      <c r="D27" s="39" t="s">
        <v>329</v>
      </c>
      <c r="E27" s="40" t="s">
        <v>328</v>
      </c>
      <c r="F27" s="40" t="s">
        <v>195</v>
      </c>
      <c r="G27" s="39" t="s">
        <v>141</v>
      </c>
      <c r="H27" s="39" t="s">
        <v>140</v>
      </c>
      <c r="I27" s="39" t="s">
        <v>327</v>
      </c>
    </row>
    <row r="28" spans="1:9" s="23" customFormat="1" ht="15">
      <c r="A28" s="37" t="s">
        <v>228</v>
      </c>
      <c r="B28" s="37" t="s">
        <v>243</v>
      </c>
      <c r="C28" s="37" t="s">
        <v>228</v>
      </c>
      <c r="D28" s="37" t="s">
        <v>326</v>
      </c>
      <c r="E28" s="38" t="s">
        <v>325</v>
      </c>
      <c r="F28" s="38" t="s">
        <v>189</v>
      </c>
      <c r="G28" s="37" t="s">
        <v>141</v>
      </c>
      <c r="H28" s="37" t="s">
        <v>140</v>
      </c>
      <c r="I28" s="37" t="s">
        <v>324</v>
      </c>
    </row>
    <row r="29" spans="1:9" s="23" customFormat="1" ht="15">
      <c r="A29" s="41" t="s">
        <v>296</v>
      </c>
      <c r="B29" s="41" t="s">
        <v>193</v>
      </c>
      <c r="C29" s="41" t="s">
        <v>296</v>
      </c>
      <c r="D29" s="41" t="s">
        <v>323</v>
      </c>
      <c r="E29" s="42" t="s">
        <v>322</v>
      </c>
      <c r="F29" s="42" t="s">
        <v>200</v>
      </c>
      <c r="G29" s="41" t="s">
        <v>141</v>
      </c>
      <c r="H29" s="41" t="s">
        <v>140</v>
      </c>
      <c r="I29" s="41" t="s">
        <v>321</v>
      </c>
    </row>
    <row r="30" spans="1:9" s="23" customFormat="1" ht="15">
      <c r="A30" s="45" t="s">
        <v>146</v>
      </c>
      <c r="B30" s="45" t="s">
        <v>228</v>
      </c>
      <c r="C30" s="45" t="s">
        <v>146</v>
      </c>
      <c r="D30" s="45" t="s">
        <v>320</v>
      </c>
      <c r="E30" s="46" t="s">
        <v>319</v>
      </c>
      <c r="F30" s="46" t="s">
        <v>231</v>
      </c>
      <c r="G30" s="45" t="s">
        <v>141</v>
      </c>
      <c r="H30" s="45" t="s">
        <v>140</v>
      </c>
      <c r="I30" s="45" t="s">
        <v>318</v>
      </c>
    </row>
    <row r="31" spans="1:9" s="23" customFormat="1" ht="15">
      <c r="A31" s="41" t="s">
        <v>150</v>
      </c>
      <c r="B31" s="41" t="s">
        <v>187</v>
      </c>
      <c r="C31" s="41" t="s">
        <v>150</v>
      </c>
      <c r="D31" s="41" t="s">
        <v>317</v>
      </c>
      <c r="E31" s="42" t="s">
        <v>316</v>
      </c>
      <c r="F31" s="42" t="s">
        <v>200</v>
      </c>
      <c r="G31" s="41" t="s">
        <v>141</v>
      </c>
      <c r="H31" s="41" t="s">
        <v>140</v>
      </c>
      <c r="I31" s="41" t="s">
        <v>315</v>
      </c>
    </row>
    <row r="32" spans="1:9" s="23" customFormat="1" ht="15">
      <c r="A32" s="41" t="s">
        <v>150</v>
      </c>
      <c r="B32" s="41" t="s">
        <v>296</v>
      </c>
      <c r="C32" s="41" t="s">
        <v>150</v>
      </c>
      <c r="D32" s="41" t="s">
        <v>314</v>
      </c>
      <c r="E32" s="42" t="s">
        <v>313</v>
      </c>
      <c r="F32" s="42" t="s">
        <v>200</v>
      </c>
      <c r="G32" s="41" t="s">
        <v>141</v>
      </c>
      <c r="H32" s="41" t="s">
        <v>140</v>
      </c>
      <c r="I32" s="41" t="s">
        <v>312</v>
      </c>
    </row>
    <row r="33" spans="1:9" s="23" customFormat="1" ht="15">
      <c r="A33" s="41" t="s">
        <v>187</v>
      </c>
      <c r="B33" s="41" t="s">
        <v>187</v>
      </c>
      <c r="C33" s="41" t="s">
        <v>187</v>
      </c>
      <c r="D33" s="41" t="s">
        <v>311</v>
      </c>
      <c r="E33" s="42" t="s">
        <v>310</v>
      </c>
      <c r="F33" s="42" t="s">
        <v>200</v>
      </c>
      <c r="G33" s="41" t="s">
        <v>141</v>
      </c>
      <c r="H33" s="41" t="s">
        <v>140</v>
      </c>
      <c r="I33" s="41" t="s">
        <v>309</v>
      </c>
    </row>
    <row r="34" spans="1:9" s="23" customFormat="1" ht="15">
      <c r="A34" s="45" t="s">
        <v>146</v>
      </c>
      <c r="B34" s="45" t="s">
        <v>243</v>
      </c>
      <c r="C34" s="45" t="s">
        <v>146</v>
      </c>
      <c r="D34" s="45" t="s">
        <v>308</v>
      </c>
      <c r="E34" s="46" t="s">
        <v>307</v>
      </c>
      <c r="F34" s="46" t="s">
        <v>231</v>
      </c>
      <c r="G34" s="45" t="s">
        <v>141</v>
      </c>
      <c r="H34" s="45" t="s">
        <v>140</v>
      </c>
      <c r="I34" s="45" t="s">
        <v>306</v>
      </c>
    </row>
    <row r="35" spans="1:9" s="23" customFormat="1" ht="15">
      <c r="A35" s="45" t="s">
        <v>243</v>
      </c>
      <c r="B35" s="45" t="s">
        <v>150</v>
      </c>
      <c r="C35" s="45" t="s">
        <v>243</v>
      </c>
      <c r="D35" s="45" t="s">
        <v>305</v>
      </c>
      <c r="E35" s="46" t="s">
        <v>304</v>
      </c>
      <c r="F35" s="46" t="s">
        <v>231</v>
      </c>
      <c r="G35" s="45" t="s">
        <v>141</v>
      </c>
      <c r="H35" s="45" t="s">
        <v>140</v>
      </c>
      <c r="I35" s="45" t="s">
        <v>303</v>
      </c>
    </row>
    <row r="36" spans="1:9" s="23" customFormat="1" ht="15">
      <c r="A36" s="37" t="s">
        <v>266</v>
      </c>
      <c r="B36" s="37" t="s">
        <v>258</v>
      </c>
      <c r="C36" s="37" t="s">
        <v>266</v>
      </c>
      <c r="D36" s="37" t="s">
        <v>302</v>
      </c>
      <c r="E36" s="38" t="s">
        <v>301</v>
      </c>
      <c r="F36" s="38" t="s">
        <v>189</v>
      </c>
      <c r="G36" s="37" t="s">
        <v>141</v>
      </c>
      <c r="H36" s="37" t="s">
        <v>140</v>
      </c>
      <c r="I36" s="37" t="s">
        <v>300</v>
      </c>
    </row>
    <row r="37" spans="1:9" s="23" customFormat="1" ht="15">
      <c r="A37" s="39" t="s">
        <v>150</v>
      </c>
      <c r="B37" s="39" t="s">
        <v>187</v>
      </c>
      <c r="C37" s="39" t="s">
        <v>150</v>
      </c>
      <c r="D37" s="39" t="s">
        <v>299</v>
      </c>
      <c r="E37" s="40" t="s">
        <v>298</v>
      </c>
      <c r="F37" s="40" t="s">
        <v>195</v>
      </c>
      <c r="G37" s="39" t="s">
        <v>141</v>
      </c>
      <c r="H37" s="39" t="s">
        <v>140</v>
      </c>
      <c r="I37" s="39" t="s">
        <v>297</v>
      </c>
    </row>
    <row r="38" spans="1:9" s="23" customFormat="1" ht="15">
      <c r="A38" s="45" t="s">
        <v>150</v>
      </c>
      <c r="B38" s="45" t="s">
        <v>296</v>
      </c>
      <c r="C38" s="45" t="s">
        <v>150</v>
      </c>
      <c r="D38" s="45" t="s">
        <v>295</v>
      </c>
      <c r="E38" s="46" t="s">
        <v>294</v>
      </c>
      <c r="F38" s="46" t="s">
        <v>231</v>
      </c>
      <c r="G38" s="45" t="s">
        <v>141</v>
      </c>
      <c r="H38" s="45" t="s">
        <v>140</v>
      </c>
      <c r="I38" s="45" t="s">
        <v>293</v>
      </c>
    </row>
    <row r="39" spans="1:9" s="23" customFormat="1" ht="15">
      <c r="A39" s="45" t="s">
        <v>193</v>
      </c>
      <c r="B39" s="45" t="s">
        <v>193</v>
      </c>
      <c r="C39" s="45" t="s">
        <v>193</v>
      </c>
      <c r="D39" s="45" t="s">
        <v>292</v>
      </c>
      <c r="E39" s="46" t="s">
        <v>291</v>
      </c>
      <c r="F39" s="46" t="s">
        <v>231</v>
      </c>
      <c r="G39" s="45" t="s">
        <v>141</v>
      </c>
      <c r="H39" s="45" t="s">
        <v>140</v>
      </c>
      <c r="I39" s="45" t="s">
        <v>290</v>
      </c>
    </row>
    <row r="40" spans="1:9" s="23" customFormat="1" ht="15">
      <c r="A40" s="39" t="s">
        <v>235</v>
      </c>
      <c r="B40" s="39" t="s">
        <v>266</v>
      </c>
      <c r="C40" s="39" t="s">
        <v>235</v>
      </c>
      <c r="D40" s="39" t="s">
        <v>289</v>
      </c>
      <c r="E40" s="40" t="s">
        <v>288</v>
      </c>
      <c r="F40" s="40" t="s">
        <v>195</v>
      </c>
      <c r="G40" s="39" t="s">
        <v>141</v>
      </c>
      <c r="H40" s="39" t="s">
        <v>140</v>
      </c>
      <c r="I40" s="39" t="s">
        <v>287</v>
      </c>
    </row>
    <row r="41" spans="1:9" s="23" customFormat="1" ht="15">
      <c r="A41" s="39" t="s">
        <v>250</v>
      </c>
      <c r="B41" s="39" t="s">
        <v>286</v>
      </c>
      <c r="C41" s="39" t="s">
        <v>250</v>
      </c>
      <c r="D41" s="39" t="s">
        <v>285</v>
      </c>
      <c r="E41" s="40" t="s">
        <v>284</v>
      </c>
      <c r="F41" s="40" t="s">
        <v>195</v>
      </c>
      <c r="G41" s="39" t="s">
        <v>141</v>
      </c>
      <c r="H41" s="39" t="s">
        <v>140</v>
      </c>
      <c r="I41" s="39" t="s">
        <v>283</v>
      </c>
    </row>
    <row r="42" spans="1:9" s="23" customFormat="1" ht="15">
      <c r="A42" s="45" t="s">
        <v>228</v>
      </c>
      <c r="B42" s="45" t="s">
        <v>282</v>
      </c>
      <c r="C42" s="45" t="s">
        <v>228</v>
      </c>
      <c r="D42" s="45" t="s">
        <v>281</v>
      </c>
      <c r="E42" s="46" t="s">
        <v>280</v>
      </c>
      <c r="F42" s="46" t="s">
        <v>231</v>
      </c>
      <c r="G42" s="45" t="s">
        <v>141</v>
      </c>
      <c r="H42" s="45" t="s">
        <v>140</v>
      </c>
      <c r="I42" s="45" t="s">
        <v>279</v>
      </c>
    </row>
    <row r="43" spans="1:9" s="23" customFormat="1" ht="15">
      <c r="A43" s="37" t="s">
        <v>250</v>
      </c>
      <c r="B43" s="37" t="s">
        <v>266</v>
      </c>
      <c r="C43" s="37" t="s">
        <v>250</v>
      </c>
      <c r="D43" s="37" t="s">
        <v>278</v>
      </c>
      <c r="E43" s="38" t="s">
        <v>277</v>
      </c>
      <c r="F43" s="38" t="s">
        <v>189</v>
      </c>
      <c r="G43" s="37" t="s">
        <v>141</v>
      </c>
      <c r="H43" s="37" t="s">
        <v>140</v>
      </c>
      <c r="I43" s="37" t="s">
        <v>276</v>
      </c>
    </row>
    <row r="44" spans="1:9" s="23" customFormat="1" ht="15">
      <c r="A44" s="39" t="s">
        <v>159</v>
      </c>
      <c r="B44" s="39" t="s">
        <v>243</v>
      </c>
      <c r="C44" s="39" t="s">
        <v>159</v>
      </c>
      <c r="D44" s="39" t="s">
        <v>275</v>
      </c>
      <c r="E44" s="40" t="s">
        <v>274</v>
      </c>
      <c r="F44" s="40" t="s">
        <v>195</v>
      </c>
      <c r="G44" s="39" t="s">
        <v>141</v>
      </c>
      <c r="H44" s="39" t="s">
        <v>140</v>
      </c>
      <c r="I44" s="39" t="s">
        <v>273</v>
      </c>
    </row>
    <row r="45" spans="1:9" s="23" customFormat="1" ht="15">
      <c r="A45" s="39" t="s">
        <v>250</v>
      </c>
      <c r="B45" s="39" t="s">
        <v>221</v>
      </c>
      <c r="C45" s="39" t="s">
        <v>250</v>
      </c>
      <c r="D45" s="39" t="s">
        <v>272</v>
      </c>
      <c r="E45" s="40" t="s">
        <v>271</v>
      </c>
      <c r="F45" s="40" t="s">
        <v>195</v>
      </c>
      <c r="G45" s="39" t="s">
        <v>141</v>
      </c>
      <c r="H45" s="39" t="s">
        <v>140</v>
      </c>
      <c r="I45" s="39" t="s">
        <v>270</v>
      </c>
    </row>
    <row r="46" spans="1:9" s="23" customFormat="1" ht="15">
      <c r="A46" s="39" t="s">
        <v>235</v>
      </c>
      <c r="B46" s="39" t="s">
        <v>266</v>
      </c>
      <c r="C46" s="39" t="s">
        <v>235</v>
      </c>
      <c r="D46" s="39" t="s">
        <v>269</v>
      </c>
      <c r="E46" s="40" t="s">
        <v>268</v>
      </c>
      <c r="F46" s="40" t="s">
        <v>195</v>
      </c>
      <c r="G46" s="39" t="s">
        <v>141</v>
      </c>
      <c r="H46" s="39" t="s">
        <v>140</v>
      </c>
      <c r="I46" s="39" t="s">
        <v>267</v>
      </c>
    </row>
    <row r="47" spans="1:9" s="23" customFormat="1" ht="15">
      <c r="A47" s="45" t="s">
        <v>266</v>
      </c>
      <c r="B47" s="45" t="s">
        <v>146</v>
      </c>
      <c r="C47" s="45" t="s">
        <v>266</v>
      </c>
      <c r="D47" s="45" t="s">
        <v>265</v>
      </c>
      <c r="E47" s="46" t="s">
        <v>264</v>
      </c>
      <c r="F47" s="46" t="s">
        <v>231</v>
      </c>
      <c r="G47" s="45" t="s">
        <v>141</v>
      </c>
      <c r="H47" s="45" t="s">
        <v>140</v>
      </c>
      <c r="I47" s="45" t="s">
        <v>263</v>
      </c>
    </row>
    <row r="48" spans="1:9" s="23" customFormat="1" ht="15">
      <c r="A48" s="37" t="s">
        <v>204</v>
      </c>
      <c r="B48" s="37" t="s">
        <v>262</v>
      </c>
      <c r="C48" s="37" t="s">
        <v>204</v>
      </c>
      <c r="D48" s="37" t="s">
        <v>261</v>
      </c>
      <c r="E48" s="38" t="s">
        <v>260</v>
      </c>
      <c r="F48" s="38" t="s">
        <v>189</v>
      </c>
      <c r="G48" s="37" t="s">
        <v>141</v>
      </c>
      <c r="H48" s="37" t="s">
        <v>140</v>
      </c>
      <c r="I48" s="37" t="s">
        <v>259</v>
      </c>
    </row>
    <row r="49" spans="1:9" s="23" customFormat="1" ht="15">
      <c r="A49" s="37" t="s">
        <v>257</v>
      </c>
      <c r="B49" s="37" t="s">
        <v>258</v>
      </c>
      <c r="C49" s="37" t="s">
        <v>257</v>
      </c>
      <c r="D49" s="37" t="s">
        <v>256</v>
      </c>
      <c r="E49" s="38" t="s">
        <v>255</v>
      </c>
      <c r="F49" s="38" t="s">
        <v>189</v>
      </c>
      <c r="G49" s="37" t="s">
        <v>141</v>
      </c>
      <c r="H49" s="37" t="s">
        <v>140</v>
      </c>
      <c r="I49" s="37" t="s">
        <v>254</v>
      </c>
    </row>
    <row r="50" spans="1:9" s="23" customFormat="1" ht="15">
      <c r="A50" s="45" t="s">
        <v>204</v>
      </c>
      <c r="B50" s="45" t="s">
        <v>239</v>
      </c>
      <c r="C50" s="45" t="s">
        <v>204</v>
      </c>
      <c r="D50" s="45" t="s">
        <v>253</v>
      </c>
      <c r="E50" s="46" t="s">
        <v>252</v>
      </c>
      <c r="F50" s="46" t="s">
        <v>231</v>
      </c>
      <c r="G50" s="45" t="s">
        <v>141</v>
      </c>
      <c r="H50" s="45" t="s">
        <v>140</v>
      </c>
      <c r="I50" s="45" t="s">
        <v>251</v>
      </c>
    </row>
    <row r="51" spans="1:9" s="23" customFormat="1" ht="15">
      <c r="A51" s="45" t="s">
        <v>208</v>
      </c>
      <c r="B51" s="45" t="s">
        <v>250</v>
      </c>
      <c r="C51" s="45" t="s">
        <v>208</v>
      </c>
      <c r="D51" s="45" t="s">
        <v>249</v>
      </c>
      <c r="E51" s="46" t="s">
        <v>248</v>
      </c>
      <c r="F51" s="46" t="s">
        <v>231</v>
      </c>
      <c r="G51" s="45" t="s">
        <v>141</v>
      </c>
      <c r="H51" s="45" t="s">
        <v>140</v>
      </c>
      <c r="I51" s="45" t="s">
        <v>247</v>
      </c>
    </row>
    <row r="52" spans="1:9" s="23" customFormat="1" ht="15">
      <c r="A52" s="39" t="s">
        <v>179</v>
      </c>
      <c r="B52" s="39" t="s">
        <v>235</v>
      </c>
      <c r="C52" s="39" t="s">
        <v>179</v>
      </c>
      <c r="D52" s="39" t="s">
        <v>246</v>
      </c>
      <c r="E52" s="40" t="s">
        <v>245</v>
      </c>
      <c r="F52" s="40" t="s">
        <v>195</v>
      </c>
      <c r="G52" s="39" t="s">
        <v>141</v>
      </c>
      <c r="H52" s="39" t="s">
        <v>140</v>
      </c>
      <c r="I52" s="39" t="s">
        <v>244</v>
      </c>
    </row>
    <row r="53" spans="1:9" s="23" customFormat="1" ht="15">
      <c r="A53" s="35" t="s">
        <v>242</v>
      </c>
      <c r="B53" s="35" t="s">
        <v>243</v>
      </c>
      <c r="C53" s="35" t="s">
        <v>242</v>
      </c>
      <c r="D53" s="35" t="s">
        <v>241</v>
      </c>
      <c r="E53" s="36" t="s">
        <v>240</v>
      </c>
      <c r="F53" s="36" t="s">
        <v>142</v>
      </c>
      <c r="G53" s="35" t="s">
        <v>141</v>
      </c>
      <c r="H53" s="35" t="s">
        <v>140</v>
      </c>
      <c r="I53" s="35" t="s">
        <v>222</v>
      </c>
    </row>
    <row r="54" spans="1:9" s="23" customFormat="1" ht="15">
      <c r="A54" s="39" t="s">
        <v>238</v>
      </c>
      <c r="B54" s="39" t="s">
        <v>239</v>
      </c>
      <c r="C54" s="39" t="s">
        <v>238</v>
      </c>
      <c r="D54" s="39" t="s">
        <v>237</v>
      </c>
      <c r="E54" s="40" t="s">
        <v>236</v>
      </c>
      <c r="F54" s="40" t="s">
        <v>195</v>
      </c>
      <c r="G54" s="39" t="s">
        <v>141</v>
      </c>
      <c r="H54" s="39" t="s">
        <v>140</v>
      </c>
      <c r="I54" s="39" t="s">
        <v>222</v>
      </c>
    </row>
    <row r="55" spans="1:9" s="23" customFormat="1" ht="15">
      <c r="A55" s="45" t="s">
        <v>234</v>
      </c>
      <c r="B55" s="45" t="s">
        <v>235</v>
      </c>
      <c r="C55" s="45" t="s">
        <v>234</v>
      </c>
      <c r="D55" s="45" t="s">
        <v>233</v>
      </c>
      <c r="E55" s="46" t="s">
        <v>232</v>
      </c>
      <c r="F55" s="46" t="s">
        <v>231</v>
      </c>
      <c r="G55" s="45" t="s">
        <v>141</v>
      </c>
      <c r="H55" s="45" t="s">
        <v>140</v>
      </c>
      <c r="I55" s="45" t="s">
        <v>222</v>
      </c>
    </row>
    <row r="56" spans="1:9" s="23" customFormat="1" ht="15">
      <c r="A56" s="41" t="s">
        <v>171</v>
      </c>
      <c r="B56" s="41" t="s">
        <v>198</v>
      </c>
      <c r="C56" s="41" t="s">
        <v>171</v>
      </c>
      <c r="D56" s="41" t="s">
        <v>230</v>
      </c>
      <c r="E56" s="42" t="s">
        <v>229</v>
      </c>
      <c r="F56" s="42" t="s">
        <v>200</v>
      </c>
      <c r="G56" s="41" t="s">
        <v>141</v>
      </c>
      <c r="H56" s="41" t="s">
        <v>140</v>
      </c>
      <c r="I56" s="41" t="s">
        <v>222</v>
      </c>
    </row>
    <row r="57" spans="1:9" s="23" customFormat="1" ht="15">
      <c r="A57" s="37" t="s">
        <v>163</v>
      </c>
      <c r="B57" s="37" t="s">
        <v>228</v>
      </c>
      <c r="C57" s="37" t="s">
        <v>163</v>
      </c>
      <c r="D57" s="37" t="s">
        <v>227</v>
      </c>
      <c r="E57" s="38" t="s">
        <v>226</v>
      </c>
      <c r="F57" s="38" t="s">
        <v>189</v>
      </c>
      <c r="G57" s="37" t="s">
        <v>141</v>
      </c>
      <c r="H57" s="37" t="s">
        <v>140</v>
      </c>
      <c r="I57" s="37" t="s">
        <v>222</v>
      </c>
    </row>
    <row r="58" spans="1:9" s="23" customFormat="1" ht="15">
      <c r="A58" s="43" t="s">
        <v>145</v>
      </c>
      <c r="B58" s="43" t="s">
        <v>204</v>
      </c>
      <c r="C58" s="43" t="s">
        <v>145</v>
      </c>
      <c r="D58" s="43" t="s">
        <v>225</v>
      </c>
      <c r="E58" s="44" t="s">
        <v>224</v>
      </c>
      <c r="F58" s="44" t="s">
        <v>223</v>
      </c>
      <c r="G58" s="43" t="s">
        <v>141</v>
      </c>
      <c r="H58" s="43" t="s">
        <v>140</v>
      </c>
      <c r="I58" s="43" t="s">
        <v>222</v>
      </c>
    </row>
    <row r="59" spans="1:9" s="23" customFormat="1" ht="15">
      <c r="A59" s="37" t="s">
        <v>167</v>
      </c>
      <c r="B59" s="37" t="s">
        <v>221</v>
      </c>
      <c r="C59" s="37" t="s">
        <v>167</v>
      </c>
      <c r="D59" s="37" t="s">
        <v>220</v>
      </c>
      <c r="E59" s="38" t="s">
        <v>219</v>
      </c>
      <c r="F59" s="38" t="s">
        <v>189</v>
      </c>
      <c r="G59" s="37" t="s">
        <v>141</v>
      </c>
      <c r="H59" s="37" t="s">
        <v>140</v>
      </c>
      <c r="I59" s="37" t="s">
        <v>218</v>
      </c>
    </row>
    <row r="60" spans="1:9" s="23" customFormat="1" ht="15">
      <c r="A60" s="37" t="s">
        <v>183</v>
      </c>
      <c r="B60" s="37" t="s">
        <v>217</v>
      </c>
      <c r="C60" s="37" t="s">
        <v>183</v>
      </c>
      <c r="D60" s="37" t="s">
        <v>216</v>
      </c>
      <c r="E60" s="38" t="s">
        <v>215</v>
      </c>
      <c r="F60" s="38" t="s">
        <v>189</v>
      </c>
      <c r="G60" s="37" t="s">
        <v>141</v>
      </c>
      <c r="H60" s="37" t="s">
        <v>140</v>
      </c>
      <c r="I60" s="37" t="s">
        <v>214</v>
      </c>
    </row>
    <row r="61" spans="1:9" s="23" customFormat="1" ht="15">
      <c r="A61" s="39" t="s">
        <v>213</v>
      </c>
      <c r="B61" s="39" t="s">
        <v>179</v>
      </c>
      <c r="C61" s="39" t="s">
        <v>213</v>
      </c>
      <c r="D61" s="39" t="s">
        <v>212</v>
      </c>
      <c r="E61" s="40" t="s">
        <v>211</v>
      </c>
      <c r="F61" s="40" t="s">
        <v>195</v>
      </c>
      <c r="G61" s="39" t="s">
        <v>141</v>
      </c>
      <c r="H61" s="39" t="s">
        <v>140</v>
      </c>
      <c r="I61" s="39" t="s">
        <v>210</v>
      </c>
    </row>
    <row r="62" spans="1:9" s="23" customFormat="1" ht="15">
      <c r="A62" s="37" t="s">
        <v>208</v>
      </c>
      <c r="B62" s="37" t="s">
        <v>209</v>
      </c>
      <c r="C62" s="37" t="s">
        <v>208</v>
      </c>
      <c r="D62" s="37" t="s">
        <v>207</v>
      </c>
      <c r="E62" s="38" t="s">
        <v>206</v>
      </c>
      <c r="F62" s="38" t="s">
        <v>189</v>
      </c>
      <c r="G62" s="37" t="s">
        <v>141</v>
      </c>
      <c r="H62" s="37" t="s">
        <v>140</v>
      </c>
      <c r="I62" s="37" t="s">
        <v>205</v>
      </c>
    </row>
    <row r="63" spans="1:9" s="23" customFormat="1" ht="15">
      <c r="A63" s="41" t="s">
        <v>203</v>
      </c>
      <c r="B63" s="41" t="s">
        <v>204</v>
      </c>
      <c r="C63" s="41" t="s">
        <v>203</v>
      </c>
      <c r="D63" s="41" t="s">
        <v>202</v>
      </c>
      <c r="E63" s="42" t="s">
        <v>201</v>
      </c>
      <c r="F63" s="42" t="s">
        <v>200</v>
      </c>
      <c r="G63" s="41" t="s">
        <v>141</v>
      </c>
      <c r="H63" s="41" t="s">
        <v>140</v>
      </c>
      <c r="I63" s="41" t="s">
        <v>199</v>
      </c>
    </row>
    <row r="64" spans="1:9" s="23" customFormat="1" ht="15">
      <c r="A64" s="39" t="s">
        <v>192</v>
      </c>
      <c r="B64" s="39" t="s">
        <v>198</v>
      </c>
      <c r="C64" s="39" t="s">
        <v>192</v>
      </c>
      <c r="D64" s="39" t="s">
        <v>197</v>
      </c>
      <c r="E64" s="40" t="s">
        <v>196</v>
      </c>
      <c r="F64" s="40" t="s">
        <v>195</v>
      </c>
      <c r="G64" s="39" t="s">
        <v>141</v>
      </c>
      <c r="H64" s="39" t="s">
        <v>140</v>
      </c>
      <c r="I64" s="39" t="s">
        <v>194</v>
      </c>
    </row>
    <row r="65" spans="1:9" s="23" customFormat="1" ht="15">
      <c r="A65" s="37" t="s">
        <v>192</v>
      </c>
      <c r="B65" s="37" t="s">
        <v>193</v>
      </c>
      <c r="C65" s="37" t="s">
        <v>192</v>
      </c>
      <c r="D65" s="37" t="s">
        <v>191</v>
      </c>
      <c r="E65" s="38" t="s">
        <v>190</v>
      </c>
      <c r="F65" s="38" t="s">
        <v>189</v>
      </c>
      <c r="G65" s="37" t="s">
        <v>141</v>
      </c>
      <c r="H65" s="37" t="s">
        <v>140</v>
      </c>
      <c r="I65" s="37" t="s">
        <v>188</v>
      </c>
    </row>
    <row r="66" spans="1:9" s="23" customFormat="1" ht="15">
      <c r="A66" s="35" t="s">
        <v>171</v>
      </c>
      <c r="B66" s="35" t="s">
        <v>187</v>
      </c>
      <c r="C66" s="35" t="s">
        <v>171</v>
      </c>
      <c r="D66" s="35" t="s">
        <v>186</v>
      </c>
      <c r="E66" s="36" t="s">
        <v>185</v>
      </c>
      <c r="F66" s="36" t="s">
        <v>142</v>
      </c>
      <c r="G66" s="35" t="s">
        <v>141</v>
      </c>
      <c r="H66" s="35" t="s">
        <v>140</v>
      </c>
      <c r="I66" s="35" t="s">
        <v>184</v>
      </c>
    </row>
    <row r="67" spans="1:9" s="23" customFormat="1" ht="15">
      <c r="A67" s="35" t="s">
        <v>154</v>
      </c>
      <c r="B67" s="35" t="s">
        <v>183</v>
      </c>
      <c r="C67" s="35" t="s">
        <v>154</v>
      </c>
      <c r="D67" s="35" t="s">
        <v>182</v>
      </c>
      <c r="E67" s="36" t="s">
        <v>181</v>
      </c>
      <c r="F67" s="36" t="s">
        <v>142</v>
      </c>
      <c r="G67" s="35" t="s">
        <v>141</v>
      </c>
      <c r="H67" s="35" t="s">
        <v>140</v>
      </c>
      <c r="I67" s="35" t="s">
        <v>180</v>
      </c>
    </row>
    <row r="68" spans="1:9" s="23" customFormat="1" ht="15">
      <c r="A68" s="35" t="s">
        <v>171</v>
      </c>
      <c r="B68" s="35" t="s">
        <v>179</v>
      </c>
      <c r="C68" s="35" t="s">
        <v>171</v>
      </c>
      <c r="D68" s="35" t="s">
        <v>178</v>
      </c>
      <c r="E68" s="36" t="s">
        <v>177</v>
      </c>
      <c r="F68" s="36" t="s">
        <v>142</v>
      </c>
      <c r="G68" s="35" t="s">
        <v>141</v>
      </c>
      <c r="H68" s="35" t="s">
        <v>140</v>
      </c>
      <c r="I68" s="35" t="s">
        <v>176</v>
      </c>
    </row>
    <row r="69" spans="1:9" s="23" customFormat="1" ht="15">
      <c r="A69" s="35" t="s">
        <v>154</v>
      </c>
      <c r="B69" s="35" t="s">
        <v>175</v>
      </c>
      <c r="C69" s="35" t="s">
        <v>154</v>
      </c>
      <c r="D69" s="35" t="s">
        <v>174</v>
      </c>
      <c r="E69" s="36" t="s">
        <v>173</v>
      </c>
      <c r="F69" s="36" t="s">
        <v>142</v>
      </c>
      <c r="G69" s="35" t="s">
        <v>141</v>
      </c>
      <c r="H69" s="35" t="s">
        <v>140</v>
      </c>
      <c r="I69" s="35" t="s">
        <v>172</v>
      </c>
    </row>
    <row r="70" spans="1:9" s="23" customFormat="1" ht="15">
      <c r="A70" s="35" t="s">
        <v>171</v>
      </c>
      <c r="B70" s="35" t="s">
        <v>155</v>
      </c>
      <c r="C70" s="35" t="s">
        <v>171</v>
      </c>
      <c r="D70" s="35" t="s">
        <v>170</v>
      </c>
      <c r="E70" s="36" t="s">
        <v>169</v>
      </c>
      <c r="F70" s="36" t="s">
        <v>142</v>
      </c>
      <c r="G70" s="35" t="s">
        <v>141</v>
      </c>
      <c r="H70" s="35" t="s">
        <v>140</v>
      </c>
      <c r="I70" s="35" t="s">
        <v>168</v>
      </c>
    </row>
    <row r="71" spans="1:9" s="23" customFormat="1" ht="15">
      <c r="A71" s="35" t="s">
        <v>154</v>
      </c>
      <c r="B71" s="35" t="s">
        <v>167</v>
      </c>
      <c r="C71" s="35" t="s">
        <v>154</v>
      </c>
      <c r="D71" s="35" t="s">
        <v>166</v>
      </c>
      <c r="E71" s="36" t="s">
        <v>165</v>
      </c>
      <c r="F71" s="36" t="s">
        <v>142</v>
      </c>
      <c r="G71" s="35" t="s">
        <v>141</v>
      </c>
      <c r="H71" s="35" t="s">
        <v>140</v>
      </c>
      <c r="I71" s="35" t="s">
        <v>164</v>
      </c>
    </row>
    <row r="72" spans="1:9" s="23" customFormat="1" ht="15">
      <c r="A72" s="35" t="s">
        <v>163</v>
      </c>
      <c r="B72" s="35" t="s">
        <v>155</v>
      </c>
      <c r="C72" s="35" t="s">
        <v>163</v>
      </c>
      <c r="D72" s="35" t="s">
        <v>162</v>
      </c>
      <c r="E72" s="36" t="s">
        <v>161</v>
      </c>
      <c r="F72" s="36" t="s">
        <v>142</v>
      </c>
      <c r="G72" s="35" t="s">
        <v>141</v>
      </c>
      <c r="H72" s="35" t="s">
        <v>140</v>
      </c>
      <c r="I72" s="35" t="s">
        <v>160</v>
      </c>
    </row>
    <row r="73" spans="1:9" s="23" customFormat="1" ht="15">
      <c r="A73" s="35" t="s">
        <v>145</v>
      </c>
      <c r="B73" s="35" t="s">
        <v>159</v>
      </c>
      <c r="C73" s="35" t="s">
        <v>145</v>
      </c>
      <c r="D73" s="35" t="s">
        <v>158</v>
      </c>
      <c r="E73" s="36" t="s">
        <v>157</v>
      </c>
      <c r="F73" s="36" t="s">
        <v>142</v>
      </c>
      <c r="G73" s="35" t="s">
        <v>141</v>
      </c>
      <c r="H73" s="35" t="s">
        <v>140</v>
      </c>
      <c r="I73" s="35" t="s">
        <v>156</v>
      </c>
    </row>
    <row r="74" spans="1:9" s="23" customFormat="1" ht="15">
      <c r="A74" s="35" t="s">
        <v>154</v>
      </c>
      <c r="B74" s="35" t="s">
        <v>155</v>
      </c>
      <c r="C74" s="35" t="s">
        <v>154</v>
      </c>
      <c r="D74" s="35" t="s">
        <v>153</v>
      </c>
      <c r="E74" s="36" t="s">
        <v>152</v>
      </c>
      <c r="F74" s="36" t="s">
        <v>142</v>
      </c>
      <c r="G74" s="35" t="s">
        <v>141</v>
      </c>
      <c r="H74" s="35" t="s">
        <v>140</v>
      </c>
      <c r="I74" s="35" t="s">
        <v>151</v>
      </c>
    </row>
    <row r="75" spans="1:9" s="23" customFormat="1" ht="15">
      <c r="A75" s="35" t="s">
        <v>145</v>
      </c>
      <c r="B75" s="35" t="s">
        <v>150</v>
      </c>
      <c r="C75" s="35" t="s">
        <v>145</v>
      </c>
      <c r="D75" s="35" t="s">
        <v>149</v>
      </c>
      <c r="E75" s="36" t="s">
        <v>148</v>
      </c>
      <c r="F75" s="36" t="s">
        <v>142</v>
      </c>
      <c r="G75" s="35" t="s">
        <v>141</v>
      </c>
      <c r="H75" s="35" t="s">
        <v>140</v>
      </c>
      <c r="I75" s="35" t="s">
        <v>147</v>
      </c>
    </row>
    <row r="76" spans="1:9" s="23" customFormat="1" ht="15">
      <c r="A76" s="33" t="s">
        <v>145</v>
      </c>
      <c r="B76" s="33" t="s">
        <v>146</v>
      </c>
      <c r="C76" s="33" t="s">
        <v>145</v>
      </c>
      <c r="D76" s="33" t="s">
        <v>144</v>
      </c>
      <c r="E76" s="34" t="s">
        <v>143</v>
      </c>
      <c r="F76" s="34" t="s">
        <v>142</v>
      </c>
      <c r="G76" s="33" t="s">
        <v>141</v>
      </c>
      <c r="H76" s="33" t="s">
        <v>140</v>
      </c>
      <c r="I76" s="33" t="s">
        <v>139</v>
      </c>
    </row>
  </sheetData>
  <sheetProtection/>
  <autoFilter ref="A4:I76"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2014-06-09T21:40:34Z</dcterms:modified>
  <cp:category/>
  <cp:version/>
  <cp:contentType/>
  <cp:contentStatus/>
</cp:coreProperties>
</file>