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<sst xmlns="http://schemas.openxmlformats.org/spreadsheetml/2006/main" count="282" uniqueCount="170">
  <si>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</si>
  <si>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</si>
  <si>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</si>
  <si>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</si>
  <si>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</si>
  <si>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</si>
  <si>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</si>
  <si>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</si>
  <si>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</si>
  <si>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</si>
  <si>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</si>
  <si>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MM-40  C</t>
  </si>
  <si>
    <t>Angelucci</t>
  </si>
  <si>
    <t>MM-35  B</t>
  </si>
  <si>
    <t>Amatori Podistica Terni</t>
  </si>
  <si>
    <t>Fabio</t>
  </si>
  <si>
    <t>MM-45  D</t>
  </si>
  <si>
    <t>Federico</t>
  </si>
  <si>
    <t>Corsa dei Santi</t>
  </si>
  <si>
    <t>MM-55  F</t>
  </si>
  <si>
    <t>Paolo</t>
  </si>
  <si>
    <t>Mollica</t>
  </si>
  <si>
    <t>Mariano</t>
  </si>
  <si>
    <t>MM-50  E</t>
  </si>
  <si>
    <t>Silvestri</t>
  </si>
  <si>
    <t>Alessandro</t>
  </si>
  <si>
    <t>GS D. ValRosandra Trieste</t>
  </si>
  <si>
    <t>MM-60  G</t>
  </si>
  <si>
    <t>Schisano</t>
  </si>
  <si>
    <t>Francesco</t>
  </si>
  <si>
    <t>ASD Albatros Roma</t>
  </si>
  <si>
    <t>Acunzo</t>
  </si>
  <si>
    <t>Pasquale</t>
  </si>
  <si>
    <t>GS Lital</t>
  </si>
  <si>
    <t>Danilo</t>
  </si>
  <si>
    <t>Menesatti</t>
  </si>
  <si>
    <t>Elisabetta</t>
  </si>
  <si>
    <t>MF-45  P</t>
  </si>
  <si>
    <t>indipendente</t>
  </si>
  <si>
    <t>Massarelli</t>
  </si>
  <si>
    <t>Giorgio</t>
  </si>
  <si>
    <t>Podistica Interamna</t>
  </si>
  <si>
    <t>Atletica Faleria</t>
  </si>
  <si>
    <t>Runners Cittaducale</t>
  </si>
  <si>
    <t>Atletica Insieme Forhans Team</t>
  </si>
  <si>
    <t>Setzu</t>
  </si>
  <si>
    <t>Stefano</t>
  </si>
  <si>
    <t>AF  M</t>
  </si>
  <si>
    <t>Calcagna</t>
  </si>
  <si>
    <t>Roberto</t>
  </si>
  <si>
    <t>Paris</t>
  </si>
  <si>
    <t>Filiberto</t>
  </si>
  <si>
    <t>UISP Avis Rieti</t>
  </si>
  <si>
    <t>Fusco</t>
  </si>
  <si>
    <t>Giordano</t>
  </si>
  <si>
    <t>Mario</t>
  </si>
  <si>
    <t>Piedimonte</t>
  </si>
  <si>
    <t>Vittorio</t>
  </si>
  <si>
    <t>Rubinace</t>
  </si>
  <si>
    <t>Rita</t>
  </si>
  <si>
    <t>Battelli</t>
  </si>
  <si>
    <t>GS Cat Sport</t>
  </si>
  <si>
    <t>MF-50  Q</t>
  </si>
  <si>
    <t>MM-70  I</t>
  </si>
  <si>
    <t>Iacobelli</t>
  </si>
  <si>
    <t>Letizia</t>
  </si>
  <si>
    <t>MF-35  N</t>
  </si>
  <si>
    <t>MF-40  O</t>
  </si>
  <si>
    <t>Running club Futura</t>
  </si>
  <si>
    <t>Crollari</t>
  </si>
  <si>
    <t>Sandro</t>
  </si>
  <si>
    <t>Masa</t>
  </si>
  <si>
    <t>Giuseppe</t>
  </si>
  <si>
    <t>Troisi</t>
  </si>
  <si>
    <t>Raffaele</t>
  </si>
  <si>
    <t>Podistica Ostia</t>
  </si>
  <si>
    <t>Ruggeri</t>
  </si>
  <si>
    <t>Nadia</t>
  </si>
  <si>
    <t>Caterina</t>
  </si>
  <si>
    <t>Giovanni Scavo 2000</t>
  </si>
  <si>
    <t>Petrelli</t>
  </si>
  <si>
    <t>Marcella</t>
  </si>
  <si>
    <t>MM-65  H</t>
  </si>
  <si>
    <t>Vecchi</t>
  </si>
  <si>
    <t>Grazia</t>
  </si>
  <si>
    <t>Pelliccia</t>
  </si>
  <si>
    <t>Vincenzo</t>
  </si>
  <si>
    <t>podistica mare di Roma</t>
  </si>
  <si>
    <t>Delle Fratte</t>
  </si>
  <si>
    <t>Veroli</t>
  </si>
  <si>
    <t>Mancini</t>
  </si>
  <si>
    <t>Domenico</t>
  </si>
  <si>
    <t>MM-75  L</t>
  </si>
  <si>
    <t>ASD Asterix</t>
  </si>
  <si>
    <t>Antonio</t>
  </si>
  <si>
    <t>Giovanni</t>
  </si>
  <si>
    <t>Ciocchetti</t>
  </si>
  <si>
    <t>Silvana</t>
  </si>
  <si>
    <t>MF-60  S</t>
  </si>
  <si>
    <t>Astra Roma</t>
  </si>
  <si>
    <t>Zanecchia</t>
  </si>
  <si>
    <t>Stefania</t>
  </si>
  <si>
    <t>Sconocchia</t>
  </si>
  <si>
    <t>Renzo</t>
  </si>
  <si>
    <t>A.S.D. Podistica Solidarietà</t>
  </si>
  <si>
    <t>UISP ROMA</t>
  </si>
  <si>
    <t>Di Gregorio</t>
  </si>
  <si>
    <t>Tivoli Marathon</t>
  </si>
  <si>
    <t>Bernardi</t>
  </si>
  <si>
    <t>Riccitelli</t>
  </si>
  <si>
    <t>De Fazio</t>
  </si>
  <si>
    <t>Riccardo</t>
  </si>
  <si>
    <t>Festuccia</t>
  </si>
  <si>
    <t>ACRSD Outdoor Rieti</t>
  </si>
  <si>
    <t>Belardini</t>
  </si>
  <si>
    <t>Gianluca</t>
  </si>
  <si>
    <t>asd atl. Amatori Velletri</t>
  </si>
  <si>
    <t>Correale</t>
  </si>
  <si>
    <t>Veronica</t>
  </si>
  <si>
    <t>Massai</t>
  </si>
  <si>
    <t>Giulio</t>
  </si>
  <si>
    <t>Myricae</t>
  </si>
  <si>
    <t>Pelosi</t>
  </si>
  <si>
    <t>Monica</t>
  </si>
  <si>
    <t>Malveno</t>
  </si>
  <si>
    <t>Brescini</t>
  </si>
  <si>
    <t>Proietti</t>
  </si>
  <si>
    <t>Pietro</t>
  </si>
  <si>
    <t>Jedrusik</t>
  </si>
  <si>
    <t>Magdalena Agata</t>
  </si>
  <si>
    <t>Ciarcia</t>
  </si>
  <si>
    <t>LBM Sport</t>
  </si>
  <si>
    <t>Bortoloni</t>
  </si>
  <si>
    <t>Natale</t>
  </si>
  <si>
    <t>Diario</t>
  </si>
  <si>
    <t>Fulmini &amp; Saette</t>
  </si>
  <si>
    <t>Cecchini</t>
  </si>
  <si>
    <t>Mara</t>
  </si>
  <si>
    <t>Borghi</t>
  </si>
  <si>
    <t>Giancarlo</t>
  </si>
  <si>
    <t>Camertoni</t>
  </si>
  <si>
    <t>Roma Road Runners</t>
  </si>
  <si>
    <t>Battistelli</t>
  </si>
  <si>
    <t>Liviano</t>
  </si>
  <si>
    <t>Aquilante</t>
  </si>
  <si>
    <t>Giuseppina</t>
  </si>
  <si>
    <t>US Roma 83</t>
  </si>
  <si>
    <t>Pintus</t>
  </si>
  <si>
    <t>ASD Forza Maggiore</t>
  </si>
  <si>
    <t>Raru</t>
  </si>
  <si>
    <t>Carmen</t>
  </si>
  <si>
    <t>Bandinu</t>
  </si>
  <si>
    <t>Ignazio</t>
  </si>
  <si>
    <t>Naturalmente Castelnuovo</t>
  </si>
  <si>
    <t>Di Tanna</t>
  </si>
  <si>
    <t>Nicola Amato</t>
  </si>
  <si>
    <t>Talone</t>
  </si>
  <si>
    <t>Davide</t>
  </si>
  <si>
    <t>Pellino</t>
  </si>
  <si>
    <t>Antonino</t>
  </si>
  <si>
    <t>De Santis</t>
  </si>
  <si>
    <t>Maria Paola</t>
  </si>
  <si>
    <t>Cannavò</t>
  </si>
  <si>
    <t>Umberto Paolo</t>
  </si>
  <si>
    <t>Dessì</t>
  </si>
  <si>
    <t>Romano</t>
  </si>
  <si>
    <t>Noemi</t>
  </si>
  <si>
    <t>Trofeo Bar del Secolo</t>
  </si>
  <si>
    <t>6ª edizione</t>
  </si>
  <si>
    <t>Vazia (RI) Italia - Domenica 28/07/2013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</si>
</sst>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sz val="10"/>
      <name val="Arial"/>
      <family val="0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165" fontId="8" fillId="0" borderId="5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165" fontId="10" fillId="4" borderId="4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21" fontId="8" fillId="0" borderId="3" xfId="0" applyNumberFormat="1" applyFont="1" applyFill="1" applyBorder="1" applyAlignment="1">
      <alignment horizontal="center" vertical="center"/>
    </xf>
    <xf numFmtId="21" fontId="8" fillId="0" borderId="4" xfId="0" applyNumberFormat="1" applyFont="1" applyFill="1" applyBorder="1" applyAlignment="1">
      <alignment horizontal="center" vertical="center"/>
    </xf>
    <xf numFmtId="21" fontId="8" fillId="0" borderId="5" xfId="0" applyNumberFormat="1" applyFont="1" applyFill="1" applyBorder="1" applyAlignment="1">
      <alignment horizontal="center" vertical="center"/>
    </xf>
    <xf numFmtId="21" fontId="10" fillId="4" borderId="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167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168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169</v>
      </c>
      <c r="B3" s="36"/>
      <c r="C3" s="36"/>
      <c r="D3" s="36"/>
      <c r="E3" s="36"/>
      <c r="F3" s="36"/>
      <c r="G3" s="36"/>
      <c r="H3" s="3" t="s">
        <v>1</v>
      </c>
      <c r="I3" s="4">
        <v>8.8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106</v>
      </c>
      <c r="C5" s="11" t="s">
        <v>49</v>
      </c>
      <c r="D5" s="11" t="s">
        <v>13</v>
      </c>
      <c r="E5" s="11" t="s">
        <v>107</v>
      </c>
      <c r="F5" s="30">
        <v>0.022361111111111113</v>
      </c>
      <c r="G5" s="10" t="str">
        <f aca="true" t="shared" si="0" ref="G5:G63">TEXT(INT((HOUR(F5)*3600+MINUTE(F5)*60+SECOND(F5))/$I$3/60),"0")&amp;"."&amp;TEXT(MOD((HOUR(F5)*3600+MINUTE(F5)*60+SECOND(F5))/$I$3,60),"00")&amp;"/km"</f>
        <v>3.40/km</v>
      </c>
      <c r="H5" s="12">
        <f aca="true" t="shared" si="1" ref="H5:H63">F5-$F$5</f>
        <v>0</v>
      </c>
      <c r="I5" s="12">
        <f aca="true" t="shared" si="2" ref="I5:I36">F5-INDEX($F$5:$F$84,MATCH(D5,$D$5:$D$84,0))</f>
        <v>0</v>
      </c>
    </row>
    <row r="6" spans="1:9" s="13" customFormat="1" ht="15" customHeight="1">
      <c r="A6" s="14">
        <v>2</v>
      </c>
      <c r="B6" s="15" t="s">
        <v>108</v>
      </c>
      <c r="C6" s="15" t="s">
        <v>34</v>
      </c>
      <c r="D6" s="15" t="s">
        <v>11</v>
      </c>
      <c r="E6" s="15" t="s">
        <v>18</v>
      </c>
      <c r="F6" s="31">
        <v>0.023703703703703703</v>
      </c>
      <c r="G6" s="14" t="str">
        <f t="shared" si="0"/>
        <v>3.53/km</v>
      </c>
      <c r="H6" s="16">
        <f t="shared" si="1"/>
        <v>0.0013425925925925897</v>
      </c>
      <c r="I6" s="16">
        <f t="shared" si="2"/>
        <v>0</v>
      </c>
    </row>
    <row r="7" spans="1:9" s="13" customFormat="1" ht="15" customHeight="1">
      <c r="A7" s="14">
        <v>3</v>
      </c>
      <c r="B7" s="15" t="s">
        <v>109</v>
      </c>
      <c r="C7" s="15" t="s">
        <v>15</v>
      </c>
      <c r="D7" s="15" t="s">
        <v>23</v>
      </c>
      <c r="E7" s="15" t="s">
        <v>18</v>
      </c>
      <c r="F7" s="31">
        <v>0.023761574074074074</v>
      </c>
      <c r="G7" s="14" t="str">
        <f t="shared" si="0"/>
        <v>3.53/km</v>
      </c>
      <c r="H7" s="16">
        <f t="shared" si="1"/>
        <v>0.001400462962962961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110</v>
      </c>
      <c r="C8" s="15" t="s">
        <v>111</v>
      </c>
      <c r="D8" s="15" t="s">
        <v>16</v>
      </c>
      <c r="E8" s="15" t="s">
        <v>105</v>
      </c>
      <c r="F8" s="31">
        <v>0.024166666666666666</v>
      </c>
      <c r="G8" s="14" t="str">
        <f t="shared" si="0"/>
        <v>3.57/km</v>
      </c>
      <c r="H8" s="16">
        <f t="shared" si="1"/>
        <v>0.0018055555555555533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112</v>
      </c>
      <c r="C9" s="15" t="s">
        <v>95</v>
      </c>
      <c r="D9" s="15" t="s">
        <v>11</v>
      </c>
      <c r="E9" s="15" t="s">
        <v>113</v>
      </c>
      <c r="F9" s="31">
        <v>0.024988425925925928</v>
      </c>
      <c r="G9" s="14" t="str">
        <f t="shared" si="0"/>
        <v>4.05/km</v>
      </c>
      <c r="H9" s="16">
        <f t="shared" si="1"/>
        <v>0.002627314814814815</v>
      </c>
      <c r="I9" s="16">
        <f t="shared" si="2"/>
        <v>0.0012847222222222253</v>
      </c>
    </row>
    <row r="10" spans="1:9" s="13" customFormat="1" ht="15" customHeight="1">
      <c r="A10" s="14">
        <v>6</v>
      </c>
      <c r="B10" s="15" t="s">
        <v>114</v>
      </c>
      <c r="C10" s="15" t="s">
        <v>115</v>
      </c>
      <c r="D10" s="15" t="s">
        <v>11</v>
      </c>
      <c r="E10" s="15" t="s">
        <v>116</v>
      </c>
      <c r="F10" s="31">
        <v>0.0250462962962963</v>
      </c>
      <c r="G10" s="14" t="str">
        <f t="shared" si="0"/>
        <v>4.06/km</v>
      </c>
      <c r="H10" s="16">
        <f t="shared" si="1"/>
        <v>0.0026851851851851863</v>
      </c>
      <c r="I10" s="16">
        <f t="shared" si="2"/>
        <v>0.0013425925925925966</v>
      </c>
    </row>
    <row r="11" spans="1:9" s="13" customFormat="1" ht="15" customHeight="1">
      <c r="A11" s="14">
        <v>7</v>
      </c>
      <c r="B11" s="15" t="s">
        <v>117</v>
      </c>
      <c r="C11" s="15" t="s">
        <v>118</v>
      </c>
      <c r="D11" s="15" t="s">
        <v>66</v>
      </c>
      <c r="E11" s="15" t="s">
        <v>68</v>
      </c>
      <c r="F11" s="31">
        <v>0.02515046296296296</v>
      </c>
      <c r="G11" s="14" t="str">
        <f t="shared" si="0"/>
        <v>4.07/km</v>
      </c>
      <c r="H11" s="16">
        <f t="shared" si="1"/>
        <v>0.0027893518518518484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119</v>
      </c>
      <c r="C12" s="15" t="s">
        <v>120</v>
      </c>
      <c r="D12" s="15" t="s">
        <v>16</v>
      </c>
      <c r="E12" s="15" t="s">
        <v>121</v>
      </c>
      <c r="F12" s="31">
        <v>0.025231481481481483</v>
      </c>
      <c r="G12" s="14" t="str">
        <f t="shared" si="0"/>
        <v>4.08/km</v>
      </c>
      <c r="H12" s="16">
        <f t="shared" si="1"/>
        <v>0.0028703703703703703</v>
      </c>
      <c r="I12" s="16">
        <f t="shared" si="2"/>
        <v>0.001064814814814817</v>
      </c>
    </row>
    <row r="13" spans="1:9" s="13" customFormat="1" ht="15" customHeight="1">
      <c r="A13" s="14">
        <v>9</v>
      </c>
      <c r="B13" s="15" t="s">
        <v>24</v>
      </c>
      <c r="C13" s="15" t="s">
        <v>25</v>
      </c>
      <c r="D13" s="15" t="s">
        <v>13</v>
      </c>
      <c r="E13" s="15" t="s">
        <v>26</v>
      </c>
      <c r="F13" s="31">
        <v>0.02560185185185185</v>
      </c>
      <c r="G13" s="14" t="str">
        <f t="shared" si="0"/>
        <v>4.11/km</v>
      </c>
      <c r="H13" s="16">
        <f t="shared" si="1"/>
        <v>0.0032407407407407385</v>
      </c>
      <c r="I13" s="16">
        <f t="shared" si="2"/>
        <v>0.0032407407407407385</v>
      </c>
    </row>
    <row r="14" spans="1:9" s="13" customFormat="1" ht="15" customHeight="1">
      <c r="A14" s="14">
        <v>10</v>
      </c>
      <c r="B14" s="15" t="s">
        <v>21</v>
      </c>
      <c r="C14" s="15" t="s">
        <v>22</v>
      </c>
      <c r="D14" s="15" t="s">
        <v>23</v>
      </c>
      <c r="E14" s="15" t="s">
        <v>18</v>
      </c>
      <c r="F14" s="31">
        <v>0.025706018518518517</v>
      </c>
      <c r="G14" s="14" t="str">
        <f t="shared" si="0"/>
        <v>4.12/km</v>
      </c>
      <c r="H14" s="16">
        <f t="shared" si="1"/>
        <v>0.003344907407407404</v>
      </c>
      <c r="I14" s="16">
        <f t="shared" si="2"/>
        <v>0.001944444444444443</v>
      </c>
    </row>
    <row r="15" spans="1:9" s="13" customFormat="1" ht="15" customHeight="1">
      <c r="A15" s="26">
        <v>11</v>
      </c>
      <c r="B15" s="27" t="s">
        <v>122</v>
      </c>
      <c r="C15" s="27" t="s">
        <v>123</v>
      </c>
      <c r="D15" s="27" t="s">
        <v>37</v>
      </c>
      <c r="E15" s="27" t="s">
        <v>104</v>
      </c>
      <c r="F15" s="33">
        <v>0.025740740740740745</v>
      </c>
      <c r="G15" s="26" t="str">
        <f t="shared" si="0"/>
        <v>4.13/km</v>
      </c>
      <c r="H15" s="28">
        <f t="shared" si="1"/>
        <v>0.0033796296296296317</v>
      </c>
      <c r="I15" s="28">
        <f t="shared" si="2"/>
        <v>0</v>
      </c>
    </row>
    <row r="16" spans="1:9" s="13" customFormat="1" ht="15" customHeight="1">
      <c r="A16" s="14">
        <v>12</v>
      </c>
      <c r="B16" s="15" t="s">
        <v>12</v>
      </c>
      <c r="C16" s="15" t="s">
        <v>124</v>
      </c>
      <c r="D16" s="15" t="s">
        <v>23</v>
      </c>
      <c r="E16" s="15" t="s">
        <v>43</v>
      </c>
      <c r="F16" s="31">
        <v>0.026331018518518517</v>
      </c>
      <c r="G16" s="14" t="str">
        <f t="shared" si="0"/>
        <v>4.19/km</v>
      </c>
      <c r="H16" s="16">
        <f t="shared" si="1"/>
        <v>0.003969907407407405</v>
      </c>
      <c r="I16" s="16">
        <f t="shared" si="2"/>
        <v>0.0025694444444444436</v>
      </c>
    </row>
    <row r="17" spans="1:9" s="13" customFormat="1" ht="15" customHeight="1">
      <c r="A17" s="14">
        <v>13</v>
      </c>
      <c r="B17" s="15" t="s">
        <v>28</v>
      </c>
      <c r="C17" s="15" t="s">
        <v>29</v>
      </c>
      <c r="D17" s="15" t="s">
        <v>27</v>
      </c>
      <c r="E17" s="15" t="s">
        <v>30</v>
      </c>
      <c r="F17" s="31">
        <v>0.02659722222222222</v>
      </c>
      <c r="G17" s="14" t="str">
        <f t="shared" si="0"/>
        <v>4.21/km</v>
      </c>
      <c r="H17" s="16">
        <f t="shared" si="1"/>
        <v>0.004236111111111107</v>
      </c>
      <c r="I17" s="16">
        <f t="shared" si="2"/>
        <v>0</v>
      </c>
    </row>
    <row r="18" spans="1:9" s="13" customFormat="1" ht="15" customHeight="1">
      <c r="A18" s="14">
        <v>14</v>
      </c>
      <c r="B18" s="15" t="s">
        <v>31</v>
      </c>
      <c r="C18" s="15" t="s">
        <v>32</v>
      </c>
      <c r="D18" s="15" t="s">
        <v>16</v>
      </c>
      <c r="E18" s="15" t="s">
        <v>33</v>
      </c>
      <c r="F18" s="31">
        <v>0.02736111111111111</v>
      </c>
      <c r="G18" s="14" t="str">
        <f t="shared" si="0"/>
        <v>4.29/km</v>
      </c>
      <c r="H18" s="16">
        <f t="shared" si="1"/>
        <v>0.0049999999999999975</v>
      </c>
      <c r="I18" s="16">
        <f t="shared" si="2"/>
        <v>0.003194444444444444</v>
      </c>
    </row>
    <row r="19" spans="1:9" s="13" customFormat="1" ht="15" customHeight="1">
      <c r="A19" s="14">
        <v>15</v>
      </c>
      <c r="B19" s="15" t="s">
        <v>125</v>
      </c>
      <c r="C19" s="15" t="s">
        <v>15</v>
      </c>
      <c r="D19" s="15" t="s">
        <v>23</v>
      </c>
      <c r="E19" s="15" t="s">
        <v>18</v>
      </c>
      <c r="F19" s="31">
        <v>0.027488425925925927</v>
      </c>
      <c r="G19" s="14" t="str">
        <f t="shared" si="0"/>
        <v>4.30/km</v>
      </c>
      <c r="H19" s="16">
        <f t="shared" si="1"/>
        <v>0.005127314814814814</v>
      </c>
      <c r="I19" s="16">
        <f t="shared" si="2"/>
        <v>0.0037268518518518527</v>
      </c>
    </row>
    <row r="20" spans="1:9" s="13" customFormat="1" ht="15" customHeight="1">
      <c r="A20" s="14">
        <v>16</v>
      </c>
      <c r="B20" s="15" t="s">
        <v>126</v>
      </c>
      <c r="C20" s="15" t="s">
        <v>127</v>
      </c>
      <c r="D20" s="15" t="s">
        <v>23</v>
      </c>
      <c r="E20" s="15" t="s">
        <v>18</v>
      </c>
      <c r="F20" s="31">
        <v>0.027546296296296294</v>
      </c>
      <c r="G20" s="14" t="str">
        <f t="shared" si="0"/>
        <v>4.30/km</v>
      </c>
      <c r="H20" s="16">
        <f t="shared" si="1"/>
        <v>0.005185185185185182</v>
      </c>
      <c r="I20" s="16">
        <f t="shared" si="2"/>
        <v>0.0037847222222222206</v>
      </c>
    </row>
    <row r="21" spans="1:9" s="13" customFormat="1" ht="15" customHeight="1">
      <c r="A21" s="14">
        <v>17</v>
      </c>
      <c r="B21" s="15" t="s">
        <v>35</v>
      </c>
      <c r="C21" s="15" t="s">
        <v>36</v>
      </c>
      <c r="D21" s="15" t="s">
        <v>37</v>
      </c>
      <c r="E21" s="15" t="s">
        <v>33</v>
      </c>
      <c r="F21" s="31">
        <v>0.027974537037037034</v>
      </c>
      <c r="G21" s="14" t="str">
        <f t="shared" si="0"/>
        <v>4.35/km</v>
      </c>
      <c r="H21" s="16">
        <f t="shared" si="1"/>
        <v>0.005613425925925921</v>
      </c>
      <c r="I21" s="16">
        <f t="shared" si="2"/>
        <v>0.0022337962962962893</v>
      </c>
    </row>
    <row r="22" spans="1:9" s="13" customFormat="1" ht="15" customHeight="1">
      <c r="A22" s="14">
        <v>18</v>
      </c>
      <c r="B22" s="15" t="s">
        <v>128</v>
      </c>
      <c r="C22" s="15" t="s">
        <v>129</v>
      </c>
      <c r="D22" s="15" t="s">
        <v>66</v>
      </c>
      <c r="E22" s="15" t="s">
        <v>105</v>
      </c>
      <c r="F22" s="31">
        <v>0.0284375</v>
      </c>
      <c r="G22" s="14" t="str">
        <f t="shared" si="0"/>
        <v>4.39/km</v>
      </c>
      <c r="H22" s="16">
        <f t="shared" si="1"/>
        <v>0.006076388888888888</v>
      </c>
      <c r="I22" s="16">
        <f t="shared" si="2"/>
        <v>0.0032870370370370397</v>
      </c>
    </row>
    <row r="23" spans="1:9" s="13" customFormat="1" ht="15" customHeight="1">
      <c r="A23" s="14">
        <v>19</v>
      </c>
      <c r="B23" s="15" t="s">
        <v>130</v>
      </c>
      <c r="C23" s="15" t="s">
        <v>15</v>
      </c>
      <c r="D23" s="15" t="s">
        <v>13</v>
      </c>
      <c r="E23" s="15" t="s">
        <v>131</v>
      </c>
      <c r="F23" s="31">
        <v>0.029097222222222222</v>
      </c>
      <c r="G23" s="14" t="str">
        <f t="shared" si="0"/>
        <v>4.46/km</v>
      </c>
      <c r="H23" s="16">
        <f t="shared" si="1"/>
        <v>0.006736111111111109</v>
      </c>
      <c r="I23" s="16">
        <f t="shared" si="2"/>
        <v>0.006736111111111109</v>
      </c>
    </row>
    <row r="24" spans="1:9" s="13" customFormat="1" ht="15" customHeight="1">
      <c r="A24" s="26">
        <v>20</v>
      </c>
      <c r="B24" s="27" t="s">
        <v>132</v>
      </c>
      <c r="C24" s="27" t="s">
        <v>133</v>
      </c>
      <c r="D24" s="27" t="s">
        <v>82</v>
      </c>
      <c r="E24" s="27" t="s">
        <v>104</v>
      </c>
      <c r="F24" s="33">
        <v>0.029236111111111112</v>
      </c>
      <c r="G24" s="26" t="str">
        <f t="shared" si="0"/>
        <v>4.47/km</v>
      </c>
      <c r="H24" s="28">
        <f t="shared" si="1"/>
        <v>0.006874999999999999</v>
      </c>
      <c r="I24" s="28">
        <f t="shared" si="2"/>
        <v>0</v>
      </c>
    </row>
    <row r="25" spans="1:9" s="13" customFormat="1" ht="15" customHeight="1">
      <c r="A25" s="14">
        <v>21</v>
      </c>
      <c r="B25" s="15" t="s">
        <v>134</v>
      </c>
      <c r="C25" s="15" t="s">
        <v>55</v>
      </c>
      <c r="D25" s="15" t="s">
        <v>27</v>
      </c>
      <c r="E25" s="15" t="s">
        <v>135</v>
      </c>
      <c r="F25" s="31">
        <v>0.029421296296296296</v>
      </c>
      <c r="G25" s="14" t="str">
        <f t="shared" si="0"/>
        <v>4.49/km</v>
      </c>
      <c r="H25" s="16">
        <f t="shared" si="1"/>
        <v>0.007060185185185183</v>
      </c>
      <c r="I25" s="16">
        <f t="shared" si="2"/>
        <v>0.002824074074074076</v>
      </c>
    </row>
    <row r="26" spans="1:9" s="13" customFormat="1" ht="15" customHeight="1">
      <c r="A26" s="14">
        <v>22</v>
      </c>
      <c r="B26" s="15" t="s">
        <v>136</v>
      </c>
      <c r="C26" s="15" t="s">
        <v>137</v>
      </c>
      <c r="D26" s="15" t="s">
        <v>67</v>
      </c>
      <c r="E26" s="15" t="s">
        <v>116</v>
      </c>
      <c r="F26" s="31">
        <v>0.030347222222222223</v>
      </c>
      <c r="G26" s="14" t="str">
        <f t="shared" si="0"/>
        <v>4.58/km</v>
      </c>
      <c r="H26" s="16">
        <f t="shared" si="1"/>
        <v>0.00798611111111111</v>
      </c>
      <c r="I26" s="16">
        <f t="shared" si="2"/>
        <v>0</v>
      </c>
    </row>
    <row r="27" spans="1:9" s="13" customFormat="1" ht="15" customHeight="1">
      <c r="A27" s="14">
        <v>23</v>
      </c>
      <c r="B27" s="15" t="s">
        <v>54</v>
      </c>
      <c r="C27" s="15" t="s">
        <v>55</v>
      </c>
      <c r="D27" s="15" t="s">
        <v>23</v>
      </c>
      <c r="E27" s="15" t="s">
        <v>18</v>
      </c>
      <c r="F27" s="31">
        <v>0.030590277777777775</v>
      </c>
      <c r="G27" s="14" t="str">
        <f t="shared" si="0"/>
        <v>5.00/km</v>
      </c>
      <c r="H27" s="16">
        <f t="shared" si="1"/>
        <v>0.008229166666666662</v>
      </c>
      <c r="I27" s="16">
        <f t="shared" si="2"/>
        <v>0.006828703703703701</v>
      </c>
    </row>
    <row r="28" spans="1:9" s="17" customFormat="1" ht="15" customHeight="1">
      <c r="A28" s="14">
        <v>24</v>
      </c>
      <c r="B28" s="15" t="s">
        <v>138</v>
      </c>
      <c r="C28" s="15" t="s">
        <v>139</v>
      </c>
      <c r="D28" s="15" t="s">
        <v>63</v>
      </c>
      <c r="E28" s="15" t="s">
        <v>14</v>
      </c>
      <c r="F28" s="31">
        <v>0.031111111111111107</v>
      </c>
      <c r="G28" s="14" t="str">
        <f t="shared" si="0"/>
        <v>5.05/km</v>
      </c>
      <c r="H28" s="16">
        <f t="shared" si="1"/>
        <v>0.008749999999999994</v>
      </c>
      <c r="I28" s="16">
        <f t="shared" si="2"/>
        <v>0</v>
      </c>
    </row>
    <row r="29" spans="1:9" ht="15" customHeight="1">
      <c r="A29" s="14">
        <v>25</v>
      </c>
      <c r="B29" s="15" t="s">
        <v>140</v>
      </c>
      <c r="C29" s="15" t="s">
        <v>94</v>
      </c>
      <c r="D29" s="15" t="s">
        <v>27</v>
      </c>
      <c r="E29" s="15" t="s">
        <v>141</v>
      </c>
      <c r="F29" s="31">
        <v>0.0319212962962963</v>
      </c>
      <c r="G29" s="14" t="str">
        <f t="shared" si="0"/>
        <v>5.13/km</v>
      </c>
      <c r="H29" s="16">
        <f t="shared" si="1"/>
        <v>0.009560185185185189</v>
      </c>
      <c r="I29" s="16">
        <f t="shared" si="2"/>
        <v>0.005324074074074082</v>
      </c>
    </row>
    <row r="30" spans="1:9" ht="15" customHeight="1">
      <c r="A30" s="14">
        <v>26</v>
      </c>
      <c r="B30" s="15" t="s">
        <v>142</v>
      </c>
      <c r="C30" s="15" t="s">
        <v>143</v>
      </c>
      <c r="D30" s="15" t="s">
        <v>82</v>
      </c>
      <c r="E30" s="15" t="s">
        <v>18</v>
      </c>
      <c r="F30" s="31">
        <v>0.03210648148148148</v>
      </c>
      <c r="G30" s="14" t="str">
        <f t="shared" si="0"/>
        <v>5.15/km</v>
      </c>
      <c r="H30" s="16">
        <f t="shared" si="1"/>
        <v>0.009745370370370366</v>
      </c>
      <c r="I30" s="16">
        <f t="shared" si="2"/>
        <v>0.002870370370370367</v>
      </c>
    </row>
    <row r="31" spans="1:9" ht="15" customHeight="1">
      <c r="A31" s="14">
        <v>27</v>
      </c>
      <c r="B31" s="15" t="s">
        <v>48</v>
      </c>
      <c r="C31" s="15" t="s">
        <v>49</v>
      </c>
      <c r="D31" s="15" t="s">
        <v>23</v>
      </c>
      <c r="E31" s="15" t="s">
        <v>33</v>
      </c>
      <c r="F31" s="31">
        <v>0.0321875</v>
      </c>
      <c r="G31" s="14" t="str">
        <f t="shared" si="0"/>
        <v>5.16/km</v>
      </c>
      <c r="H31" s="16">
        <f t="shared" si="1"/>
        <v>0.009826388888888888</v>
      </c>
      <c r="I31" s="16">
        <f t="shared" si="2"/>
        <v>0.008425925925925927</v>
      </c>
    </row>
    <row r="32" spans="1:9" ht="15" customHeight="1">
      <c r="A32" s="14">
        <v>28</v>
      </c>
      <c r="B32" s="15" t="s">
        <v>45</v>
      </c>
      <c r="C32" s="15" t="s">
        <v>46</v>
      </c>
      <c r="D32" s="15" t="s">
        <v>11</v>
      </c>
      <c r="E32" s="15" t="s">
        <v>33</v>
      </c>
      <c r="F32" s="31">
        <v>0.032233796296296295</v>
      </c>
      <c r="G32" s="14" t="str">
        <f t="shared" si="0"/>
        <v>5.16/km</v>
      </c>
      <c r="H32" s="16">
        <f t="shared" si="1"/>
        <v>0.009872685185185182</v>
      </c>
      <c r="I32" s="16">
        <f t="shared" si="2"/>
        <v>0.008530092592592593</v>
      </c>
    </row>
    <row r="33" spans="1:9" ht="15" customHeight="1">
      <c r="A33" s="14">
        <v>29</v>
      </c>
      <c r="B33" s="15" t="s">
        <v>50</v>
      </c>
      <c r="C33" s="15" t="s">
        <v>51</v>
      </c>
      <c r="D33" s="15" t="s">
        <v>19</v>
      </c>
      <c r="E33" s="15" t="s">
        <v>52</v>
      </c>
      <c r="F33" s="31">
        <v>0.032326388888888884</v>
      </c>
      <c r="G33" s="14" t="str">
        <f t="shared" si="0"/>
        <v>5.17/km</v>
      </c>
      <c r="H33" s="16">
        <f t="shared" si="1"/>
        <v>0.00996527777777777</v>
      </c>
      <c r="I33" s="16">
        <f t="shared" si="2"/>
        <v>0</v>
      </c>
    </row>
    <row r="34" spans="1:9" ht="15" customHeight="1">
      <c r="A34" s="14">
        <v>30</v>
      </c>
      <c r="B34" s="15" t="s">
        <v>64</v>
      </c>
      <c r="C34" s="15" t="s">
        <v>65</v>
      </c>
      <c r="D34" s="15" t="s">
        <v>66</v>
      </c>
      <c r="E34" s="15" t="s">
        <v>14</v>
      </c>
      <c r="F34" s="31">
        <v>0.03238425925925926</v>
      </c>
      <c r="G34" s="14" t="str">
        <f t="shared" si="0"/>
        <v>5.18/km</v>
      </c>
      <c r="H34" s="16">
        <f t="shared" si="1"/>
        <v>0.010023148148148146</v>
      </c>
      <c r="I34" s="16">
        <f t="shared" si="2"/>
        <v>0.007233796296296297</v>
      </c>
    </row>
    <row r="35" spans="1:9" ht="15" customHeight="1">
      <c r="A35" s="14">
        <v>31</v>
      </c>
      <c r="B35" s="15" t="s">
        <v>39</v>
      </c>
      <c r="C35" s="15" t="s">
        <v>40</v>
      </c>
      <c r="D35" s="15" t="s">
        <v>23</v>
      </c>
      <c r="E35" s="15" t="s">
        <v>41</v>
      </c>
      <c r="F35" s="31">
        <v>0.03252314814814815</v>
      </c>
      <c r="G35" s="14" t="str">
        <f t="shared" si="0"/>
        <v>5.19/km</v>
      </c>
      <c r="H35" s="16">
        <f t="shared" si="1"/>
        <v>0.010162037037037035</v>
      </c>
      <c r="I35" s="16">
        <f t="shared" si="2"/>
        <v>0.008761574074074074</v>
      </c>
    </row>
    <row r="36" spans="1:9" ht="15" customHeight="1">
      <c r="A36" s="14">
        <v>32</v>
      </c>
      <c r="B36" s="15" t="s">
        <v>60</v>
      </c>
      <c r="C36" s="15" t="s">
        <v>20</v>
      </c>
      <c r="D36" s="15" t="s">
        <v>16</v>
      </c>
      <c r="E36" s="15" t="s">
        <v>61</v>
      </c>
      <c r="F36" s="31">
        <v>0.032789351851851854</v>
      </c>
      <c r="G36" s="14" t="str">
        <f t="shared" si="0"/>
        <v>5.22/km</v>
      </c>
      <c r="H36" s="16">
        <f t="shared" si="1"/>
        <v>0.010428240740740741</v>
      </c>
      <c r="I36" s="16">
        <f t="shared" si="2"/>
        <v>0.008622685185185188</v>
      </c>
    </row>
    <row r="37" spans="1:9" ht="15" customHeight="1">
      <c r="A37" s="14">
        <v>33</v>
      </c>
      <c r="B37" s="15" t="s">
        <v>144</v>
      </c>
      <c r="C37" s="15" t="s">
        <v>145</v>
      </c>
      <c r="D37" s="15" t="s">
        <v>37</v>
      </c>
      <c r="E37" s="15" t="s">
        <v>146</v>
      </c>
      <c r="F37" s="31">
        <v>0.03359953703703704</v>
      </c>
      <c r="G37" s="14" t="str">
        <f t="shared" si="0"/>
        <v>5.30/km</v>
      </c>
      <c r="H37" s="16">
        <f t="shared" si="1"/>
        <v>0.011238425925925926</v>
      </c>
      <c r="I37" s="16">
        <f aca="true" t="shared" si="3" ref="I37:I63">F37-INDEX($F$5:$F$84,MATCH(D37,$D$5:$D$84,0))</f>
        <v>0.007858796296296294</v>
      </c>
    </row>
    <row r="38" spans="1:9" ht="15" customHeight="1">
      <c r="A38" s="14">
        <v>34</v>
      </c>
      <c r="B38" s="15" t="s">
        <v>147</v>
      </c>
      <c r="C38" s="15" t="s">
        <v>95</v>
      </c>
      <c r="D38" s="15" t="s">
        <v>82</v>
      </c>
      <c r="E38" s="15" t="s">
        <v>148</v>
      </c>
      <c r="F38" s="31">
        <v>0.03377314814814815</v>
      </c>
      <c r="G38" s="14" t="str">
        <f t="shared" si="0"/>
        <v>5.32/km</v>
      </c>
      <c r="H38" s="16">
        <f t="shared" si="1"/>
        <v>0.011412037037037037</v>
      </c>
      <c r="I38" s="16">
        <f t="shared" si="3"/>
        <v>0.004537037037037037</v>
      </c>
    </row>
    <row r="39" spans="1:9" ht="15" customHeight="1">
      <c r="A39" s="14">
        <v>35</v>
      </c>
      <c r="B39" s="15" t="s">
        <v>149</v>
      </c>
      <c r="C39" s="15" t="s">
        <v>150</v>
      </c>
      <c r="D39" s="15" t="s">
        <v>37</v>
      </c>
      <c r="E39" s="15" t="s">
        <v>148</v>
      </c>
      <c r="F39" s="31">
        <v>0.0340625</v>
      </c>
      <c r="G39" s="14" t="str">
        <f t="shared" si="0"/>
        <v>5.34/km</v>
      </c>
      <c r="H39" s="16">
        <f t="shared" si="1"/>
        <v>0.01170138888888889</v>
      </c>
      <c r="I39" s="16">
        <f t="shared" si="3"/>
        <v>0.008321759259259258</v>
      </c>
    </row>
    <row r="40" spans="1:9" ht="15" customHeight="1">
      <c r="A40" s="26">
        <v>36</v>
      </c>
      <c r="B40" s="27" t="s">
        <v>69</v>
      </c>
      <c r="C40" s="27" t="s">
        <v>70</v>
      </c>
      <c r="D40" s="27" t="s">
        <v>23</v>
      </c>
      <c r="E40" s="27" t="s">
        <v>104</v>
      </c>
      <c r="F40" s="33">
        <v>0.034131944444444444</v>
      </c>
      <c r="G40" s="26" t="str">
        <f t="shared" si="0"/>
        <v>5.35/km</v>
      </c>
      <c r="H40" s="28">
        <f t="shared" si="1"/>
        <v>0.011770833333333331</v>
      </c>
      <c r="I40" s="28">
        <f t="shared" si="3"/>
        <v>0.01037037037037037</v>
      </c>
    </row>
    <row r="41" spans="1:9" ht="15" customHeight="1">
      <c r="A41" s="14">
        <v>37</v>
      </c>
      <c r="B41" s="15" t="s">
        <v>58</v>
      </c>
      <c r="C41" s="15" t="s">
        <v>59</v>
      </c>
      <c r="D41" s="15" t="s">
        <v>37</v>
      </c>
      <c r="E41" s="15" t="s">
        <v>33</v>
      </c>
      <c r="F41" s="31">
        <v>0.03416666666666667</v>
      </c>
      <c r="G41" s="14" t="str">
        <f t="shared" si="0"/>
        <v>5.35/km</v>
      </c>
      <c r="H41" s="16">
        <f t="shared" si="1"/>
        <v>0.011805555555555559</v>
      </c>
      <c r="I41" s="16">
        <f t="shared" si="3"/>
        <v>0.008425925925925927</v>
      </c>
    </row>
    <row r="42" spans="1:9" ht="15" customHeight="1">
      <c r="A42" s="14">
        <v>38</v>
      </c>
      <c r="B42" s="15" t="s">
        <v>56</v>
      </c>
      <c r="C42" s="15" t="s">
        <v>57</v>
      </c>
      <c r="D42" s="15" t="s">
        <v>16</v>
      </c>
      <c r="E42" s="15" t="s">
        <v>33</v>
      </c>
      <c r="F42" s="31">
        <v>0.03422453703703703</v>
      </c>
      <c r="G42" s="14" t="str">
        <f t="shared" si="0"/>
        <v>5.36/km</v>
      </c>
      <c r="H42" s="16">
        <f t="shared" si="1"/>
        <v>0.01186342592592592</v>
      </c>
      <c r="I42" s="16">
        <f t="shared" si="3"/>
        <v>0.010057870370370366</v>
      </c>
    </row>
    <row r="43" spans="1:9" ht="15" customHeight="1">
      <c r="A43" s="14">
        <v>39</v>
      </c>
      <c r="B43" s="15" t="s">
        <v>151</v>
      </c>
      <c r="C43" s="15" t="s">
        <v>152</v>
      </c>
      <c r="D43" s="15" t="s">
        <v>23</v>
      </c>
      <c r="E43" s="15" t="s">
        <v>153</v>
      </c>
      <c r="F43" s="31">
        <v>0.034305555555555554</v>
      </c>
      <c r="G43" s="14" t="str">
        <f t="shared" si="0"/>
        <v>5.37/km</v>
      </c>
      <c r="H43" s="16">
        <f t="shared" si="1"/>
        <v>0.011944444444444442</v>
      </c>
      <c r="I43" s="16">
        <f t="shared" si="3"/>
        <v>0.01054398148148148</v>
      </c>
    </row>
    <row r="44" spans="1:9" ht="15" customHeight="1">
      <c r="A44" s="14">
        <v>40</v>
      </c>
      <c r="B44" s="15" t="s">
        <v>73</v>
      </c>
      <c r="C44" s="15" t="s">
        <v>74</v>
      </c>
      <c r="D44" s="15" t="s">
        <v>19</v>
      </c>
      <c r="E44" s="15" t="s">
        <v>75</v>
      </c>
      <c r="F44" s="31">
        <v>0.034571759259259253</v>
      </c>
      <c r="G44" s="14" t="str">
        <f t="shared" si="0"/>
        <v>5.39/km</v>
      </c>
      <c r="H44" s="16">
        <f t="shared" si="1"/>
        <v>0.01221064814814814</v>
      </c>
      <c r="I44" s="16">
        <f t="shared" si="3"/>
        <v>0.00224537037037037</v>
      </c>
    </row>
    <row r="45" spans="1:9" ht="15" customHeight="1">
      <c r="A45" s="14">
        <v>41</v>
      </c>
      <c r="B45" s="15" t="s">
        <v>71</v>
      </c>
      <c r="C45" s="15" t="s">
        <v>72</v>
      </c>
      <c r="D45" s="15" t="s">
        <v>23</v>
      </c>
      <c r="E45" s="15" t="s">
        <v>33</v>
      </c>
      <c r="F45" s="31">
        <v>0.034930555555555555</v>
      </c>
      <c r="G45" s="14" t="str">
        <f t="shared" si="0"/>
        <v>5.43/km</v>
      </c>
      <c r="H45" s="16">
        <f t="shared" si="1"/>
        <v>0.012569444444444442</v>
      </c>
      <c r="I45" s="16">
        <f t="shared" si="3"/>
        <v>0.011168981481481481</v>
      </c>
    </row>
    <row r="46" spans="1:9" ht="15" customHeight="1">
      <c r="A46" s="14">
        <v>42</v>
      </c>
      <c r="B46" s="15" t="s">
        <v>76</v>
      </c>
      <c r="C46" s="15" t="s">
        <v>77</v>
      </c>
      <c r="D46" s="15" t="s">
        <v>37</v>
      </c>
      <c r="E46" s="15" t="s">
        <v>61</v>
      </c>
      <c r="F46" s="31">
        <v>0.03515046296296296</v>
      </c>
      <c r="G46" s="14" t="str">
        <f t="shared" si="0"/>
        <v>5.45/km</v>
      </c>
      <c r="H46" s="16">
        <f t="shared" si="1"/>
        <v>0.012789351851851847</v>
      </c>
      <c r="I46" s="16">
        <f t="shared" si="3"/>
        <v>0.009409722222222215</v>
      </c>
    </row>
    <row r="47" spans="1:9" ht="15" customHeight="1">
      <c r="A47" s="14">
        <v>43</v>
      </c>
      <c r="B47" s="15" t="s">
        <v>154</v>
      </c>
      <c r="C47" s="15" t="s">
        <v>155</v>
      </c>
      <c r="D47" s="15" t="s">
        <v>27</v>
      </c>
      <c r="E47" s="15" t="s">
        <v>135</v>
      </c>
      <c r="F47" s="31">
        <v>0.03539351851851852</v>
      </c>
      <c r="G47" s="14" t="str">
        <f t="shared" si="0"/>
        <v>5.48/km</v>
      </c>
      <c r="H47" s="16">
        <f t="shared" si="1"/>
        <v>0.013032407407407406</v>
      </c>
      <c r="I47" s="16">
        <f t="shared" si="3"/>
        <v>0.008796296296296299</v>
      </c>
    </row>
    <row r="48" spans="1:9" ht="15" customHeight="1">
      <c r="A48" s="14">
        <v>44</v>
      </c>
      <c r="B48" s="15" t="s">
        <v>156</v>
      </c>
      <c r="C48" s="15" t="s">
        <v>157</v>
      </c>
      <c r="D48" s="15" t="s">
        <v>27</v>
      </c>
      <c r="E48" s="15" t="s">
        <v>141</v>
      </c>
      <c r="F48" s="31">
        <v>0.035590277777777776</v>
      </c>
      <c r="G48" s="14" t="str">
        <f t="shared" si="0"/>
        <v>5.49/km</v>
      </c>
      <c r="H48" s="16">
        <f t="shared" si="1"/>
        <v>0.013229166666666663</v>
      </c>
      <c r="I48" s="16">
        <f t="shared" si="3"/>
        <v>0.008993055555555556</v>
      </c>
    </row>
    <row r="49" spans="1:9" ht="15" customHeight="1">
      <c r="A49" s="14">
        <v>45</v>
      </c>
      <c r="B49" s="15" t="s">
        <v>80</v>
      </c>
      <c r="C49" s="15" t="s">
        <v>81</v>
      </c>
      <c r="D49" s="15" t="s">
        <v>62</v>
      </c>
      <c r="E49" s="15" t="s">
        <v>75</v>
      </c>
      <c r="F49" s="31">
        <v>0.035833333333333335</v>
      </c>
      <c r="G49" s="14" t="str">
        <f t="shared" si="0"/>
        <v>5.52/km</v>
      </c>
      <c r="H49" s="16">
        <f t="shared" si="1"/>
        <v>0.013472222222222222</v>
      </c>
      <c r="I49" s="16">
        <f t="shared" si="3"/>
        <v>0</v>
      </c>
    </row>
    <row r="50" spans="1:9" ht="15" customHeight="1">
      <c r="A50" s="14">
        <v>46</v>
      </c>
      <c r="B50" s="15" t="s">
        <v>53</v>
      </c>
      <c r="C50" s="15" t="s">
        <v>78</v>
      </c>
      <c r="D50" s="15" t="s">
        <v>66</v>
      </c>
      <c r="E50" s="15" t="s">
        <v>79</v>
      </c>
      <c r="F50" s="31">
        <v>0.03671296296296296</v>
      </c>
      <c r="G50" s="14" t="str">
        <f t="shared" si="0"/>
        <v>6.00/km</v>
      </c>
      <c r="H50" s="16">
        <f t="shared" si="1"/>
        <v>0.014351851851851848</v>
      </c>
      <c r="I50" s="16">
        <f t="shared" si="3"/>
        <v>0.0115625</v>
      </c>
    </row>
    <row r="51" spans="1:9" ht="15" customHeight="1">
      <c r="A51" s="14">
        <v>47</v>
      </c>
      <c r="B51" s="15" t="s">
        <v>158</v>
      </c>
      <c r="C51" s="15" t="s">
        <v>159</v>
      </c>
      <c r="D51" s="15" t="s">
        <v>82</v>
      </c>
      <c r="E51" s="15" t="s">
        <v>44</v>
      </c>
      <c r="F51" s="31">
        <v>0.03803240740740741</v>
      </c>
      <c r="G51" s="14" t="str">
        <f t="shared" si="0"/>
        <v>6.13/km</v>
      </c>
      <c r="H51" s="16">
        <f t="shared" si="1"/>
        <v>0.015671296296296298</v>
      </c>
      <c r="I51" s="16">
        <f t="shared" si="3"/>
        <v>0.008796296296296299</v>
      </c>
    </row>
    <row r="52" spans="1:9" ht="15" customHeight="1">
      <c r="A52" s="14">
        <v>48</v>
      </c>
      <c r="B52" s="15" t="s">
        <v>160</v>
      </c>
      <c r="C52" s="15" t="s">
        <v>161</v>
      </c>
      <c r="D52" s="15" t="s">
        <v>98</v>
      </c>
      <c r="E52" s="15" t="s">
        <v>141</v>
      </c>
      <c r="F52" s="31">
        <v>0.03813657407407407</v>
      </c>
      <c r="G52" s="14" t="str">
        <f t="shared" si="0"/>
        <v>6.14/km</v>
      </c>
      <c r="H52" s="16">
        <f t="shared" si="1"/>
        <v>0.01577546296296296</v>
      </c>
      <c r="I52" s="16">
        <f t="shared" si="3"/>
        <v>0</v>
      </c>
    </row>
    <row r="53" spans="1:9" ht="15" customHeight="1">
      <c r="A53" s="14">
        <v>49</v>
      </c>
      <c r="B53" s="15" t="s">
        <v>88</v>
      </c>
      <c r="C53" s="15" t="s">
        <v>15</v>
      </c>
      <c r="D53" s="15" t="s">
        <v>27</v>
      </c>
      <c r="E53" s="15" t="s">
        <v>44</v>
      </c>
      <c r="F53" s="31">
        <v>0.03871527777777778</v>
      </c>
      <c r="G53" s="14" t="str">
        <f t="shared" si="0"/>
        <v>6.20/km</v>
      </c>
      <c r="H53" s="16">
        <f t="shared" si="1"/>
        <v>0.016354166666666666</v>
      </c>
      <c r="I53" s="16">
        <f t="shared" si="3"/>
        <v>0.012118055555555559</v>
      </c>
    </row>
    <row r="54" spans="1:9" ht="15" customHeight="1">
      <c r="A54" s="14">
        <v>50</v>
      </c>
      <c r="B54" s="15" t="s">
        <v>90</v>
      </c>
      <c r="C54" s="15" t="s">
        <v>91</v>
      </c>
      <c r="D54" s="15" t="s">
        <v>92</v>
      </c>
      <c r="E54" s="15" t="s">
        <v>93</v>
      </c>
      <c r="F54" s="31">
        <v>0.039641203703703706</v>
      </c>
      <c r="G54" s="14" t="str">
        <f t="shared" si="0"/>
        <v>6.29/km</v>
      </c>
      <c r="H54" s="16">
        <f t="shared" si="1"/>
        <v>0.017280092592592593</v>
      </c>
      <c r="I54" s="16">
        <f t="shared" si="3"/>
        <v>0</v>
      </c>
    </row>
    <row r="55" spans="1:9" ht="15" customHeight="1">
      <c r="A55" s="14">
        <v>51</v>
      </c>
      <c r="B55" s="15" t="s">
        <v>83</v>
      </c>
      <c r="C55" s="15" t="s">
        <v>84</v>
      </c>
      <c r="D55" s="15" t="s">
        <v>62</v>
      </c>
      <c r="E55" s="15" t="s">
        <v>75</v>
      </c>
      <c r="F55" s="31">
        <v>0.03981481481481482</v>
      </c>
      <c r="G55" s="14" t="str">
        <f t="shared" si="0"/>
        <v>6.31/km</v>
      </c>
      <c r="H55" s="16">
        <f t="shared" si="1"/>
        <v>0.017453703703703704</v>
      </c>
      <c r="I55" s="16">
        <f t="shared" si="3"/>
        <v>0.003981481481481482</v>
      </c>
    </row>
    <row r="56" spans="1:9" ht="15" customHeight="1">
      <c r="A56" s="14">
        <v>52</v>
      </c>
      <c r="B56" s="15" t="s">
        <v>85</v>
      </c>
      <c r="C56" s="15" t="s">
        <v>86</v>
      </c>
      <c r="D56" s="15" t="s">
        <v>27</v>
      </c>
      <c r="E56" s="15" t="s">
        <v>87</v>
      </c>
      <c r="F56" s="31">
        <v>0.03993055555555556</v>
      </c>
      <c r="G56" s="14" t="str">
        <f t="shared" si="0"/>
        <v>6.32/km</v>
      </c>
      <c r="H56" s="16">
        <f t="shared" si="1"/>
        <v>0.017569444444444447</v>
      </c>
      <c r="I56" s="16">
        <f t="shared" si="3"/>
        <v>0.01333333333333334</v>
      </c>
    </row>
    <row r="57" spans="1:9" ht="15" customHeight="1">
      <c r="A57" s="14">
        <v>53</v>
      </c>
      <c r="B57" s="15" t="s">
        <v>162</v>
      </c>
      <c r="C57" s="15" t="s">
        <v>163</v>
      </c>
      <c r="D57" s="15" t="s">
        <v>19</v>
      </c>
      <c r="E57" s="15" t="s">
        <v>75</v>
      </c>
      <c r="F57" s="31">
        <v>0.04145833333333333</v>
      </c>
      <c r="G57" s="14" t="str">
        <f t="shared" si="0"/>
        <v>6.47/km</v>
      </c>
      <c r="H57" s="16">
        <f t="shared" si="1"/>
        <v>0.01909722222222222</v>
      </c>
      <c r="I57" s="16">
        <f t="shared" si="3"/>
        <v>0.00913194444444445</v>
      </c>
    </row>
    <row r="58" spans="1:9" ht="15" customHeight="1">
      <c r="A58" s="14">
        <v>54</v>
      </c>
      <c r="B58" s="15" t="s">
        <v>96</v>
      </c>
      <c r="C58" s="15" t="s">
        <v>97</v>
      </c>
      <c r="D58" s="15" t="s">
        <v>98</v>
      </c>
      <c r="E58" s="15" t="s">
        <v>99</v>
      </c>
      <c r="F58" s="31">
        <v>0.04273148148148148</v>
      </c>
      <c r="G58" s="14" t="str">
        <f t="shared" si="0"/>
        <v>6.60/km</v>
      </c>
      <c r="H58" s="16">
        <f t="shared" si="1"/>
        <v>0.02037037037037037</v>
      </c>
      <c r="I58" s="16">
        <f t="shared" si="3"/>
        <v>0.004594907407407409</v>
      </c>
    </row>
    <row r="59" spans="1:9" ht="15" customHeight="1">
      <c r="A59" s="14">
        <v>55</v>
      </c>
      <c r="B59" s="15" t="s">
        <v>89</v>
      </c>
      <c r="C59" s="15" t="s">
        <v>17</v>
      </c>
      <c r="D59" s="15" t="s">
        <v>82</v>
      </c>
      <c r="E59" s="15" t="s">
        <v>42</v>
      </c>
      <c r="F59" s="31">
        <v>0.042928240740740746</v>
      </c>
      <c r="G59" s="14" t="str">
        <f t="shared" si="0"/>
        <v>7.01/km</v>
      </c>
      <c r="H59" s="16">
        <f t="shared" si="1"/>
        <v>0.020567129629629633</v>
      </c>
      <c r="I59" s="16">
        <f t="shared" si="3"/>
        <v>0.013692129629629634</v>
      </c>
    </row>
    <row r="60" spans="1:9" ht="15" customHeight="1">
      <c r="A60" s="14">
        <v>56</v>
      </c>
      <c r="B60" s="15" t="s">
        <v>100</v>
      </c>
      <c r="C60" s="15" t="s">
        <v>101</v>
      </c>
      <c r="D60" s="15" t="s">
        <v>62</v>
      </c>
      <c r="E60" s="15" t="s">
        <v>33</v>
      </c>
      <c r="F60" s="31">
        <v>0.04344907407407408</v>
      </c>
      <c r="G60" s="14" t="str">
        <f t="shared" si="0"/>
        <v>7.07/km</v>
      </c>
      <c r="H60" s="16">
        <f t="shared" si="1"/>
        <v>0.021087962962962965</v>
      </c>
      <c r="I60" s="16">
        <f t="shared" si="3"/>
        <v>0.007615740740740742</v>
      </c>
    </row>
    <row r="61" spans="1:9" ht="15" customHeight="1">
      <c r="A61" s="26">
        <v>57</v>
      </c>
      <c r="B61" s="27" t="s">
        <v>164</v>
      </c>
      <c r="C61" s="27" t="s">
        <v>165</v>
      </c>
      <c r="D61" s="27" t="s">
        <v>19</v>
      </c>
      <c r="E61" s="27" t="s">
        <v>104</v>
      </c>
      <c r="F61" s="33">
        <v>0.047581018518518516</v>
      </c>
      <c r="G61" s="26" t="str">
        <f t="shared" si="0"/>
        <v>7.47/km</v>
      </c>
      <c r="H61" s="28">
        <f t="shared" si="1"/>
        <v>0.025219907407407403</v>
      </c>
      <c r="I61" s="28">
        <f t="shared" si="3"/>
        <v>0.015254629629629632</v>
      </c>
    </row>
    <row r="62" spans="1:9" ht="15" customHeight="1">
      <c r="A62" s="14">
        <v>58</v>
      </c>
      <c r="B62" s="15" t="s">
        <v>102</v>
      </c>
      <c r="C62" s="15" t="s">
        <v>103</v>
      </c>
      <c r="D62" s="15" t="s">
        <v>27</v>
      </c>
      <c r="E62" s="15" t="s">
        <v>52</v>
      </c>
      <c r="F62" s="31">
        <v>0.047592592592592596</v>
      </c>
      <c r="G62" s="14" t="str">
        <f t="shared" si="0"/>
        <v>7.47/km</v>
      </c>
      <c r="H62" s="16">
        <f t="shared" si="1"/>
        <v>0.025231481481481483</v>
      </c>
      <c r="I62" s="16">
        <f t="shared" si="3"/>
        <v>0.020995370370370376</v>
      </c>
    </row>
    <row r="63" spans="1:9" ht="15" customHeight="1">
      <c r="A63" s="18">
        <v>59</v>
      </c>
      <c r="B63" s="19" t="s">
        <v>108</v>
      </c>
      <c r="C63" s="19" t="s">
        <v>166</v>
      </c>
      <c r="D63" s="19" t="s">
        <v>47</v>
      </c>
      <c r="E63" s="19" t="s">
        <v>38</v>
      </c>
      <c r="F63" s="32">
        <v>0.9999884259259259</v>
      </c>
      <c r="G63" s="18" t="str">
        <f t="shared" si="0"/>
        <v>163.38/km</v>
      </c>
      <c r="H63" s="20">
        <f t="shared" si="1"/>
        <v>0.9776273148148147</v>
      </c>
      <c r="I63" s="20">
        <f t="shared" si="3"/>
        <v>0</v>
      </c>
    </row>
  </sheetData>
  <autoFilter ref="A4:I6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Trofeo Bar del Secolo</v>
      </c>
      <c r="B1" s="37"/>
      <c r="C1" s="37"/>
    </row>
    <row r="2" spans="1:3" ht="42" customHeight="1">
      <c r="A2" s="38" t="str">
        <f>Individuale!A3&amp;" km. "&amp;Individuale!I3</f>
        <v>Vazia (RI) Italia - Domenica 28/07/2013 km. 8,8</v>
      </c>
      <c r="B2" s="38"/>
      <c r="C2" s="38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33</v>
      </c>
      <c r="C4" s="23">
        <v>8</v>
      </c>
    </row>
    <row r="5" spans="1:3" ht="15" customHeight="1">
      <c r="A5" s="14">
        <v>2</v>
      </c>
      <c r="B5" s="15" t="s">
        <v>18</v>
      </c>
      <c r="C5" s="24">
        <v>7</v>
      </c>
    </row>
    <row r="6" spans="1:3" ht="15" customHeight="1">
      <c r="A6" s="26">
        <v>3</v>
      </c>
      <c r="B6" s="27" t="s">
        <v>104</v>
      </c>
      <c r="C6" s="29">
        <v>4</v>
      </c>
    </row>
    <row r="7" spans="1:3" ht="15" customHeight="1">
      <c r="A7" s="14">
        <v>4</v>
      </c>
      <c r="B7" s="15" t="s">
        <v>75</v>
      </c>
      <c r="C7" s="24">
        <v>4</v>
      </c>
    </row>
    <row r="8" spans="1:3" ht="15" customHeight="1">
      <c r="A8" s="14">
        <v>5</v>
      </c>
      <c r="B8" s="15" t="s">
        <v>141</v>
      </c>
      <c r="C8" s="24">
        <v>3</v>
      </c>
    </row>
    <row r="9" spans="1:3" ht="15" customHeight="1">
      <c r="A9" s="14">
        <v>6</v>
      </c>
      <c r="B9" s="15" t="s">
        <v>14</v>
      </c>
      <c r="C9" s="24">
        <v>2</v>
      </c>
    </row>
    <row r="10" spans="1:3" ht="15" customHeight="1">
      <c r="A10" s="14">
        <v>7</v>
      </c>
      <c r="B10" s="15" t="s">
        <v>116</v>
      </c>
      <c r="C10" s="24">
        <v>2</v>
      </c>
    </row>
    <row r="11" spans="1:3" ht="15" customHeight="1">
      <c r="A11" s="14">
        <v>8</v>
      </c>
      <c r="B11" s="15" t="s">
        <v>148</v>
      </c>
      <c r="C11" s="24">
        <v>2</v>
      </c>
    </row>
    <row r="12" spans="1:3" ht="15" customHeight="1">
      <c r="A12" s="14">
        <v>9</v>
      </c>
      <c r="B12" s="15" t="s">
        <v>44</v>
      </c>
      <c r="C12" s="24">
        <v>2</v>
      </c>
    </row>
    <row r="13" spans="1:3" ht="15" customHeight="1">
      <c r="A13" s="14">
        <v>10</v>
      </c>
      <c r="B13" s="15" t="s">
        <v>135</v>
      </c>
      <c r="C13" s="24">
        <v>2</v>
      </c>
    </row>
    <row r="14" spans="1:3" ht="15" customHeight="1">
      <c r="A14" s="14">
        <v>11</v>
      </c>
      <c r="B14" s="15" t="s">
        <v>61</v>
      </c>
      <c r="C14" s="24">
        <v>2</v>
      </c>
    </row>
    <row r="15" spans="1:3" ht="15" customHeight="1">
      <c r="A15" s="14">
        <v>12</v>
      </c>
      <c r="B15" s="15" t="s">
        <v>52</v>
      </c>
      <c r="C15" s="24">
        <v>2</v>
      </c>
    </row>
    <row r="16" spans="1:3" ht="15" customHeight="1">
      <c r="A16" s="14">
        <v>13</v>
      </c>
      <c r="B16" s="15" t="s">
        <v>105</v>
      </c>
      <c r="C16" s="24">
        <v>2</v>
      </c>
    </row>
    <row r="17" spans="1:3" ht="15" customHeight="1">
      <c r="A17" s="14">
        <v>14</v>
      </c>
      <c r="B17" s="15" t="s">
        <v>113</v>
      </c>
      <c r="C17" s="24">
        <v>1</v>
      </c>
    </row>
    <row r="18" spans="1:3" ht="15" customHeight="1">
      <c r="A18" s="14">
        <v>15</v>
      </c>
      <c r="B18" s="15" t="s">
        <v>30</v>
      </c>
      <c r="C18" s="24">
        <v>1</v>
      </c>
    </row>
    <row r="19" spans="1:3" ht="15" customHeight="1">
      <c r="A19" s="14">
        <v>16</v>
      </c>
      <c r="B19" s="15" t="s">
        <v>93</v>
      </c>
      <c r="C19" s="24">
        <v>1</v>
      </c>
    </row>
    <row r="20" spans="1:3" ht="15" customHeight="1">
      <c r="A20" s="14">
        <v>17</v>
      </c>
      <c r="B20" s="15" t="s">
        <v>99</v>
      </c>
      <c r="C20" s="24">
        <v>1</v>
      </c>
    </row>
    <row r="21" spans="1:3" ht="15" customHeight="1">
      <c r="A21" s="14">
        <v>18</v>
      </c>
      <c r="B21" s="15" t="s">
        <v>42</v>
      </c>
      <c r="C21" s="24">
        <v>1</v>
      </c>
    </row>
    <row r="22" spans="1:3" ht="15" customHeight="1">
      <c r="A22" s="14">
        <v>19</v>
      </c>
      <c r="B22" s="15" t="s">
        <v>79</v>
      </c>
      <c r="C22" s="24">
        <v>1</v>
      </c>
    </row>
    <row r="23" spans="1:3" ht="15" customHeight="1">
      <c r="A23" s="14">
        <v>20</v>
      </c>
      <c r="B23" s="15" t="s">
        <v>26</v>
      </c>
      <c r="C23" s="24">
        <v>1</v>
      </c>
    </row>
    <row r="24" spans="1:3" ht="15" customHeight="1">
      <c r="A24" s="14">
        <v>21</v>
      </c>
      <c r="B24" s="15" t="s">
        <v>38</v>
      </c>
      <c r="C24" s="24">
        <v>1</v>
      </c>
    </row>
    <row r="25" spans="1:3" ht="15" customHeight="1">
      <c r="A25" s="14">
        <v>22</v>
      </c>
      <c r="B25" s="15" t="s">
        <v>131</v>
      </c>
      <c r="C25" s="24">
        <v>1</v>
      </c>
    </row>
    <row r="26" spans="1:3" ht="15" customHeight="1">
      <c r="A26" s="14">
        <v>23</v>
      </c>
      <c r="B26" s="15" t="s">
        <v>121</v>
      </c>
      <c r="C26" s="24">
        <v>1</v>
      </c>
    </row>
    <row r="27" spans="1:3" ht="15" customHeight="1">
      <c r="A27" s="14">
        <v>24</v>
      </c>
      <c r="B27" s="15" t="s">
        <v>153</v>
      </c>
      <c r="C27" s="24">
        <v>1</v>
      </c>
    </row>
    <row r="28" spans="1:3" ht="15" customHeight="1">
      <c r="A28" s="14">
        <v>25</v>
      </c>
      <c r="B28" s="15" t="s">
        <v>41</v>
      </c>
      <c r="C28" s="24">
        <v>1</v>
      </c>
    </row>
    <row r="29" spans="1:3" ht="15" customHeight="1">
      <c r="A29" s="14">
        <v>26</v>
      </c>
      <c r="B29" s="15" t="s">
        <v>87</v>
      </c>
      <c r="C29" s="24">
        <v>1</v>
      </c>
    </row>
    <row r="30" spans="1:3" ht="15" customHeight="1">
      <c r="A30" s="14">
        <v>27</v>
      </c>
      <c r="B30" s="15" t="s">
        <v>43</v>
      </c>
      <c r="C30" s="24">
        <v>1</v>
      </c>
    </row>
    <row r="31" spans="1:3" ht="15" customHeight="1">
      <c r="A31" s="14">
        <v>28</v>
      </c>
      <c r="B31" s="15" t="s">
        <v>68</v>
      </c>
      <c r="C31" s="24">
        <v>1</v>
      </c>
    </row>
    <row r="32" spans="1:3" ht="15" customHeight="1">
      <c r="A32" s="14">
        <v>29</v>
      </c>
      <c r="B32" s="15" t="s">
        <v>107</v>
      </c>
      <c r="C32" s="24">
        <v>1</v>
      </c>
    </row>
    <row r="33" spans="1:3" ht="15" customHeight="1">
      <c r="A33" s="18">
        <v>30</v>
      </c>
      <c r="B33" s="19" t="s">
        <v>146</v>
      </c>
      <c r="C33" s="25">
        <v>1</v>
      </c>
    </row>
    <row r="34" ht="12.75">
      <c r="C34" s="2">
        <f>SUM(C4:C33)</f>
        <v>59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2013-08-07T15:24:20Z</dcterms:modified>
  <cp:category/>
  <cp:version/>
  <cp:contentType/>
  <cp:contentStatus/>
</cp:coreProperties>
</file>