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15" windowWidth="16380" windowHeight="8190" activeTab="0"/>
  </bookViews>
  <sheets>
    <sheet name="Individuale" sheetId="1" r:id="rId1"/>
    <sheet name="Squadra" sheetId="2" r:id="rId2"/>
  </sheets>
  <definedNames>
    <definedName name="_xlnm._FilterDatabase" localSheetId="0" hidden="1">'Individuale'!$A$4:$J$143</definedName>
    <definedName name="_xlnm._FilterDatabase" localSheetId="1" hidden="1">'Squadra'!$A$4:$C$12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<sst xmlns="http://schemas.openxmlformats.org/spreadsheetml/2006/main" count="482" uniqueCount="291">
  <si>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</si>
  <si>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</si>
  <si>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</si>
  <si>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</si>
  <si>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</si>
  <si>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</si>
  <si>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</si>
  <si>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</si>
  <si>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</si>
  <si>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</si>
  <si>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</si>
  <si>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Paolo</t>
  </si>
  <si>
    <t>Gianni</t>
  </si>
  <si>
    <t>A.s.d. zona olimpica team</t>
  </si>
  <si>
    <t>Leonardo</t>
  </si>
  <si>
    <t>Gianluca</t>
  </si>
  <si>
    <t>Massimo</t>
  </si>
  <si>
    <t>Alessandro</t>
  </si>
  <si>
    <t>Uisp Roma</t>
  </si>
  <si>
    <t>Francesco</t>
  </si>
  <si>
    <t>Andrea</t>
  </si>
  <si>
    <t>Emiliano</t>
  </si>
  <si>
    <t>Gabriele</t>
  </si>
  <si>
    <t>Ricasoli</t>
  </si>
  <si>
    <t>Marco</t>
  </si>
  <si>
    <t>Roma Triathlon</t>
  </si>
  <si>
    <t>Fabio</t>
  </si>
  <si>
    <t>Antonio</t>
  </si>
  <si>
    <t>Roberto</t>
  </si>
  <si>
    <t>Amatori Velletri</t>
  </si>
  <si>
    <t>Angelo</t>
  </si>
  <si>
    <t>Luca</t>
  </si>
  <si>
    <t>LBM Sport Team</t>
  </si>
  <si>
    <t>Mauro</t>
  </si>
  <si>
    <t>Daniele</t>
  </si>
  <si>
    <t>Top runners castelli romani</t>
  </si>
  <si>
    <t>Giovanni</t>
  </si>
  <si>
    <t>Barbara</t>
  </si>
  <si>
    <t>Cat Sport Roma</t>
  </si>
  <si>
    <t>Trail dei due laghi</t>
  </si>
  <si>
    <t>Patrizia</t>
  </si>
  <si>
    <t>Maurizio</t>
  </si>
  <si>
    <t>Luigi</t>
  </si>
  <si>
    <t>Giuseppe</t>
  </si>
  <si>
    <t>A.S.D. Podistica Solidarietà</t>
  </si>
  <si>
    <t>Ultra Trail dei Monti Cimini</t>
  </si>
  <si>
    <t xml:space="preserve">4ª edizione </t>
  </si>
  <si>
    <t>Viterbo (VT) Italia - Sabato 12/04/2014 ore 07.00</t>
  </si>
  <si>
    <t>Lucio</t>
  </si>
  <si>
    <t>Enrico</t>
  </si>
  <si>
    <t>Massimiliano</t>
  </si>
  <si>
    <t>Tibur Ecotrail</t>
  </si>
  <si>
    <t>Raffaele</t>
  </si>
  <si>
    <t>Marathon Club Roma</t>
  </si>
  <si>
    <t>Pietro</t>
  </si>
  <si>
    <t>Barone</t>
  </si>
  <si>
    <t>Mario</t>
  </si>
  <si>
    <t>Atl. Di Marco Sport</t>
  </si>
  <si>
    <t>Iorio</t>
  </si>
  <si>
    <t>Simona</t>
  </si>
  <si>
    <t>Alessio</t>
  </si>
  <si>
    <t>Golvelli</t>
  </si>
  <si>
    <t>Ettore</t>
  </si>
  <si>
    <t>Nuova Pod. Latina</t>
  </si>
  <si>
    <t>Guerra</t>
  </si>
  <si>
    <t>Stefano</t>
  </si>
  <si>
    <t>Iolanda</t>
  </si>
  <si>
    <t>Simone</t>
  </si>
  <si>
    <t>Mancini</t>
  </si>
  <si>
    <t>Ciccotelli</t>
  </si>
  <si>
    <t>Claudio</t>
  </si>
  <si>
    <t>Palatino Campidoglio</t>
  </si>
  <si>
    <t>Pallotta</t>
  </si>
  <si>
    <t>Antonello</t>
  </si>
  <si>
    <t>Bolsena forum</t>
  </si>
  <si>
    <t>Cartuccia</t>
  </si>
  <si>
    <t>GP Monti della Tolfa</t>
  </si>
  <si>
    <t>Bentivoglio</t>
  </si>
  <si>
    <t>Enzo</t>
  </si>
  <si>
    <t>Atl. Tuscania Etrusca</t>
  </si>
  <si>
    <t>Crisostomi</t>
  </si>
  <si>
    <t>Spadaccia</t>
  </si>
  <si>
    <t>Cassetti</t>
  </si>
  <si>
    <t>Atl. Terni</t>
  </si>
  <si>
    <t>Cannone</t>
  </si>
  <si>
    <t>Mistercamp Running</t>
  </si>
  <si>
    <t>Di cosimo</t>
  </si>
  <si>
    <t>Free Runners</t>
  </si>
  <si>
    <t>Mancuso</t>
  </si>
  <si>
    <t>Sirotti</t>
  </si>
  <si>
    <t>Myricae</t>
  </si>
  <si>
    <t>D.Aurizio</t>
  </si>
  <si>
    <t>SDS L.Aquila</t>
  </si>
  <si>
    <t>Ottavianelli</t>
  </si>
  <si>
    <t>Oddo</t>
  </si>
  <si>
    <t>Falloni</t>
  </si>
  <si>
    <t>Mingardi</t>
  </si>
  <si>
    <t>c d p perugia</t>
  </si>
  <si>
    <t>Renzi</t>
  </si>
  <si>
    <t>Marsilio</t>
  </si>
  <si>
    <t>Pol. Montalto</t>
  </si>
  <si>
    <t>Giusti</t>
  </si>
  <si>
    <t>Bertolini</t>
  </si>
  <si>
    <t>Nazzareno</t>
  </si>
  <si>
    <t>Corigliano</t>
  </si>
  <si>
    <t>Antonino</t>
  </si>
  <si>
    <t>Atletica Abruzzo AQ</t>
  </si>
  <si>
    <t>Gentilini</t>
  </si>
  <si>
    <t>Valdimiro</t>
  </si>
  <si>
    <t>Atletica Rocca di Papa</t>
  </si>
  <si>
    <t>Rapali</t>
  </si>
  <si>
    <t>Sapora</t>
  </si>
  <si>
    <t>Cristian</t>
  </si>
  <si>
    <t>atletic terni</t>
  </si>
  <si>
    <t>Mastronicola</t>
  </si>
  <si>
    <t>Belli</t>
  </si>
  <si>
    <t>Profico</t>
  </si>
  <si>
    <t>Rosario</t>
  </si>
  <si>
    <t>Pod. Alsium Ladispoli</t>
  </si>
  <si>
    <t>Prudenzi</t>
  </si>
  <si>
    <t>Giorgio</t>
  </si>
  <si>
    <t>Lucchetti</t>
  </si>
  <si>
    <t>Silvia</t>
  </si>
  <si>
    <t>Miconi</t>
  </si>
  <si>
    <t>Conticello</t>
  </si>
  <si>
    <t>Pontini</t>
  </si>
  <si>
    <t>Dolci</t>
  </si>
  <si>
    <t>Carlini</t>
  </si>
  <si>
    <t>Marzia</t>
  </si>
  <si>
    <t>Atletica orte</t>
  </si>
  <si>
    <t>Gazzillo</t>
  </si>
  <si>
    <t>Zaini</t>
  </si>
  <si>
    <t>Cellucci</t>
  </si>
  <si>
    <t>Venerino</t>
  </si>
  <si>
    <t>Battisti</t>
  </si>
  <si>
    <t>Giovanbattista</t>
  </si>
  <si>
    <t>Mizzelli</t>
  </si>
  <si>
    <t>modelli Ceramici Running</t>
  </si>
  <si>
    <t>Ciccotti</t>
  </si>
  <si>
    <t>Monte Fiascone</t>
  </si>
  <si>
    <t>Casale</t>
  </si>
  <si>
    <t>Tuscia Atletica</t>
  </si>
  <si>
    <t>Marcelli</t>
  </si>
  <si>
    <t>A.s.d. liberi podisti</t>
  </si>
  <si>
    <t>Placidi</t>
  </si>
  <si>
    <t>Scarponi</t>
  </si>
  <si>
    <t>Ravoni</t>
  </si>
  <si>
    <t>Tonino</t>
  </si>
  <si>
    <t>Staccioli</t>
  </si>
  <si>
    <t>Campitelli</t>
  </si>
  <si>
    <t>Moscatelli</t>
  </si>
  <si>
    <t>Coralloni</t>
  </si>
  <si>
    <t>PierLuigi</t>
  </si>
  <si>
    <t>Uisp Terni</t>
  </si>
  <si>
    <t>Pacioccone</t>
  </si>
  <si>
    <t>Fabiano</t>
  </si>
  <si>
    <t>Athletic Lab Amelia</t>
  </si>
  <si>
    <t>Mastrangeli</t>
  </si>
  <si>
    <t>libertas ellera</t>
  </si>
  <si>
    <t>Mangialardi</t>
  </si>
  <si>
    <t>Ruggiero</t>
  </si>
  <si>
    <t>Quattrocchi</t>
  </si>
  <si>
    <t>Oriana</t>
  </si>
  <si>
    <t>Ramella</t>
  </si>
  <si>
    <t>Usai</t>
  </si>
  <si>
    <t>Giampaolo</t>
  </si>
  <si>
    <t>Pierdet</t>
  </si>
  <si>
    <t>Francois</t>
  </si>
  <si>
    <t>Poligrafico Stato</t>
  </si>
  <si>
    <t>Bozza</t>
  </si>
  <si>
    <t>Carlo</t>
  </si>
  <si>
    <t>Del gavio</t>
  </si>
  <si>
    <t>Ciro</t>
  </si>
  <si>
    <t>Alessandrini</t>
  </si>
  <si>
    <t>Procacci</t>
  </si>
  <si>
    <t>Roberta</t>
  </si>
  <si>
    <t>atletica nepi</t>
  </si>
  <si>
    <t>Capitoni</t>
  </si>
  <si>
    <t>Cinzia</t>
  </si>
  <si>
    <t>Fiorani</t>
  </si>
  <si>
    <t>Franco</t>
  </si>
  <si>
    <t>Cecera</t>
  </si>
  <si>
    <t>Emidi</t>
  </si>
  <si>
    <t>Leprotti Villa Ada</t>
  </si>
  <si>
    <t>Liberatore</t>
  </si>
  <si>
    <t>Francesca</t>
  </si>
  <si>
    <t>Atletica Aquila</t>
  </si>
  <si>
    <t>Carlino</t>
  </si>
  <si>
    <t>Buzzi</t>
  </si>
  <si>
    <t>Letizia</t>
  </si>
  <si>
    <t>Boccialone</t>
  </si>
  <si>
    <t>Emore</t>
  </si>
  <si>
    <t>Micozzi</t>
  </si>
  <si>
    <t>Giuliano</t>
  </si>
  <si>
    <t>Soffi</t>
  </si>
  <si>
    <t>Giampiero</t>
  </si>
  <si>
    <t>Cardelli</t>
  </si>
  <si>
    <t>Manciocchi</t>
  </si>
  <si>
    <t>Gianfrancesco</t>
  </si>
  <si>
    <t>Vitinia corrimondo a.s.</t>
  </si>
  <si>
    <t>Serangeli</t>
  </si>
  <si>
    <t>massimo</t>
  </si>
  <si>
    <t>Cecchini</t>
  </si>
  <si>
    <t>Mara</t>
  </si>
  <si>
    <t>Bottoni</t>
  </si>
  <si>
    <t>Cavola</t>
  </si>
  <si>
    <t>Droghini</t>
  </si>
  <si>
    <t>Sauro</t>
  </si>
  <si>
    <t>GP Lucrezia Pesaro</t>
  </si>
  <si>
    <t>Cianti</t>
  </si>
  <si>
    <t>Corazza</t>
  </si>
  <si>
    <t>Gabriella</t>
  </si>
  <si>
    <t>Menghini</t>
  </si>
  <si>
    <t>Roscioli</t>
  </si>
  <si>
    <t>Sodani</t>
  </si>
  <si>
    <t>Dream Team</t>
  </si>
  <si>
    <t>Iacobazzi</t>
  </si>
  <si>
    <t>Rocchi</t>
  </si>
  <si>
    <t>Atletica Pomezia</t>
  </si>
  <si>
    <t>Sabatini</t>
  </si>
  <si>
    <t>Cristina</t>
  </si>
  <si>
    <t>Biribanti</t>
  </si>
  <si>
    <t>Moreno</t>
  </si>
  <si>
    <t>pod. Carsulae</t>
  </si>
  <si>
    <t>Corti</t>
  </si>
  <si>
    <t>Caterina</t>
  </si>
  <si>
    <t>Avis Fogliano</t>
  </si>
  <si>
    <t>Capecchi</t>
  </si>
  <si>
    <t>Crea</t>
  </si>
  <si>
    <t>Bonini</t>
  </si>
  <si>
    <t>Crocione</t>
  </si>
  <si>
    <t>Fabrizi</t>
  </si>
  <si>
    <t>De Maggi</t>
  </si>
  <si>
    <t>Di santo</t>
  </si>
  <si>
    <t>Tizi</t>
  </si>
  <si>
    <t>Monestiroli</t>
  </si>
  <si>
    <t>Gaia</t>
  </si>
  <si>
    <t>Sorrini</t>
  </si>
  <si>
    <t>Susanna</t>
  </si>
  <si>
    <t>Agostinello</t>
  </si>
  <si>
    <t>Migliorini</t>
  </si>
  <si>
    <t>Vilma</t>
  </si>
  <si>
    <t>Agerato</t>
  </si>
  <si>
    <t>Chiara</t>
  </si>
  <si>
    <t>Rossi</t>
  </si>
  <si>
    <t>di marco</t>
  </si>
  <si>
    <t>Cristofari</t>
  </si>
  <si>
    <t>Nicoletta</t>
  </si>
  <si>
    <t>Barbini</t>
  </si>
  <si>
    <t>Elisa</t>
  </si>
  <si>
    <t>Scipio</t>
  </si>
  <si>
    <t>Gioia</t>
  </si>
  <si>
    <t>Aquilini</t>
  </si>
  <si>
    <t>Baculo</t>
  </si>
  <si>
    <t>Patoia</t>
  </si>
  <si>
    <t>Anna</t>
  </si>
  <si>
    <t>Areni</t>
  </si>
  <si>
    <t>Tommaso</t>
  </si>
  <si>
    <t>Togni</t>
  </si>
  <si>
    <t>Ben tanfous</t>
  </si>
  <si>
    <t>Souhail ben said</t>
  </si>
  <si>
    <t>Atac Marathon Club</t>
  </si>
  <si>
    <t>Pennacchi</t>
  </si>
  <si>
    <t>Marcello</t>
  </si>
  <si>
    <t>Milanetti</t>
  </si>
  <si>
    <t>Guercio</t>
  </si>
  <si>
    <t>Paola</t>
  </si>
  <si>
    <t>Della rocca</t>
  </si>
  <si>
    <t>Blom</t>
  </si>
  <si>
    <t>Majlis</t>
  </si>
  <si>
    <t>Giammarioli</t>
  </si>
  <si>
    <t>Maggio</t>
  </si>
  <si>
    <t>Zacchi</t>
  </si>
  <si>
    <t>Tacuri</t>
  </si>
  <si>
    <t>Angel Ordonez</t>
  </si>
  <si>
    <t>Marinelli</t>
  </si>
  <si>
    <t>Bruni</t>
  </si>
  <si>
    <t>Stefania</t>
  </si>
  <si>
    <t>Damiani</t>
  </si>
  <si>
    <t>Villacorta Paima</t>
  </si>
  <si>
    <t>Veronica</t>
  </si>
  <si>
    <t>Burchiani</t>
  </si>
  <si>
    <t>Testa</t>
  </si>
  <si>
    <t>Micaela</t>
  </si>
  <si>
    <t>Cicerchia</t>
  </si>
  <si>
    <t>Galasso</t>
  </si>
  <si>
    <t>Liana</t>
  </si>
  <si>
    <t>Di Giorgio</t>
  </si>
  <si>
    <t>Castro</t>
  </si>
  <si>
    <t>Paciotti</t>
  </si>
  <si>
    <t>Daniela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</si>
</sst>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3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0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 wrapText="1"/>
    </xf>
    <xf numFmtId="21" fontId="30" fillId="21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30" fillId="21" borderId="13" xfId="0" applyFont="1" applyFill="1" applyBorder="1" applyAlignment="1">
      <alignment horizontal="center" vertical="center"/>
    </xf>
    <xf numFmtId="21" fontId="30" fillId="21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25" borderId="12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3" fillId="25" borderId="12" xfId="0" applyFont="1" applyFill="1" applyBorder="1" applyAlignment="1">
      <alignment horizontal="center" vertical="center"/>
    </xf>
    <xf numFmtId="0" fontId="32" fillId="24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21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21" fontId="7" fillId="0" borderId="13" xfId="0" applyNumberFormat="1" applyFont="1" applyFill="1" applyBorder="1" applyAlignment="1">
      <alignment horizontal="center" vertical="center" wrapText="1"/>
    </xf>
    <xf numFmtId="0" fontId="30" fillId="21" borderId="13" xfId="0" applyFont="1" applyFill="1" applyBorder="1" applyAlignment="1">
      <alignment vertical="center" wrapText="1"/>
    </xf>
    <xf numFmtId="0" fontId="30" fillId="21" borderId="13" xfId="0" applyFont="1" applyFill="1" applyBorder="1" applyAlignment="1">
      <alignment horizontal="center" vertical="center" wrapText="1"/>
    </xf>
    <xf numFmtId="21" fontId="30" fillId="21" borderId="13" xfId="0" applyNumberFormat="1" applyFont="1" applyFill="1" applyBorder="1" applyAlignment="1">
      <alignment horizontal="center" vertical="center" wrapText="1"/>
    </xf>
    <xf numFmtId="0" fontId="30" fillId="21" borderId="12" xfId="0" applyFont="1" applyFill="1" applyBorder="1" applyAlignment="1">
      <alignment horizontal="center" vertical="center"/>
    </xf>
    <xf numFmtId="0" fontId="30" fillId="21" borderId="12" xfId="0" applyFont="1" applyFill="1" applyBorder="1" applyAlignment="1">
      <alignment vertical="center"/>
    </xf>
    <xf numFmtId="0" fontId="30" fillId="21" borderId="12" xfId="0" applyNumberFormat="1" applyFont="1" applyFill="1" applyBorder="1" applyAlignment="1">
      <alignment horizontal="center" vertical="center"/>
    </xf>
    <xf numFmtId="0" fontId="30" fillId="21" borderId="14" xfId="0" applyFont="1" applyFill="1" applyBorder="1" applyAlignment="1">
      <alignment horizontal="center" vertical="center"/>
    </xf>
    <xf numFmtId="0" fontId="30" fillId="21" borderId="14" xfId="0" applyFont="1" applyFill="1" applyBorder="1" applyAlignment="1">
      <alignment vertical="center" wrapText="1"/>
    </xf>
    <xf numFmtId="0" fontId="30" fillId="21" borderId="14" xfId="0" applyFont="1" applyFill="1" applyBorder="1" applyAlignment="1">
      <alignment horizontal="center" vertical="center" wrapText="1"/>
    </xf>
    <xf numFmtId="21" fontId="30" fillId="21" borderId="14" xfId="0" applyNumberFormat="1" applyFont="1" applyFill="1" applyBorder="1" applyAlignment="1">
      <alignment horizontal="center" vertical="center" wrapText="1"/>
    </xf>
    <xf numFmtId="21" fontId="30" fillId="21" borderId="14" xfId="0" applyNumberFormat="1" applyFont="1" applyFill="1" applyBorder="1" applyAlignment="1">
      <alignment horizontal="center" vertical="center"/>
    </xf>
    <xf numFmtId="21" fontId="30" fillId="21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3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27" customWidth="1"/>
    <col min="6" max="7" width="10.7109375" style="2" customWidth="1"/>
    <col min="8" max="10" width="10.7109375" style="1" customWidth="1"/>
  </cols>
  <sheetData>
    <row r="1" spans="1:10" ht="45" customHeight="1">
      <c r="A1" s="28" t="s">
        <v>45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 t="s">
        <v>46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47</v>
      </c>
      <c r="B3" s="30"/>
      <c r="C3" s="30"/>
      <c r="D3" s="30"/>
      <c r="E3" s="30"/>
      <c r="F3" s="30"/>
      <c r="G3" s="30"/>
      <c r="H3" s="30"/>
      <c r="I3" s="3" t="s">
        <v>0</v>
      </c>
      <c r="J3" s="4">
        <v>21.097</v>
      </c>
    </row>
    <row r="4" spans="1:10" ht="37.5" customHeight="1">
      <c r="A4" s="5" t="s">
        <v>1</v>
      </c>
      <c r="B4" s="6" t="s">
        <v>2</v>
      </c>
      <c r="C4" s="1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9">
        <v>1</v>
      </c>
      <c r="B5" s="33" t="s">
        <v>69</v>
      </c>
      <c r="C5" s="33" t="s">
        <v>70</v>
      </c>
      <c r="D5" s="34">
        <v>1987</v>
      </c>
      <c r="E5" s="33" t="s">
        <v>71</v>
      </c>
      <c r="F5" s="35">
        <v>0.056539351851851855</v>
      </c>
      <c r="G5" s="35">
        <v>0.056539351851851855</v>
      </c>
      <c r="H5" s="19" t="str">
        <f aca="true" t="shared" si="0" ref="H5:H68">TEXT(INT((HOUR(G5)*3600+MINUTE(G5)*60+SECOND(G5))/$J$3/60),"0")&amp;"."&amp;TEXT(MOD((HOUR(G5)*3600+MINUTE(G5)*60+SECOND(G5))/$J$3,60),"00")&amp;"/km"</f>
        <v>3.52/km</v>
      </c>
      <c r="I5" s="20">
        <f aca="true" t="shared" si="1" ref="I5:I67">G5-$G$5</f>
        <v>0</v>
      </c>
      <c r="J5" s="20">
        <f>G5-INDEX($G$5:$G$169,MATCH(D5,$D$5:$D$169,0))</f>
        <v>0</v>
      </c>
    </row>
    <row r="6" spans="1:10" s="10" customFormat="1" ht="15" customHeight="1">
      <c r="A6" s="11">
        <v>2</v>
      </c>
      <c r="B6" s="36" t="s">
        <v>72</v>
      </c>
      <c r="C6" s="36" t="s">
        <v>73</v>
      </c>
      <c r="D6" s="37">
        <v>1974</v>
      </c>
      <c r="E6" s="36" t="s">
        <v>74</v>
      </c>
      <c r="F6" s="38">
        <v>0.05752314814814815</v>
      </c>
      <c r="G6" s="38">
        <v>0.05752314814814815</v>
      </c>
      <c r="H6" s="11" t="str">
        <f t="shared" si="0"/>
        <v>3.56/km</v>
      </c>
      <c r="I6" s="13">
        <f t="shared" si="1"/>
        <v>0.0009837962962962951</v>
      </c>
      <c r="J6" s="22">
        <f aca="true" t="shared" si="2" ref="J6:J69">G6-INDEX($G$5:$G$169,MATCH(D6,$D$5:$D$169,0))</f>
        <v>0</v>
      </c>
    </row>
    <row r="7" spans="1:10" s="10" customFormat="1" ht="15" customHeight="1">
      <c r="A7" s="11">
        <v>3</v>
      </c>
      <c r="B7" s="36" t="s">
        <v>75</v>
      </c>
      <c r="C7" s="36" t="s">
        <v>17</v>
      </c>
      <c r="D7" s="37">
        <v>1981</v>
      </c>
      <c r="E7" s="36" t="s">
        <v>76</v>
      </c>
      <c r="F7" s="38">
        <v>0.05815972222222222</v>
      </c>
      <c r="G7" s="38">
        <v>0.05815972222222222</v>
      </c>
      <c r="H7" s="11" t="str">
        <f t="shared" si="0"/>
        <v>3.58/km</v>
      </c>
      <c r="I7" s="13">
        <f t="shared" si="1"/>
        <v>0.0016203703703703623</v>
      </c>
      <c r="J7" s="22">
        <f t="shared" si="2"/>
        <v>0</v>
      </c>
    </row>
    <row r="8" spans="1:10" s="10" customFormat="1" ht="15" customHeight="1">
      <c r="A8" s="11">
        <v>4</v>
      </c>
      <c r="B8" s="36" t="s">
        <v>77</v>
      </c>
      <c r="C8" s="36" t="s">
        <v>78</v>
      </c>
      <c r="D8" s="37">
        <v>1968</v>
      </c>
      <c r="E8" s="36" t="s">
        <v>76</v>
      </c>
      <c r="F8" s="38">
        <v>0.05883101851851852</v>
      </c>
      <c r="G8" s="38">
        <v>0.05883101851851852</v>
      </c>
      <c r="H8" s="11" t="str">
        <f t="shared" si="0"/>
        <v>4.01/km</v>
      </c>
      <c r="I8" s="13">
        <f t="shared" si="1"/>
        <v>0.002291666666666664</v>
      </c>
      <c r="J8" s="22">
        <f t="shared" si="2"/>
        <v>0</v>
      </c>
    </row>
    <row r="9" spans="1:10" s="10" customFormat="1" ht="15" customHeight="1">
      <c r="A9" s="11">
        <v>5</v>
      </c>
      <c r="B9" s="36" t="s">
        <v>68</v>
      </c>
      <c r="C9" s="36" t="s">
        <v>67</v>
      </c>
      <c r="D9" s="37">
        <v>1981</v>
      </c>
      <c r="E9" s="36" t="s">
        <v>79</v>
      </c>
      <c r="F9" s="38">
        <v>0.059363425925925924</v>
      </c>
      <c r="G9" s="38">
        <v>0.059363425925925924</v>
      </c>
      <c r="H9" s="11" t="str">
        <f t="shared" si="0"/>
        <v>4.03/km</v>
      </c>
      <c r="I9" s="13">
        <f t="shared" si="1"/>
        <v>0.002824074074074069</v>
      </c>
      <c r="J9" s="22">
        <f t="shared" si="2"/>
        <v>0.0012037037037037068</v>
      </c>
    </row>
    <row r="10" spans="1:10" s="10" customFormat="1" ht="15" customHeight="1">
      <c r="A10" s="11">
        <v>6</v>
      </c>
      <c r="B10" s="36" t="s">
        <v>80</v>
      </c>
      <c r="C10" s="36" t="s">
        <v>49</v>
      </c>
      <c r="D10" s="37">
        <v>1971</v>
      </c>
      <c r="E10" s="36" t="s">
        <v>79</v>
      </c>
      <c r="F10" s="38">
        <v>0.05956018518518519</v>
      </c>
      <c r="G10" s="38">
        <v>0.05956018518518519</v>
      </c>
      <c r="H10" s="11" t="str">
        <f t="shared" si="0"/>
        <v>4.04/km</v>
      </c>
      <c r="I10" s="13">
        <f t="shared" si="1"/>
        <v>0.0030208333333333337</v>
      </c>
      <c r="J10" s="22">
        <f t="shared" si="2"/>
        <v>0</v>
      </c>
    </row>
    <row r="11" spans="1:10" s="10" customFormat="1" ht="15" customHeight="1">
      <c r="A11" s="21">
        <v>7</v>
      </c>
      <c r="B11" s="36" t="s">
        <v>81</v>
      </c>
      <c r="C11" s="36" t="s">
        <v>24</v>
      </c>
      <c r="D11" s="37">
        <v>1988</v>
      </c>
      <c r="E11" s="36" t="s">
        <v>74</v>
      </c>
      <c r="F11" s="38">
        <v>0.06019675925925926</v>
      </c>
      <c r="G11" s="38">
        <v>0.06019675925925926</v>
      </c>
      <c r="H11" s="21" t="str">
        <f t="shared" si="0"/>
        <v>4.07/km</v>
      </c>
      <c r="I11" s="22">
        <f t="shared" si="1"/>
        <v>0.003657407407407408</v>
      </c>
      <c r="J11" s="22">
        <f t="shared" si="2"/>
        <v>0</v>
      </c>
    </row>
    <row r="12" spans="1:10" s="10" customFormat="1" ht="15" customHeight="1">
      <c r="A12" s="11">
        <v>8</v>
      </c>
      <c r="B12" s="36" t="s">
        <v>82</v>
      </c>
      <c r="C12" s="36" t="s">
        <v>17</v>
      </c>
      <c r="D12" s="37">
        <v>1977</v>
      </c>
      <c r="E12" s="36" t="s">
        <v>83</v>
      </c>
      <c r="F12" s="38">
        <v>0.06226851851851852</v>
      </c>
      <c r="G12" s="38">
        <v>0.06226851851851852</v>
      </c>
      <c r="H12" s="11" t="str">
        <f t="shared" si="0"/>
        <v>4.15/km</v>
      </c>
      <c r="I12" s="13">
        <f t="shared" si="1"/>
        <v>0.005729166666666667</v>
      </c>
      <c r="J12" s="22">
        <f t="shared" si="2"/>
        <v>0</v>
      </c>
    </row>
    <row r="13" spans="1:10" s="10" customFormat="1" ht="15" customHeight="1">
      <c r="A13" s="11">
        <v>9</v>
      </c>
      <c r="B13" s="36" t="s">
        <v>84</v>
      </c>
      <c r="C13" s="36" t="s">
        <v>30</v>
      </c>
      <c r="D13" s="37">
        <v>1972</v>
      </c>
      <c r="E13" s="36" t="s">
        <v>85</v>
      </c>
      <c r="F13" s="38">
        <v>0.0629050925925926</v>
      </c>
      <c r="G13" s="38">
        <v>0.0629050925925926</v>
      </c>
      <c r="H13" s="11" t="str">
        <f t="shared" si="0"/>
        <v>4.18/km</v>
      </c>
      <c r="I13" s="13">
        <f t="shared" si="1"/>
        <v>0.006365740740740741</v>
      </c>
      <c r="J13" s="22">
        <f t="shared" si="2"/>
        <v>0</v>
      </c>
    </row>
    <row r="14" spans="1:10" s="10" customFormat="1" ht="15" customHeight="1">
      <c r="A14" s="11">
        <v>10</v>
      </c>
      <c r="B14" s="36" t="s">
        <v>86</v>
      </c>
      <c r="C14" s="36" t="s">
        <v>49</v>
      </c>
      <c r="D14" s="37">
        <v>1985</v>
      </c>
      <c r="E14" s="36" t="s">
        <v>87</v>
      </c>
      <c r="F14" s="38">
        <v>0.06333333333333334</v>
      </c>
      <c r="G14" s="38">
        <v>0.06333333333333334</v>
      </c>
      <c r="H14" s="11" t="str">
        <f t="shared" si="0"/>
        <v>4.19/km</v>
      </c>
      <c r="I14" s="13">
        <f t="shared" si="1"/>
        <v>0.006793981481481484</v>
      </c>
      <c r="J14" s="22">
        <f t="shared" si="2"/>
        <v>0</v>
      </c>
    </row>
    <row r="15" spans="1:10" s="10" customFormat="1" ht="15" customHeight="1">
      <c r="A15" s="11">
        <v>11</v>
      </c>
      <c r="B15" s="36" t="s">
        <v>88</v>
      </c>
      <c r="C15" s="36" t="s">
        <v>26</v>
      </c>
      <c r="D15" s="37">
        <v>1975</v>
      </c>
      <c r="E15" s="36" t="s">
        <v>32</v>
      </c>
      <c r="F15" s="38">
        <v>0.06357638888888889</v>
      </c>
      <c r="G15" s="38">
        <v>0.06357638888888889</v>
      </c>
      <c r="H15" s="11" t="str">
        <f t="shared" si="0"/>
        <v>4.20/km</v>
      </c>
      <c r="I15" s="13">
        <f t="shared" si="1"/>
        <v>0.007037037037037036</v>
      </c>
      <c r="J15" s="22">
        <f t="shared" si="2"/>
        <v>0</v>
      </c>
    </row>
    <row r="16" spans="1:10" s="10" customFormat="1" ht="15" customHeight="1">
      <c r="A16" s="11">
        <v>12</v>
      </c>
      <c r="B16" s="36" t="s">
        <v>89</v>
      </c>
      <c r="C16" s="36" t="s">
        <v>24</v>
      </c>
      <c r="D16" s="37">
        <v>1975</v>
      </c>
      <c r="E16" s="36" t="s">
        <v>90</v>
      </c>
      <c r="F16" s="38">
        <v>0.06408564814814814</v>
      </c>
      <c r="G16" s="38">
        <v>0.06408564814814814</v>
      </c>
      <c r="H16" s="11" t="str">
        <f t="shared" si="0"/>
        <v>4.22/km</v>
      </c>
      <c r="I16" s="13">
        <f t="shared" si="1"/>
        <v>0.007546296296296287</v>
      </c>
      <c r="J16" s="22">
        <f t="shared" si="2"/>
        <v>0.000509259259259251</v>
      </c>
    </row>
    <row r="17" spans="1:10" s="10" customFormat="1" ht="15" customHeight="1">
      <c r="A17" s="11">
        <v>13</v>
      </c>
      <c r="B17" s="36" t="s">
        <v>91</v>
      </c>
      <c r="C17" s="36" t="s">
        <v>19</v>
      </c>
      <c r="D17" s="37">
        <v>1967</v>
      </c>
      <c r="E17" s="36" t="s">
        <v>92</v>
      </c>
      <c r="F17" s="38">
        <v>0.06421296296296296</v>
      </c>
      <c r="G17" s="38">
        <v>0.06421296296296296</v>
      </c>
      <c r="H17" s="11" t="str">
        <f t="shared" si="0"/>
        <v>4.23/km</v>
      </c>
      <c r="I17" s="13">
        <f t="shared" si="1"/>
        <v>0.007673611111111103</v>
      </c>
      <c r="J17" s="22">
        <f t="shared" si="2"/>
        <v>0</v>
      </c>
    </row>
    <row r="18" spans="1:10" s="10" customFormat="1" ht="15" customHeight="1">
      <c r="A18" s="21">
        <v>14</v>
      </c>
      <c r="B18" s="36" t="s">
        <v>93</v>
      </c>
      <c r="C18" s="36" t="s">
        <v>94</v>
      </c>
      <c r="D18" s="37">
        <v>1978</v>
      </c>
      <c r="E18" s="36" t="s">
        <v>13</v>
      </c>
      <c r="F18" s="38">
        <v>0.06440972222222223</v>
      </c>
      <c r="G18" s="38">
        <v>0.06440972222222223</v>
      </c>
      <c r="H18" s="21" t="str">
        <f t="shared" si="0"/>
        <v>4.24/km</v>
      </c>
      <c r="I18" s="22">
        <f t="shared" si="1"/>
        <v>0.007870370370370375</v>
      </c>
      <c r="J18" s="22">
        <f t="shared" si="2"/>
        <v>0</v>
      </c>
    </row>
    <row r="19" spans="1:10" s="10" customFormat="1" ht="15" customHeight="1">
      <c r="A19" s="11">
        <v>15</v>
      </c>
      <c r="B19" s="36" t="s">
        <v>95</v>
      </c>
      <c r="C19" s="36" t="s">
        <v>24</v>
      </c>
      <c r="D19" s="37">
        <v>1975</v>
      </c>
      <c r="E19" s="36" t="s">
        <v>29</v>
      </c>
      <c r="F19" s="38">
        <v>0.06447916666666666</v>
      </c>
      <c r="G19" s="38">
        <v>0.06447916666666666</v>
      </c>
      <c r="H19" s="11" t="str">
        <f t="shared" si="0"/>
        <v>4.24/km</v>
      </c>
      <c r="I19" s="13">
        <f t="shared" si="1"/>
        <v>0.007939814814814802</v>
      </c>
      <c r="J19" s="22">
        <f t="shared" si="2"/>
        <v>0.0009027777777777662</v>
      </c>
    </row>
    <row r="20" spans="1:10" s="10" customFormat="1" ht="15" customHeight="1">
      <c r="A20" s="11">
        <v>16</v>
      </c>
      <c r="B20" s="36" t="s">
        <v>96</v>
      </c>
      <c r="C20" s="36" t="s">
        <v>21</v>
      </c>
      <c r="D20" s="37">
        <v>1983</v>
      </c>
      <c r="E20" s="36" t="s">
        <v>97</v>
      </c>
      <c r="F20" s="38">
        <v>0.06451388888888888</v>
      </c>
      <c r="G20" s="38">
        <v>0.06451388888888888</v>
      </c>
      <c r="H20" s="11" t="str">
        <f t="shared" si="0"/>
        <v>4.24/km</v>
      </c>
      <c r="I20" s="13">
        <f t="shared" si="1"/>
        <v>0.00797453703703703</v>
      </c>
      <c r="J20" s="22">
        <f t="shared" si="2"/>
        <v>0</v>
      </c>
    </row>
    <row r="21" spans="1:10" s="10" customFormat="1" ht="15" customHeight="1">
      <c r="A21" s="11">
        <v>17</v>
      </c>
      <c r="B21" s="36" t="s">
        <v>98</v>
      </c>
      <c r="C21" s="36" t="s">
        <v>99</v>
      </c>
      <c r="D21" s="37">
        <v>1978</v>
      </c>
      <c r="E21" s="36" t="s">
        <v>100</v>
      </c>
      <c r="F21" s="38">
        <v>0.06513888888888889</v>
      </c>
      <c r="G21" s="38">
        <v>0.06513888888888889</v>
      </c>
      <c r="H21" s="11" t="str">
        <f t="shared" si="0"/>
        <v>4.27/km</v>
      </c>
      <c r="I21" s="13">
        <f t="shared" si="1"/>
        <v>0.00859953703703703</v>
      </c>
      <c r="J21" s="22">
        <f t="shared" si="2"/>
        <v>0.0007291666666666557</v>
      </c>
    </row>
    <row r="22" spans="1:10" s="10" customFormat="1" ht="15" customHeight="1">
      <c r="A22" s="11">
        <v>18</v>
      </c>
      <c r="B22" s="36" t="s">
        <v>101</v>
      </c>
      <c r="C22" s="36" t="s">
        <v>24</v>
      </c>
      <c r="D22" s="37">
        <v>1980</v>
      </c>
      <c r="E22" s="36" t="s">
        <v>32</v>
      </c>
      <c r="F22" s="38">
        <v>0.06549768518518519</v>
      </c>
      <c r="G22" s="38">
        <v>0.06549768518518519</v>
      </c>
      <c r="H22" s="11" t="str">
        <f t="shared" si="0"/>
        <v>4.28/km</v>
      </c>
      <c r="I22" s="13">
        <f t="shared" si="1"/>
        <v>0.008958333333333332</v>
      </c>
      <c r="J22" s="22">
        <f t="shared" si="2"/>
        <v>0</v>
      </c>
    </row>
    <row r="23" spans="1:10" s="10" customFormat="1" ht="15" customHeight="1">
      <c r="A23" s="11">
        <v>19</v>
      </c>
      <c r="B23" s="36" t="s">
        <v>102</v>
      </c>
      <c r="C23" s="36" t="s">
        <v>103</v>
      </c>
      <c r="D23" s="37">
        <v>1964</v>
      </c>
      <c r="E23" s="36" t="s">
        <v>74</v>
      </c>
      <c r="F23" s="38">
        <v>0.06559027777777778</v>
      </c>
      <c r="G23" s="38">
        <v>0.06559027777777778</v>
      </c>
      <c r="H23" s="11" t="str">
        <f t="shared" si="0"/>
        <v>4.29/km</v>
      </c>
      <c r="I23" s="13">
        <f t="shared" si="1"/>
        <v>0.00905092592592592</v>
      </c>
      <c r="J23" s="22">
        <f t="shared" si="2"/>
        <v>0</v>
      </c>
    </row>
    <row r="24" spans="1:10" s="10" customFormat="1" ht="15" customHeight="1">
      <c r="A24" s="11">
        <v>20</v>
      </c>
      <c r="B24" s="36" t="s">
        <v>104</v>
      </c>
      <c r="C24" s="36" t="s">
        <v>105</v>
      </c>
      <c r="D24" s="37">
        <v>1965</v>
      </c>
      <c r="E24" s="36" t="s">
        <v>79</v>
      </c>
      <c r="F24" s="38">
        <v>0.06572916666666667</v>
      </c>
      <c r="G24" s="38">
        <v>0.06572916666666667</v>
      </c>
      <c r="H24" s="11" t="str">
        <f t="shared" si="0"/>
        <v>4.29/km</v>
      </c>
      <c r="I24" s="13">
        <f t="shared" si="1"/>
        <v>0.009189814814814817</v>
      </c>
      <c r="J24" s="22">
        <f t="shared" si="2"/>
        <v>0</v>
      </c>
    </row>
    <row r="25" spans="1:10" s="10" customFormat="1" ht="15" customHeight="1">
      <c r="A25" s="11">
        <v>21</v>
      </c>
      <c r="B25" s="36" t="s">
        <v>55</v>
      </c>
      <c r="C25" s="36" t="s">
        <v>12</v>
      </c>
      <c r="D25" s="37">
        <v>1968</v>
      </c>
      <c r="E25" s="36" t="s">
        <v>106</v>
      </c>
      <c r="F25" s="38">
        <v>0.0662962962962963</v>
      </c>
      <c r="G25" s="38">
        <v>0.0662962962962963</v>
      </c>
      <c r="H25" s="11" t="str">
        <f t="shared" si="0"/>
        <v>4.32/km</v>
      </c>
      <c r="I25" s="13">
        <f t="shared" si="1"/>
        <v>0.009756944444444443</v>
      </c>
      <c r="J25" s="22">
        <f t="shared" si="2"/>
        <v>0.007465277777777779</v>
      </c>
    </row>
    <row r="26" spans="1:10" s="10" customFormat="1" ht="15" customHeight="1">
      <c r="A26" s="11">
        <v>22</v>
      </c>
      <c r="B26" s="36" t="s">
        <v>107</v>
      </c>
      <c r="C26" s="36" t="s">
        <v>108</v>
      </c>
      <c r="D26" s="37">
        <v>1971</v>
      </c>
      <c r="E26" s="36" t="s">
        <v>109</v>
      </c>
      <c r="F26" s="38">
        <v>0.06802083333333334</v>
      </c>
      <c r="G26" s="38">
        <v>0.06802083333333334</v>
      </c>
      <c r="H26" s="11" t="str">
        <f t="shared" si="0"/>
        <v>4.39/km</v>
      </c>
      <c r="I26" s="13">
        <f t="shared" si="1"/>
        <v>0.011481481481481481</v>
      </c>
      <c r="J26" s="22">
        <f t="shared" si="2"/>
        <v>0.008460648148148148</v>
      </c>
    </row>
    <row r="27" spans="1:10" s="10" customFormat="1" ht="15" customHeight="1">
      <c r="A27" s="11">
        <v>23</v>
      </c>
      <c r="B27" s="36" t="s">
        <v>110</v>
      </c>
      <c r="C27" s="36" t="s">
        <v>33</v>
      </c>
      <c r="D27" s="37">
        <v>1960</v>
      </c>
      <c r="E27" s="36" t="s">
        <v>29</v>
      </c>
      <c r="F27" s="38">
        <v>0.06895833333333333</v>
      </c>
      <c r="G27" s="38">
        <v>0.06895833333333333</v>
      </c>
      <c r="H27" s="11" t="str">
        <f t="shared" si="0"/>
        <v>4.42/km</v>
      </c>
      <c r="I27" s="13">
        <f t="shared" si="1"/>
        <v>0.012418981481481475</v>
      </c>
      <c r="J27" s="22">
        <f t="shared" si="2"/>
        <v>0</v>
      </c>
    </row>
    <row r="28" spans="1:10" s="14" customFormat="1" ht="15" customHeight="1">
      <c r="A28" s="11">
        <v>24</v>
      </c>
      <c r="B28" s="36" t="s">
        <v>111</v>
      </c>
      <c r="C28" s="36" t="s">
        <v>112</v>
      </c>
      <c r="D28" s="37">
        <v>1973</v>
      </c>
      <c r="E28" s="36" t="s">
        <v>113</v>
      </c>
      <c r="F28" s="38">
        <v>0.06909722222222221</v>
      </c>
      <c r="G28" s="38">
        <v>0.06909722222222221</v>
      </c>
      <c r="H28" s="11" t="str">
        <f t="shared" si="0"/>
        <v>4.43/km</v>
      </c>
      <c r="I28" s="13">
        <f t="shared" si="1"/>
        <v>0.012557870370370358</v>
      </c>
      <c r="J28" s="22">
        <f t="shared" si="2"/>
        <v>0</v>
      </c>
    </row>
    <row r="29" spans="1:10" ht="15" customHeight="1">
      <c r="A29" s="11">
        <v>25</v>
      </c>
      <c r="B29" s="36" t="s">
        <v>114</v>
      </c>
      <c r="C29" s="36" t="s">
        <v>14</v>
      </c>
      <c r="D29" s="37">
        <v>1974</v>
      </c>
      <c r="E29" s="36" t="s">
        <v>57</v>
      </c>
      <c r="F29" s="38">
        <v>0.06950231481481482</v>
      </c>
      <c r="G29" s="38">
        <v>0.06950231481481482</v>
      </c>
      <c r="H29" s="11" t="str">
        <f t="shared" si="0"/>
        <v>4.45/km</v>
      </c>
      <c r="I29" s="13">
        <f t="shared" si="1"/>
        <v>0.012962962962962968</v>
      </c>
      <c r="J29" s="22">
        <f t="shared" si="2"/>
        <v>0.011979166666666673</v>
      </c>
    </row>
    <row r="30" spans="1:10" ht="15" customHeight="1">
      <c r="A30" s="21">
        <v>26</v>
      </c>
      <c r="B30" s="36" t="s">
        <v>115</v>
      </c>
      <c r="C30" s="36" t="s">
        <v>20</v>
      </c>
      <c r="D30" s="37">
        <v>1970</v>
      </c>
      <c r="E30" s="36" t="s">
        <v>57</v>
      </c>
      <c r="F30" s="38">
        <v>0.06950231481481482</v>
      </c>
      <c r="G30" s="38">
        <v>0.06950231481481482</v>
      </c>
      <c r="H30" s="21" t="str">
        <f t="shared" si="0"/>
        <v>4.45/km</v>
      </c>
      <c r="I30" s="22">
        <f t="shared" si="1"/>
        <v>0.012962962962962968</v>
      </c>
      <c r="J30" s="22">
        <f t="shared" si="2"/>
        <v>0</v>
      </c>
    </row>
    <row r="31" spans="1:10" ht="15" customHeight="1">
      <c r="A31" s="11">
        <v>27</v>
      </c>
      <c r="B31" s="36" t="s">
        <v>116</v>
      </c>
      <c r="C31" s="36" t="s">
        <v>117</v>
      </c>
      <c r="D31" s="37">
        <v>1972</v>
      </c>
      <c r="E31" s="36" t="s">
        <v>118</v>
      </c>
      <c r="F31" s="38">
        <v>0.06961805555555556</v>
      </c>
      <c r="G31" s="38">
        <v>0.06961805555555556</v>
      </c>
      <c r="H31" s="11" t="str">
        <f t="shared" si="0"/>
        <v>4.45/km</v>
      </c>
      <c r="I31" s="13">
        <f t="shared" si="1"/>
        <v>0.013078703703703703</v>
      </c>
      <c r="J31" s="22">
        <f t="shared" si="2"/>
        <v>0.006712962962962962</v>
      </c>
    </row>
    <row r="32" spans="1:10" ht="15" customHeight="1">
      <c r="A32" s="11">
        <v>28</v>
      </c>
      <c r="B32" s="36" t="s">
        <v>119</v>
      </c>
      <c r="C32" s="36" t="s">
        <v>120</v>
      </c>
      <c r="D32" s="37">
        <v>1973</v>
      </c>
      <c r="E32" s="36" t="s">
        <v>74</v>
      </c>
      <c r="F32" s="38">
        <v>0.06965277777777777</v>
      </c>
      <c r="G32" s="38">
        <v>0.06965277777777777</v>
      </c>
      <c r="H32" s="11" t="str">
        <f t="shared" si="0"/>
        <v>4.45/km</v>
      </c>
      <c r="I32" s="13">
        <f t="shared" si="1"/>
        <v>0.013113425925925917</v>
      </c>
      <c r="J32" s="22">
        <f t="shared" si="2"/>
        <v>0.0005555555555555591</v>
      </c>
    </row>
    <row r="33" spans="1:10" ht="15" customHeight="1">
      <c r="A33" s="11">
        <v>29</v>
      </c>
      <c r="B33" s="36" t="s">
        <v>121</v>
      </c>
      <c r="C33" s="36" t="s">
        <v>122</v>
      </c>
      <c r="D33" s="37">
        <v>1982</v>
      </c>
      <c r="E33" s="36" t="s">
        <v>79</v>
      </c>
      <c r="F33" s="38">
        <v>0.06981481481481482</v>
      </c>
      <c r="G33" s="38">
        <v>0.06981481481481482</v>
      </c>
      <c r="H33" s="11" t="str">
        <f t="shared" si="0"/>
        <v>4.46/km</v>
      </c>
      <c r="I33" s="13">
        <f t="shared" si="1"/>
        <v>0.013275462962962961</v>
      </c>
      <c r="J33" s="22">
        <f t="shared" si="2"/>
        <v>0</v>
      </c>
    </row>
    <row r="34" spans="1:10" ht="15" customHeight="1">
      <c r="A34" s="11">
        <v>30</v>
      </c>
      <c r="B34" s="36" t="s">
        <v>123</v>
      </c>
      <c r="C34" s="36" t="s">
        <v>17</v>
      </c>
      <c r="D34" s="37">
        <v>1969</v>
      </c>
      <c r="E34" s="36" t="s">
        <v>51</v>
      </c>
      <c r="F34" s="38">
        <v>0.06989583333333334</v>
      </c>
      <c r="G34" s="38">
        <v>0.06989583333333334</v>
      </c>
      <c r="H34" s="11" t="str">
        <f t="shared" si="0"/>
        <v>4.46/km</v>
      </c>
      <c r="I34" s="13">
        <f t="shared" si="1"/>
        <v>0.013356481481481483</v>
      </c>
      <c r="J34" s="22">
        <f t="shared" si="2"/>
        <v>0</v>
      </c>
    </row>
    <row r="35" spans="1:10" ht="15" customHeight="1">
      <c r="A35" s="11">
        <v>31</v>
      </c>
      <c r="B35" s="36" t="s">
        <v>124</v>
      </c>
      <c r="C35" s="36" t="s">
        <v>65</v>
      </c>
      <c r="D35" s="37">
        <v>1989</v>
      </c>
      <c r="E35" s="36" t="s">
        <v>29</v>
      </c>
      <c r="F35" s="38">
        <v>0.06991898148148147</v>
      </c>
      <c r="G35" s="38">
        <v>0.06991898148148147</v>
      </c>
      <c r="H35" s="11" t="str">
        <f t="shared" si="0"/>
        <v>4.46/km</v>
      </c>
      <c r="I35" s="13">
        <f t="shared" si="1"/>
        <v>0.013379629629629616</v>
      </c>
      <c r="J35" s="22">
        <f t="shared" si="2"/>
        <v>0</v>
      </c>
    </row>
    <row r="36" spans="1:10" ht="15" customHeight="1">
      <c r="A36" s="11">
        <v>32</v>
      </c>
      <c r="B36" s="36" t="s">
        <v>125</v>
      </c>
      <c r="C36" s="36" t="s">
        <v>28</v>
      </c>
      <c r="D36" s="37">
        <v>1964</v>
      </c>
      <c r="E36" s="36" t="s">
        <v>118</v>
      </c>
      <c r="F36" s="38">
        <v>0.07034722222222221</v>
      </c>
      <c r="G36" s="38">
        <v>0.07034722222222221</v>
      </c>
      <c r="H36" s="11" t="str">
        <f t="shared" si="0"/>
        <v>4.48/km</v>
      </c>
      <c r="I36" s="13">
        <f t="shared" si="1"/>
        <v>0.01380787037037036</v>
      </c>
      <c r="J36" s="22">
        <f t="shared" si="2"/>
        <v>0.004756944444444439</v>
      </c>
    </row>
    <row r="37" spans="1:10" ht="15" customHeight="1">
      <c r="A37" s="11">
        <v>33</v>
      </c>
      <c r="B37" s="36" t="s">
        <v>126</v>
      </c>
      <c r="C37" s="36" t="s">
        <v>11</v>
      </c>
      <c r="D37" s="37">
        <v>1965</v>
      </c>
      <c r="E37" s="36" t="s">
        <v>90</v>
      </c>
      <c r="F37" s="38">
        <v>0.07125</v>
      </c>
      <c r="G37" s="38">
        <v>0.07125</v>
      </c>
      <c r="H37" s="11" t="str">
        <f t="shared" si="0"/>
        <v>4.52/km</v>
      </c>
      <c r="I37" s="13">
        <f t="shared" si="1"/>
        <v>0.01471064814814814</v>
      </c>
      <c r="J37" s="22">
        <f t="shared" si="2"/>
        <v>0.005520833333333322</v>
      </c>
    </row>
    <row r="38" spans="1:10" ht="15" customHeight="1">
      <c r="A38" s="11">
        <v>34</v>
      </c>
      <c r="B38" s="36" t="s">
        <v>127</v>
      </c>
      <c r="C38" s="36" t="s">
        <v>128</v>
      </c>
      <c r="D38" s="37">
        <v>1977</v>
      </c>
      <c r="E38" s="36" t="s">
        <v>129</v>
      </c>
      <c r="F38" s="38">
        <v>0.07140046296296297</v>
      </c>
      <c r="G38" s="38">
        <v>0.07140046296296297</v>
      </c>
      <c r="H38" s="11" t="str">
        <f t="shared" si="0"/>
        <v>4.52/km</v>
      </c>
      <c r="I38" s="13">
        <f t="shared" si="1"/>
        <v>0.014861111111111117</v>
      </c>
      <c r="J38" s="22">
        <f t="shared" si="2"/>
        <v>0.00913194444444445</v>
      </c>
    </row>
    <row r="39" spans="1:10" ht="15" customHeight="1">
      <c r="A39" s="11">
        <v>35</v>
      </c>
      <c r="B39" s="36" t="s">
        <v>130</v>
      </c>
      <c r="C39" s="36" t="s">
        <v>20</v>
      </c>
      <c r="D39" s="37">
        <v>1972</v>
      </c>
      <c r="E39" s="36" t="s">
        <v>63</v>
      </c>
      <c r="F39" s="38">
        <v>0.0718287037037037</v>
      </c>
      <c r="G39" s="38">
        <v>0.0718287037037037</v>
      </c>
      <c r="H39" s="11" t="str">
        <f t="shared" si="0"/>
        <v>4.54/km</v>
      </c>
      <c r="I39" s="13">
        <f t="shared" si="1"/>
        <v>0.015289351851851846</v>
      </c>
      <c r="J39" s="22">
        <f t="shared" si="2"/>
        <v>0.008923611111111104</v>
      </c>
    </row>
    <row r="40" spans="1:10" ht="15" customHeight="1">
      <c r="A40" s="21">
        <v>36</v>
      </c>
      <c r="B40" s="36" t="s">
        <v>131</v>
      </c>
      <c r="C40" s="36" t="s">
        <v>42</v>
      </c>
      <c r="D40" s="37">
        <v>1977</v>
      </c>
      <c r="E40" s="36" t="s">
        <v>76</v>
      </c>
      <c r="F40" s="38">
        <v>0.0719675925925926</v>
      </c>
      <c r="G40" s="38">
        <v>0.0719675925925926</v>
      </c>
      <c r="H40" s="21" t="str">
        <f t="shared" si="0"/>
        <v>4.55/km</v>
      </c>
      <c r="I40" s="22">
        <f t="shared" si="1"/>
        <v>0.015428240740740742</v>
      </c>
      <c r="J40" s="22">
        <f t="shared" si="2"/>
        <v>0.009699074074074075</v>
      </c>
    </row>
    <row r="41" spans="1:10" ht="15" customHeight="1">
      <c r="A41" s="11">
        <v>37</v>
      </c>
      <c r="B41" s="36" t="s">
        <v>132</v>
      </c>
      <c r="C41" s="36" t="s">
        <v>133</v>
      </c>
      <c r="D41" s="37">
        <v>1960</v>
      </c>
      <c r="E41" s="36" t="s">
        <v>29</v>
      </c>
      <c r="F41" s="38">
        <v>0.07211805555555556</v>
      </c>
      <c r="G41" s="38">
        <v>0.07211805555555556</v>
      </c>
      <c r="H41" s="11" t="str">
        <f t="shared" si="0"/>
        <v>4.55/km</v>
      </c>
      <c r="I41" s="13">
        <f t="shared" si="1"/>
        <v>0.015578703703703706</v>
      </c>
      <c r="J41" s="22">
        <f t="shared" si="2"/>
        <v>0.0031597222222222304</v>
      </c>
    </row>
    <row r="42" spans="1:10" ht="15" customHeight="1">
      <c r="A42" s="11">
        <v>38</v>
      </c>
      <c r="B42" s="36" t="s">
        <v>134</v>
      </c>
      <c r="C42" s="36" t="s">
        <v>16</v>
      </c>
      <c r="D42" s="37">
        <v>1970</v>
      </c>
      <c r="E42" s="36" t="s">
        <v>57</v>
      </c>
      <c r="F42" s="38">
        <v>0.07237268518518519</v>
      </c>
      <c r="G42" s="38">
        <v>0.07237268518518519</v>
      </c>
      <c r="H42" s="11" t="str">
        <f t="shared" si="0"/>
        <v>4.56/km</v>
      </c>
      <c r="I42" s="13">
        <f t="shared" si="1"/>
        <v>0.015833333333333338</v>
      </c>
      <c r="J42" s="22">
        <f t="shared" si="2"/>
        <v>0.0028703703703703703</v>
      </c>
    </row>
    <row r="43" spans="1:10" ht="15" customHeight="1">
      <c r="A43" s="11">
        <v>39</v>
      </c>
      <c r="B43" s="36" t="s">
        <v>131</v>
      </c>
      <c r="C43" s="36" t="s">
        <v>135</v>
      </c>
      <c r="D43" s="37">
        <v>1980</v>
      </c>
      <c r="E43" s="36" t="s">
        <v>76</v>
      </c>
      <c r="F43" s="38">
        <v>0.07241898148148147</v>
      </c>
      <c r="G43" s="38">
        <v>0.07241898148148147</v>
      </c>
      <c r="H43" s="11" t="str">
        <f t="shared" si="0"/>
        <v>4.57/km</v>
      </c>
      <c r="I43" s="13">
        <f t="shared" si="1"/>
        <v>0.01587962962962962</v>
      </c>
      <c r="J43" s="22">
        <f t="shared" si="2"/>
        <v>0.0069212962962962865</v>
      </c>
    </row>
    <row r="44" spans="1:10" ht="15" customHeight="1">
      <c r="A44" s="11">
        <v>40</v>
      </c>
      <c r="B44" s="36" t="s">
        <v>136</v>
      </c>
      <c r="C44" s="36" t="s">
        <v>31</v>
      </c>
      <c r="D44" s="37">
        <v>1978</v>
      </c>
      <c r="E44" s="36" t="s">
        <v>137</v>
      </c>
      <c r="F44" s="38">
        <v>0.07248842592592593</v>
      </c>
      <c r="G44" s="38">
        <v>0.07248842592592593</v>
      </c>
      <c r="H44" s="11" t="str">
        <f t="shared" si="0"/>
        <v>4.57/km</v>
      </c>
      <c r="I44" s="13">
        <f t="shared" si="1"/>
        <v>0.015949074074074074</v>
      </c>
      <c r="J44" s="22">
        <f t="shared" si="2"/>
        <v>0.008078703703703699</v>
      </c>
    </row>
    <row r="45" spans="1:10" ht="15" customHeight="1">
      <c r="A45" s="21">
        <v>41</v>
      </c>
      <c r="B45" s="36" t="s">
        <v>138</v>
      </c>
      <c r="C45" s="36" t="s">
        <v>56</v>
      </c>
      <c r="D45" s="37">
        <v>1984</v>
      </c>
      <c r="E45" s="36" t="s">
        <v>139</v>
      </c>
      <c r="F45" s="38">
        <v>0.07270833333333333</v>
      </c>
      <c r="G45" s="38">
        <v>0.07270833333333333</v>
      </c>
      <c r="H45" s="21" t="str">
        <f t="shared" si="0"/>
        <v>4.58/km</v>
      </c>
      <c r="I45" s="22">
        <f t="shared" si="1"/>
        <v>0.01616898148148148</v>
      </c>
      <c r="J45" s="22">
        <f t="shared" si="2"/>
        <v>0</v>
      </c>
    </row>
    <row r="46" spans="1:10" ht="15" customHeight="1">
      <c r="A46" s="11">
        <v>42</v>
      </c>
      <c r="B46" s="36" t="s">
        <v>140</v>
      </c>
      <c r="C46" s="36" t="s">
        <v>20</v>
      </c>
      <c r="D46" s="37">
        <v>1978</v>
      </c>
      <c r="E46" s="36" t="s">
        <v>141</v>
      </c>
      <c r="F46" s="38">
        <v>0.07291666666666667</v>
      </c>
      <c r="G46" s="38">
        <v>0.07291666666666667</v>
      </c>
      <c r="H46" s="11" t="str">
        <f t="shared" si="0"/>
        <v>4.59/km</v>
      </c>
      <c r="I46" s="13">
        <f t="shared" si="1"/>
        <v>0.016377314814814817</v>
      </c>
      <c r="J46" s="22">
        <f t="shared" si="2"/>
        <v>0.008506944444444442</v>
      </c>
    </row>
    <row r="47" spans="1:10" ht="15" customHeight="1">
      <c r="A47" s="11">
        <v>43</v>
      </c>
      <c r="B47" s="36" t="s">
        <v>142</v>
      </c>
      <c r="C47" s="36" t="s">
        <v>41</v>
      </c>
      <c r="D47" s="37">
        <v>1963</v>
      </c>
      <c r="E47" s="36" t="s">
        <v>143</v>
      </c>
      <c r="F47" s="38">
        <v>0.07298611111111111</v>
      </c>
      <c r="G47" s="38">
        <v>0.07298611111111111</v>
      </c>
      <c r="H47" s="11" t="str">
        <f t="shared" si="0"/>
        <v>4.59/km</v>
      </c>
      <c r="I47" s="13">
        <f t="shared" si="1"/>
        <v>0.016446759259259258</v>
      </c>
      <c r="J47" s="22">
        <f t="shared" si="2"/>
        <v>0</v>
      </c>
    </row>
    <row r="48" spans="1:10" ht="15" customHeight="1">
      <c r="A48" s="23">
        <v>44</v>
      </c>
      <c r="B48" s="39" t="s">
        <v>144</v>
      </c>
      <c r="C48" s="39" t="s">
        <v>26</v>
      </c>
      <c r="D48" s="40">
        <v>1980</v>
      </c>
      <c r="E48" s="39" t="s">
        <v>44</v>
      </c>
      <c r="F48" s="41">
        <v>0.07337962962962963</v>
      </c>
      <c r="G48" s="41">
        <v>0.07337962962962963</v>
      </c>
      <c r="H48" s="23" t="str">
        <f t="shared" si="0"/>
        <v>5.01/km</v>
      </c>
      <c r="I48" s="24">
        <f t="shared" si="1"/>
        <v>0.016840277777777773</v>
      </c>
      <c r="J48" s="18">
        <f t="shared" si="2"/>
        <v>0.007881944444444441</v>
      </c>
    </row>
    <row r="49" spans="1:10" ht="15" customHeight="1">
      <c r="A49" s="11">
        <v>45</v>
      </c>
      <c r="B49" s="36" t="s">
        <v>145</v>
      </c>
      <c r="C49" s="36" t="s">
        <v>16</v>
      </c>
      <c r="D49" s="37">
        <v>1968</v>
      </c>
      <c r="E49" s="36" t="s">
        <v>13</v>
      </c>
      <c r="F49" s="38">
        <v>0.07342592592592594</v>
      </c>
      <c r="G49" s="38">
        <v>0.07342592592592594</v>
      </c>
      <c r="H49" s="11" t="str">
        <f t="shared" si="0"/>
        <v>5.01/km</v>
      </c>
      <c r="I49" s="13">
        <f t="shared" si="1"/>
        <v>0.01688657407407408</v>
      </c>
      <c r="J49" s="22">
        <f t="shared" si="2"/>
        <v>0.014594907407407418</v>
      </c>
    </row>
    <row r="50" spans="1:10" ht="15" customHeight="1">
      <c r="A50" s="11">
        <v>46</v>
      </c>
      <c r="B50" s="36" t="s">
        <v>146</v>
      </c>
      <c r="C50" s="36" t="s">
        <v>147</v>
      </c>
      <c r="D50" s="37">
        <v>1962</v>
      </c>
      <c r="E50" s="36" t="s">
        <v>143</v>
      </c>
      <c r="F50" s="38">
        <v>0.07365740740740741</v>
      </c>
      <c r="G50" s="38">
        <v>0.07365740740740741</v>
      </c>
      <c r="H50" s="11" t="str">
        <f t="shared" si="0"/>
        <v>5.02/km</v>
      </c>
      <c r="I50" s="13">
        <f t="shared" si="1"/>
        <v>0.017118055555555553</v>
      </c>
      <c r="J50" s="22">
        <f t="shared" si="2"/>
        <v>0</v>
      </c>
    </row>
    <row r="51" spans="1:10" ht="15" customHeight="1">
      <c r="A51" s="11">
        <v>47</v>
      </c>
      <c r="B51" s="36" t="s">
        <v>148</v>
      </c>
      <c r="C51" s="36" t="s">
        <v>19</v>
      </c>
      <c r="D51" s="37">
        <v>1965</v>
      </c>
      <c r="E51" s="36" t="s">
        <v>118</v>
      </c>
      <c r="F51" s="38">
        <v>0.07460648148148148</v>
      </c>
      <c r="G51" s="38">
        <v>0.07460648148148148</v>
      </c>
      <c r="H51" s="11" t="str">
        <f t="shared" si="0"/>
        <v>5.06/km</v>
      </c>
      <c r="I51" s="13">
        <f t="shared" si="1"/>
        <v>0.018067129629629627</v>
      </c>
      <c r="J51" s="22">
        <f t="shared" si="2"/>
        <v>0.00887731481481481</v>
      </c>
    </row>
    <row r="52" spans="1:10" ht="15" customHeight="1">
      <c r="A52" s="11">
        <v>48</v>
      </c>
      <c r="B52" s="36" t="s">
        <v>149</v>
      </c>
      <c r="C52" s="36" t="s">
        <v>34</v>
      </c>
      <c r="D52" s="37">
        <v>1984</v>
      </c>
      <c r="E52" s="36" t="s">
        <v>79</v>
      </c>
      <c r="F52" s="38">
        <v>0.07465277777777778</v>
      </c>
      <c r="G52" s="38">
        <v>0.07465277777777778</v>
      </c>
      <c r="H52" s="11" t="str">
        <f t="shared" si="0"/>
        <v>5.06/km</v>
      </c>
      <c r="I52" s="13">
        <f t="shared" si="1"/>
        <v>0.01811342592592592</v>
      </c>
      <c r="J52" s="22">
        <f t="shared" si="2"/>
        <v>0.001944444444444443</v>
      </c>
    </row>
    <row r="53" spans="1:10" ht="15" customHeight="1">
      <c r="A53" s="11">
        <v>49</v>
      </c>
      <c r="B53" s="36" t="s">
        <v>150</v>
      </c>
      <c r="C53" s="36" t="s">
        <v>36</v>
      </c>
      <c r="D53" s="37">
        <v>1978</v>
      </c>
      <c r="E53" s="36" t="s">
        <v>79</v>
      </c>
      <c r="F53" s="38">
        <v>0.0746875</v>
      </c>
      <c r="G53" s="38">
        <v>0.0746875</v>
      </c>
      <c r="H53" s="11" t="str">
        <f t="shared" si="0"/>
        <v>5.06/km</v>
      </c>
      <c r="I53" s="13">
        <f t="shared" si="1"/>
        <v>0.01814814814814815</v>
      </c>
      <c r="J53" s="22">
        <f t="shared" si="2"/>
        <v>0.010277777777777775</v>
      </c>
    </row>
    <row r="54" spans="1:10" ht="15" customHeight="1">
      <c r="A54" s="11">
        <v>50</v>
      </c>
      <c r="B54" s="36" t="s">
        <v>151</v>
      </c>
      <c r="C54" s="36" t="s">
        <v>152</v>
      </c>
      <c r="D54" s="37">
        <v>1971</v>
      </c>
      <c r="E54" s="36" t="s">
        <v>153</v>
      </c>
      <c r="F54" s="38">
        <v>0.07471064814814815</v>
      </c>
      <c r="G54" s="38">
        <v>0.07471064814814815</v>
      </c>
      <c r="H54" s="11" t="str">
        <f t="shared" si="0"/>
        <v>5.06/km</v>
      </c>
      <c r="I54" s="13">
        <f t="shared" si="1"/>
        <v>0.018171296296296297</v>
      </c>
      <c r="J54" s="22">
        <f t="shared" si="2"/>
        <v>0.015150462962962963</v>
      </c>
    </row>
    <row r="55" spans="1:10" ht="15" customHeight="1">
      <c r="A55" s="11">
        <v>51</v>
      </c>
      <c r="B55" s="36" t="s">
        <v>154</v>
      </c>
      <c r="C55" s="36" t="s">
        <v>155</v>
      </c>
      <c r="D55" s="37">
        <v>1983</v>
      </c>
      <c r="E55" s="36" t="s">
        <v>156</v>
      </c>
      <c r="F55" s="38">
        <v>0.07475694444444445</v>
      </c>
      <c r="G55" s="38">
        <v>0.07475694444444445</v>
      </c>
      <c r="H55" s="11" t="str">
        <f t="shared" si="0"/>
        <v>5.06/km</v>
      </c>
      <c r="I55" s="13">
        <f t="shared" si="1"/>
        <v>0.01821759259259259</v>
      </c>
      <c r="J55" s="22">
        <f t="shared" si="2"/>
        <v>0.01024305555555556</v>
      </c>
    </row>
    <row r="56" spans="1:10" ht="15" customHeight="1">
      <c r="A56" s="11">
        <v>52</v>
      </c>
      <c r="B56" s="36" t="s">
        <v>157</v>
      </c>
      <c r="C56" s="36" t="s">
        <v>24</v>
      </c>
      <c r="D56" s="37">
        <v>1983</v>
      </c>
      <c r="E56" s="36" t="s">
        <v>158</v>
      </c>
      <c r="F56" s="38">
        <v>0.07510416666666667</v>
      </c>
      <c r="G56" s="38">
        <v>0.07510416666666667</v>
      </c>
      <c r="H56" s="11" t="str">
        <f t="shared" si="0"/>
        <v>5.08/km</v>
      </c>
      <c r="I56" s="13">
        <f t="shared" si="1"/>
        <v>0.018564814814814812</v>
      </c>
      <c r="J56" s="22">
        <f t="shared" si="2"/>
        <v>0.010590277777777782</v>
      </c>
    </row>
    <row r="57" spans="1:10" ht="15" customHeight="1">
      <c r="A57" s="11">
        <v>53</v>
      </c>
      <c r="B57" s="36" t="s">
        <v>159</v>
      </c>
      <c r="C57" s="36" t="s">
        <v>43</v>
      </c>
      <c r="D57" s="37">
        <v>1966</v>
      </c>
      <c r="E57" s="36" t="s">
        <v>158</v>
      </c>
      <c r="F57" s="38">
        <v>0.07519675925925927</v>
      </c>
      <c r="G57" s="38">
        <v>0.07519675925925927</v>
      </c>
      <c r="H57" s="11" t="str">
        <f t="shared" si="0"/>
        <v>5.08/km</v>
      </c>
      <c r="I57" s="13">
        <f t="shared" si="1"/>
        <v>0.018657407407407414</v>
      </c>
      <c r="J57" s="22">
        <f t="shared" si="2"/>
        <v>0</v>
      </c>
    </row>
    <row r="58" spans="1:10" ht="15" customHeight="1">
      <c r="A58" s="11">
        <v>54</v>
      </c>
      <c r="B58" s="36" t="s">
        <v>160</v>
      </c>
      <c r="C58" s="36" t="s">
        <v>31</v>
      </c>
      <c r="D58" s="37">
        <v>1974</v>
      </c>
      <c r="E58" s="36" t="s">
        <v>18</v>
      </c>
      <c r="F58" s="38">
        <v>0.07556712962962964</v>
      </c>
      <c r="G58" s="38">
        <v>0.07556712962962964</v>
      </c>
      <c r="H58" s="11" t="str">
        <f t="shared" si="0"/>
        <v>5.09/km</v>
      </c>
      <c r="I58" s="13">
        <f t="shared" si="1"/>
        <v>0.019027777777777782</v>
      </c>
      <c r="J58" s="22">
        <f t="shared" si="2"/>
        <v>0.018043981481481487</v>
      </c>
    </row>
    <row r="59" spans="1:10" ht="15" customHeight="1">
      <c r="A59" s="21">
        <v>55</v>
      </c>
      <c r="B59" s="36" t="s">
        <v>121</v>
      </c>
      <c r="C59" s="36" t="s">
        <v>34</v>
      </c>
      <c r="D59" s="37">
        <v>1975</v>
      </c>
      <c r="E59" s="36" t="s">
        <v>79</v>
      </c>
      <c r="F59" s="38">
        <v>0.07578703703703704</v>
      </c>
      <c r="G59" s="38">
        <v>0.07578703703703704</v>
      </c>
      <c r="H59" s="21" t="str">
        <f t="shared" si="0"/>
        <v>5.10/km</v>
      </c>
      <c r="I59" s="22">
        <f t="shared" si="1"/>
        <v>0.019247685185185187</v>
      </c>
      <c r="J59" s="22">
        <f t="shared" si="2"/>
        <v>0.012210648148148151</v>
      </c>
    </row>
    <row r="60" spans="1:10" ht="15" customHeight="1">
      <c r="A60" s="11">
        <v>56</v>
      </c>
      <c r="B60" s="36" t="s">
        <v>161</v>
      </c>
      <c r="C60" s="36" t="s">
        <v>162</v>
      </c>
      <c r="D60" s="37">
        <v>1983</v>
      </c>
      <c r="E60" s="36" t="s">
        <v>87</v>
      </c>
      <c r="F60" s="38">
        <v>0.07609953703703703</v>
      </c>
      <c r="G60" s="38">
        <v>0.07609953703703703</v>
      </c>
      <c r="H60" s="11" t="str">
        <f t="shared" si="0"/>
        <v>5.12/km</v>
      </c>
      <c r="I60" s="13">
        <f t="shared" si="1"/>
        <v>0.01956018518518518</v>
      </c>
      <c r="J60" s="22">
        <f t="shared" si="2"/>
        <v>0.01158564814814815</v>
      </c>
    </row>
    <row r="61" spans="1:10" ht="15" customHeight="1">
      <c r="A61" s="11">
        <v>57</v>
      </c>
      <c r="B61" s="36" t="s">
        <v>163</v>
      </c>
      <c r="C61" s="36" t="s">
        <v>62</v>
      </c>
      <c r="D61" s="37">
        <v>1957</v>
      </c>
      <c r="E61" s="36" t="s">
        <v>143</v>
      </c>
      <c r="F61" s="38">
        <v>0.07618055555555556</v>
      </c>
      <c r="G61" s="38">
        <v>0.07618055555555556</v>
      </c>
      <c r="H61" s="11" t="str">
        <f t="shared" si="0"/>
        <v>5.12/km</v>
      </c>
      <c r="I61" s="13">
        <f t="shared" si="1"/>
        <v>0.019641203703703702</v>
      </c>
      <c r="J61" s="22">
        <f t="shared" si="2"/>
        <v>0</v>
      </c>
    </row>
    <row r="62" spans="1:10" ht="15" customHeight="1">
      <c r="A62" s="21">
        <v>58</v>
      </c>
      <c r="B62" s="36" t="s">
        <v>164</v>
      </c>
      <c r="C62" s="36" t="s">
        <v>165</v>
      </c>
      <c r="D62" s="37">
        <v>1955</v>
      </c>
      <c r="E62" s="36" t="s">
        <v>143</v>
      </c>
      <c r="F62" s="38">
        <v>0.07645833333333334</v>
      </c>
      <c r="G62" s="38">
        <v>0.07645833333333334</v>
      </c>
      <c r="H62" s="21" t="str">
        <f t="shared" si="0"/>
        <v>5.13/km</v>
      </c>
      <c r="I62" s="22">
        <f t="shared" si="1"/>
        <v>0.019918981481481482</v>
      </c>
      <c r="J62" s="22">
        <f t="shared" si="2"/>
        <v>0</v>
      </c>
    </row>
    <row r="63" spans="1:10" ht="15" customHeight="1">
      <c r="A63" s="11">
        <v>59</v>
      </c>
      <c r="B63" s="36" t="s">
        <v>166</v>
      </c>
      <c r="C63" s="36" t="s">
        <v>167</v>
      </c>
      <c r="D63" s="37">
        <v>1968</v>
      </c>
      <c r="E63" s="36" t="s">
        <v>168</v>
      </c>
      <c r="F63" s="38">
        <v>0.07695601851851852</v>
      </c>
      <c r="G63" s="38">
        <v>0.07695601851851852</v>
      </c>
      <c r="H63" s="11" t="str">
        <f t="shared" si="0"/>
        <v>5.15/km</v>
      </c>
      <c r="I63" s="13">
        <f t="shared" si="1"/>
        <v>0.020416666666666666</v>
      </c>
      <c r="J63" s="22">
        <f t="shared" si="2"/>
        <v>0.018125000000000002</v>
      </c>
    </row>
    <row r="64" spans="1:10" ht="15" customHeight="1">
      <c r="A64" s="11">
        <v>60</v>
      </c>
      <c r="B64" s="36" t="s">
        <v>64</v>
      </c>
      <c r="C64" s="36" t="s">
        <v>65</v>
      </c>
      <c r="D64" s="37">
        <v>1962</v>
      </c>
      <c r="E64" s="36" t="s">
        <v>38</v>
      </c>
      <c r="F64" s="38">
        <v>0.07701388888888888</v>
      </c>
      <c r="G64" s="38">
        <v>0.07701388888888888</v>
      </c>
      <c r="H64" s="11" t="str">
        <f t="shared" si="0"/>
        <v>5.15/km</v>
      </c>
      <c r="I64" s="13">
        <f t="shared" si="1"/>
        <v>0.020474537037037027</v>
      </c>
      <c r="J64" s="22">
        <f t="shared" si="2"/>
        <v>0.003356481481481474</v>
      </c>
    </row>
    <row r="65" spans="1:10" ht="15" customHeight="1">
      <c r="A65" s="11">
        <v>61</v>
      </c>
      <c r="B65" s="36" t="s">
        <v>169</v>
      </c>
      <c r="C65" s="36" t="s">
        <v>170</v>
      </c>
      <c r="D65" s="37">
        <v>1965</v>
      </c>
      <c r="E65" s="36" t="s">
        <v>38</v>
      </c>
      <c r="F65" s="38">
        <v>0.07703703703703703</v>
      </c>
      <c r="G65" s="38">
        <v>0.07703703703703703</v>
      </c>
      <c r="H65" s="11" t="str">
        <f t="shared" si="0"/>
        <v>5.15/km</v>
      </c>
      <c r="I65" s="13">
        <f t="shared" si="1"/>
        <v>0.020497685185185174</v>
      </c>
      <c r="J65" s="22">
        <f t="shared" si="2"/>
        <v>0.011307870370370357</v>
      </c>
    </row>
    <row r="66" spans="1:10" ht="15" customHeight="1">
      <c r="A66" s="11">
        <v>62</v>
      </c>
      <c r="B66" s="36" t="s">
        <v>171</v>
      </c>
      <c r="C66" s="36" t="s">
        <v>172</v>
      </c>
      <c r="D66" s="37">
        <v>1972</v>
      </c>
      <c r="E66" s="36" t="s">
        <v>53</v>
      </c>
      <c r="F66" s="38">
        <v>0.07711805555555555</v>
      </c>
      <c r="G66" s="38">
        <v>0.07711805555555555</v>
      </c>
      <c r="H66" s="11" t="str">
        <f t="shared" si="0"/>
        <v>5.16/km</v>
      </c>
      <c r="I66" s="13">
        <f t="shared" si="1"/>
        <v>0.020578703703703696</v>
      </c>
      <c r="J66" s="22">
        <f t="shared" si="2"/>
        <v>0.014212962962962955</v>
      </c>
    </row>
    <row r="67" spans="1:10" ht="15" customHeight="1">
      <c r="A67" s="11">
        <v>63</v>
      </c>
      <c r="B67" s="36" t="s">
        <v>173</v>
      </c>
      <c r="C67" s="36" t="s">
        <v>22</v>
      </c>
      <c r="D67" s="37">
        <v>1969</v>
      </c>
      <c r="E67" s="36" t="s">
        <v>141</v>
      </c>
      <c r="F67" s="38">
        <v>0.0772337962962963</v>
      </c>
      <c r="G67" s="38">
        <v>0.0772337962962963</v>
      </c>
      <c r="H67" s="11" t="str">
        <f t="shared" si="0"/>
        <v>5.16/km</v>
      </c>
      <c r="I67" s="13">
        <f aca="true" t="shared" si="3" ref="I67:I130">G67-$G$5</f>
        <v>0.020694444444444446</v>
      </c>
      <c r="J67" s="22">
        <f t="shared" si="2"/>
        <v>0.007337962962962963</v>
      </c>
    </row>
    <row r="68" spans="1:10" ht="15" customHeight="1">
      <c r="A68" s="11">
        <v>64</v>
      </c>
      <c r="B68" s="36" t="s">
        <v>174</v>
      </c>
      <c r="C68" s="36" t="s">
        <v>175</v>
      </c>
      <c r="D68" s="37">
        <v>1985</v>
      </c>
      <c r="E68" s="36" t="s">
        <v>176</v>
      </c>
      <c r="F68" s="38">
        <v>0.07738425925925925</v>
      </c>
      <c r="G68" s="38">
        <v>0.07738425925925925</v>
      </c>
      <c r="H68" s="11" t="str">
        <f t="shared" si="0"/>
        <v>5.17/km</v>
      </c>
      <c r="I68" s="13">
        <f t="shared" si="3"/>
        <v>0.020844907407407395</v>
      </c>
      <c r="J68" s="22">
        <f t="shared" si="2"/>
        <v>0.014050925925925911</v>
      </c>
    </row>
    <row r="69" spans="1:10" ht="15" customHeight="1">
      <c r="A69" s="11">
        <v>65</v>
      </c>
      <c r="B69" s="36" t="s">
        <v>177</v>
      </c>
      <c r="C69" s="36" t="s">
        <v>178</v>
      </c>
      <c r="D69" s="37">
        <v>1972</v>
      </c>
      <c r="E69" s="36" t="s">
        <v>141</v>
      </c>
      <c r="F69" s="38">
        <v>0.0784375</v>
      </c>
      <c r="G69" s="38">
        <v>0.0784375</v>
      </c>
      <c r="H69" s="11" t="str">
        <f aca="true" t="shared" si="4" ref="H69:H132">TEXT(INT((HOUR(G69)*3600+MINUTE(G69)*60+SECOND(G69))/$J$3/60),"0")&amp;"."&amp;TEXT(MOD((HOUR(G69)*3600+MINUTE(G69)*60+SECOND(G69))/$J$3,60),"00")&amp;"/km"</f>
        <v>5.21/km</v>
      </c>
      <c r="I69" s="13">
        <f t="shared" si="3"/>
        <v>0.02189814814814814</v>
      </c>
      <c r="J69" s="22">
        <f t="shared" si="2"/>
        <v>0.015532407407407398</v>
      </c>
    </row>
    <row r="70" spans="1:10" ht="15" customHeight="1">
      <c r="A70" s="11">
        <v>66</v>
      </c>
      <c r="B70" s="36" t="s">
        <v>179</v>
      </c>
      <c r="C70" s="36" t="s">
        <v>180</v>
      </c>
      <c r="D70" s="37">
        <v>1970</v>
      </c>
      <c r="E70" s="36" t="s">
        <v>141</v>
      </c>
      <c r="F70" s="38">
        <v>0.0784375</v>
      </c>
      <c r="G70" s="38">
        <v>0.0784375</v>
      </c>
      <c r="H70" s="11" t="str">
        <f t="shared" si="4"/>
        <v>5.21/km</v>
      </c>
      <c r="I70" s="13">
        <f t="shared" si="3"/>
        <v>0.02189814814814814</v>
      </c>
      <c r="J70" s="22">
        <f aca="true" t="shared" si="5" ref="J70:J133">G70-INDEX($G$5:$G$169,MATCH(D70,$D$5:$D$169,0))</f>
        <v>0.008935185185185171</v>
      </c>
    </row>
    <row r="71" spans="1:10" ht="15" customHeight="1">
      <c r="A71" s="11">
        <v>67</v>
      </c>
      <c r="B71" s="36" t="s">
        <v>181</v>
      </c>
      <c r="C71" s="36" t="s">
        <v>120</v>
      </c>
      <c r="D71" s="37">
        <v>1961</v>
      </c>
      <c r="E71" s="36" t="s">
        <v>90</v>
      </c>
      <c r="F71" s="38">
        <v>0.07907407407407407</v>
      </c>
      <c r="G71" s="38">
        <v>0.07907407407407407</v>
      </c>
      <c r="H71" s="11" t="str">
        <f t="shared" si="4"/>
        <v>5.24/km</v>
      </c>
      <c r="I71" s="13">
        <f t="shared" si="3"/>
        <v>0.02253472222222222</v>
      </c>
      <c r="J71" s="22">
        <f t="shared" si="5"/>
        <v>0</v>
      </c>
    </row>
    <row r="72" spans="1:10" ht="15" customHeight="1">
      <c r="A72" s="11">
        <v>68</v>
      </c>
      <c r="B72" s="36" t="s">
        <v>182</v>
      </c>
      <c r="C72" s="36" t="s">
        <v>26</v>
      </c>
      <c r="D72" s="37">
        <v>1972</v>
      </c>
      <c r="E72" s="36" t="s">
        <v>183</v>
      </c>
      <c r="F72" s="38">
        <v>0.07918981481481481</v>
      </c>
      <c r="G72" s="38">
        <v>0.07918981481481481</v>
      </c>
      <c r="H72" s="11" t="str">
        <f t="shared" si="4"/>
        <v>5.24/km</v>
      </c>
      <c r="I72" s="13">
        <f t="shared" si="3"/>
        <v>0.022650462962962956</v>
      </c>
      <c r="J72" s="22">
        <f t="shared" si="5"/>
        <v>0.016284722222222214</v>
      </c>
    </row>
    <row r="73" spans="1:10" ht="15" customHeight="1">
      <c r="A73" s="11">
        <v>69</v>
      </c>
      <c r="B73" s="36" t="s">
        <v>184</v>
      </c>
      <c r="C73" s="36" t="s">
        <v>185</v>
      </c>
      <c r="D73" s="37">
        <v>1972</v>
      </c>
      <c r="E73" s="36" t="s">
        <v>186</v>
      </c>
      <c r="F73" s="38">
        <v>0.0794212962962963</v>
      </c>
      <c r="G73" s="38">
        <v>0.0794212962962963</v>
      </c>
      <c r="H73" s="11" t="str">
        <f t="shared" si="4"/>
        <v>5.25/km</v>
      </c>
      <c r="I73" s="13">
        <f t="shared" si="3"/>
        <v>0.02288194444444444</v>
      </c>
      <c r="J73" s="22">
        <f t="shared" si="5"/>
        <v>0.0165162037037037</v>
      </c>
    </row>
    <row r="74" spans="1:10" ht="15" customHeight="1">
      <c r="A74" s="11">
        <v>70</v>
      </c>
      <c r="B74" s="36" t="s">
        <v>187</v>
      </c>
      <c r="C74" s="36" t="s">
        <v>26</v>
      </c>
      <c r="D74" s="37">
        <v>1963</v>
      </c>
      <c r="E74" s="36" t="s">
        <v>90</v>
      </c>
      <c r="F74" s="38">
        <v>0.08050925925925927</v>
      </c>
      <c r="G74" s="38">
        <v>0.08050925925925927</v>
      </c>
      <c r="H74" s="11" t="str">
        <f t="shared" si="4"/>
        <v>5.30/km</v>
      </c>
      <c r="I74" s="13">
        <f t="shared" si="3"/>
        <v>0.023969907407407412</v>
      </c>
      <c r="J74" s="22">
        <f t="shared" si="5"/>
        <v>0.007523148148148154</v>
      </c>
    </row>
    <row r="75" spans="1:10" ht="15" customHeight="1">
      <c r="A75" s="11">
        <v>71</v>
      </c>
      <c r="B75" s="36" t="s">
        <v>188</v>
      </c>
      <c r="C75" s="36" t="s">
        <v>189</v>
      </c>
      <c r="D75" s="37">
        <v>1983</v>
      </c>
      <c r="E75" s="36" t="s">
        <v>57</v>
      </c>
      <c r="F75" s="38">
        <v>0.08096064814814814</v>
      </c>
      <c r="G75" s="38">
        <v>0.08096064814814814</v>
      </c>
      <c r="H75" s="11" t="str">
        <f t="shared" si="4"/>
        <v>5.32/km</v>
      </c>
      <c r="I75" s="13">
        <f t="shared" si="3"/>
        <v>0.024421296296296288</v>
      </c>
      <c r="J75" s="22">
        <f t="shared" si="5"/>
        <v>0.016446759259259258</v>
      </c>
    </row>
    <row r="76" spans="1:10" ht="15" customHeight="1">
      <c r="A76" s="11">
        <v>72</v>
      </c>
      <c r="B76" s="36" t="s">
        <v>190</v>
      </c>
      <c r="C76" s="36" t="s">
        <v>34</v>
      </c>
      <c r="D76" s="37">
        <v>1990</v>
      </c>
      <c r="E76" s="36" t="s">
        <v>57</v>
      </c>
      <c r="F76" s="38">
        <v>0.08096064814814814</v>
      </c>
      <c r="G76" s="38">
        <v>0.08096064814814814</v>
      </c>
      <c r="H76" s="11" t="str">
        <f t="shared" si="4"/>
        <v>5.32/km</v>
      </c>
      <c r="I76" s="13">
        <f t="shared" si="3"/>
        <v>0.024421296296296288</v>
      </c>
      <c r="J76" s="22">
        <f t="shared" si="5"/>
        <v>0</v>
      </c>
    </row>
    <row r="77" spans="1:10" ht="15" customHeight="1">
      <c r="A77" s="11">
        <v>73</v>
      </c>
      <c r="B77" s="36" t="s">
        <v>190</v>
      </c>
      <c r="C77" s="36" t="s">
        <v>191</v>
      </c>
      <c r="D77" s="37">
        <v>1959</v>
      </c>
      <c r="E77" s="36" t="s">
        <v>57</v>
      </c>
      <c r="F77" s="38">
        <v>0.08119212962962963</v>
      </c>
      <c r="G77" s="38">
        <v>0.08119212962962963</v>
      </c>
      <c r="H77" s="11" t="str">
        <f t="shared" si="4"/>
        <v>5.33/km</v>
      </c>
      <c r="I77" s="13">
        <f t="shared" si="3"/>
        <v>0.024652777777777773</v>
      </c>
      <c r="J77" s="22">
        <f t="shared" si="5"/>
        <v>0</v>
      </c>
    </row>
    <row r="78" spans="1:10" ht="15" customHeight="1">
      <c r="A78" s="11">
        <v>74</v>
      </c>
      <c r="B78" s="36" t="s">
        <v>192</v>
      </c>
      <c r="C78" s="36" t="s">
        <v>193</v>
      </c>
      <c r="D78" s="37">
        <v>1966</v>
      </c>
      <c r="E78" s="36" t="s">
        <v>38</v>
      </c>
      <c r="F78" s="38">
        <v>0.08128472222222222</v>
      </c>
      <c r="G78" s="38">
        <v>0.08128472222222222</v>
      </c>
      <c r="H78" s="11" t="str">
        <f t="shared" si="4"/>
        <v>5.33/km</v>
      </c>
      <c r="I78" s="13">
        <f t="shared" si="3"/>
        <v>0.024745370370370362</v>
      </c>
      <c r="J78" s="22">
        <f t="shared" si="5"/>
        <v>0.006087962962962948</v>
      </c>
    </row>
    <row r="79" spans="1:10" ht="15" customHeight="1">
      <c r="A79" s="11">
        <v>75</v>
      </c>
      <c r="B79" s="36" t="s">
        <v>194</v>
      </c>
      <c r="C79" s="36" t="s">
        <v>195</v>
      </c>
      <c r="D79" s="37">
        <v>1970</v>
      </c>
      <c r="E79" s="36" t="s">
        <v>158</v>
      </c>
      <c r="F79" s="38">
        <v>0.0817824074074074</v>
      </c>
      <c r="G79" s="38">
        <v>0.0817824074074074</v>
      </c>
      <c r="H79" s="11" t="str">
        <f t="shared" si="4"/>
        <v>5.35/km</v>
      </c>
      <c r="I79" s="13">
        <f t="shared" si="3"/>
        <v>0.025243055555555546</v>
      </c>
      <c r="J79" s="22">
        <f t="shared" si="5"/>
        <v>0.012280092592592579</v>
      </c>
    </row>
    <row r="80" spans="1:10" ht="15" customHeight="1">
      <c r="A80" s="11">
        <v>76</v>
      </c>
      <c r="B80" s="36" t="s">
        <v>196</v>
      </c>
      <c r="C80" s="36" t="s">
        <v>180</v>
      </c>
      <c r="D80" s="37">
        <v>1954</v>
      </c>
      <c r="E80" s="36" t="s">
        <v>143</v>
      </c>
      <c r="F80" s="38">
        <v>0.08181712962962963</v>
      </c>
      <c r="G80" s="38">
        <v>0.08181712962962963</v>
      </c>
      <c r="H80" s="11" t="str">
        <f t="shared" si="4"/>
        <v>5.35/km</v>
      </c>
      <c r="I80" s="13">
        <f t="shared" si="3"/>
        <v>0.025277777777777774</v>
      </c>
      <c r="J80" s="22">
        <f t="shared" si="5"/>
        <v>0</v>
      </c>
    </row>
    <row r="81" spans="1:10" ht="15" customHeight="1">
      <c r="A81" s="11">
        <v>77</v>
      </c>
      <c r="B81" s="36" t="s">
        <v>197</v>
      </c>
      <c r="C81" s="36" t="s">
        <v>198</v>
      </c>
      <c r="D81" s="37">
        <v>1966</v>
      </c>
      <c r="E81" s="36" t="s">
        <v>199</v>
      </c>
      <c r="F81" s="38">
        <v>0.08188657407407407</v>
      </c>
      <c r="G81" s="38">
        <v>0.08188657407407407</v>
      </c>
      <c r="H81" s="11" t="str">
        <f t="shared" si="4"/>
        <v>5.35/km</v>
      </c>
      <c r="I81" s="13">
        <f t="shared" si="3"/>
        <v>0.025347222222222215</v>
      </c>
      <c r="J81" s="22">
        <f t="shared" si="5"/>
        <v>0.006689814814814801</v>
      </c>
    </row>
    <row r="82" spans="1:10" ht="15" customHeight="1">
      <c r="A82" s="11">
        <v>78</v>
      </c>
      <c r="B82" s="36" t="s">
        <v>200</v>
      </c>
      <c r="C82" s="36" t="s">
        <v>201</v>
      </c>
      <c r="D82" s="37">
        <v>1962</v>
      </c>
      <c r="E82" s="36" t="s">
        <v>29</v>
      </c>
      <c r="F82" s="38">
        <v>0.08195601851851851</v>
      </c>
      <c r="G82" s="38">
        <v>0.08195601851851851</v>
      </c>
      <c r="H82" s="11" t="str">
        <f t="shared" si="4"/>
        <v>5.36/km</v>
      </c>
      <c r="I82" s="13">
        <f t="shared" si="3"/>
        <v>0.025416666666666657</v>
      </c>
      <c r="J82" s="22">
        <f t="shared" si="5"/>
        <v>0.008298611111111104</v>
      </c>
    </row>
    <row r="83" spans="1:10" ht="15" customHeight="1">
      <c r="A83" s="11">
        <v>79</v>
      </c>
      <c r="B83" s="36" t="s">
        <v>202</v>
      </c>
      <c r="C83" s="36" t="s">
        <v>203</v>
      </c>
      <c r="D83" s="37">
        <v>1973</v>
      </c>
      <c r="E83" s="36" t="s">
        <v>29</v>
      </c>
      <c r="F83" s="38">
        <v>0.08216435185185185</v>
      </c>
      <c r="G83" s="38">
        <v>0.08216435185185185</v>
      </c>
      <c r="H83" s="11" t="str">
        <f t="shared" si="4"/>
        <v>5.36/km</v>
      </c>
      <c r="I83" s="13">
        <f t="shared" si="3"/>
        <v>0.025624999999999995</v>
      </c>
      <c r="J83" s="22">
        <f t="shared" si="5"/>
        <v>0.013067129629629637</v>
      </c>
    </row>
    <row r="84" spans="1:10" ht="15" customHeight="1">
      <c r="A84" s="11">
        <v>80</v>
      </c>
      <c r="B84" s="36" t="s">
        <v>204</v>
      </c>
      <c r="C84" s="36" t="s">
        <v>24</v>
      </c>
      <c r="D84" s="37">
        <v>1963</v>
      </c>
      <c r="E84" s="36" t="s">
        <v>29</v>
      </c>
      <c r="F84" s="38">
        <v>0.08237268518518519</v>
      </c>
      <c r="G84" s="38">
        <v>0.08237268518518519</v>
      </c>
      <c r="H84" s="11" t="str">
        <f t="shared" si="4"/>
        <v>5.37/km</v>
      </c>
      <c r="I84" s="13">
        <f t="shared" si="3"/>
        <v>0.025833333333333333</v>
      </c>
      <c r="J84" s="22">
        <f t="shared" si="5"/>
        <v>0.009386574074074075</v>
      </c>
    </row>
    <row r="85" spans="1:10" ht="15" customHeight="1">
      <c r="A85" s="11">
        <v>81</v>
      </c>
      <c r="B85" s="36" t="s">
        <v>205</v>
      </c>
      <c r="C85" s="36" t="s">
        <v>59</v>
      </c>
      <c r="D85" s="37">
        <v>1985</v>
      </c>
      <c r="E85" s="36" t="s">
        <v>29</v>
      </c>
      <c r="F85" s="38">
        <v>0.08237268518518519</v>
      </c>
      <c r="G85" s="38">
        <v>0.08237268518518519</v>
      </c>
      <c r="H85" s="11" t="str">
        <f t="shared" si="4"/>
        <v>5.37/km</v>
      </c>
      <c r="I85" s="13">
        <f t="shared" si="3"/>
        <v>0.025833333333333333</v>
      </c>
      <c r="J85" s="22">
        <f t="shared" si="5"/>
        <v>0.01903935185185185</v>
      </c>
    </row>
    <row r="86" spans="1:10" ht="15" customHeight="1">
      <c r="A86" s="11">
        <v>82</v>
      </c>
      <c r="B86" s="36" t="s">
        <v>206</v>
      </c>
      <c r="C86" s="36" t="s">
        <v>207</v>
      </c>
      <c r="D86" s="37">
        <v>1960</v>
      </c>
      <c r="E86" s="36" t="s">
        <v>208</v>
      </c>
      <c r="F86" s="38">
        <v>0.08326388888888889</v>
      </c>
      <c r="G86" s="38">
        <v>0.08326388888888889</v>
      </c>
      <c r="H86" s="11" t="str">
        <f t="shared" si="4"/>
        <v>5.41/km</v>
      </c>
      <c r="I86" s="13">
        <f t="shared" si="3"/>
        <v>0.026724537037037033</v>
      </c>
      <c r="J86" s="22">
        <f t="shared" si="5"/>
        <v>0.014305555555555557</v>
      </c>
    </row>
    <row r="87" spans="1:10" ht="15" customHeight="1">
      <c r="A87" s="11">
        <v>83</v>
      </c>
      <c r="B87" s="36" t="s">
        <v>209</v>
      </c>
      <c r="C87" s="36" t="s">
        <v>50</v>
      </c>
      <c r="D87" s="37">
        <v>1963</v>
      </c>
      <c r="E87" s="36" t="s">
        <v>143</v>
      </c>
      <c r="F87" s="38">
        <v>0.0837962962962963</v>
      </c>
      <c r="G87" s="38">
        <v>0.0837962962962963</v>
      </c>
      <c r="H87" s="11" t="str">
        <f t="shared" si="4"/>
        <v>5.43/km</v>
      </c>
      <c r="I87" s="13">
        <f t="shared" si="3"/>
        <v>0.027256944444444445</v>
      </c>
      <c r="J87" s="22">
        <f t="shared" si="5"/>
        <v>0.010810185185185187</v>
      </c>
    </row>
    <row r="88" spans="1:10" ht="15" customHeight="1">
      <c r="A88" s="11">
        <v>84</v>
      </c>
      <c r="B88" s="36" t="s">
        <v>210</v>
      </c>
      <c r="C88" s="36" t="s">
        <v>211</v>
      </c>
      <c r="D88" s="37">
        <v>1966</v>
      </c>
      <c r="E88" s="36" t="s">
        <v>90</v>
      </c>
      <c r="F88" s="38">
        <v>0.08402777777777777</v>
      </c>
      <c r="G88" s="38">
        <v>0.08402777777777777</v>
      </c>
      <c r="H88" s="11" t="str">
        <f t="shared" si="4"/>
        <v>5.44/km</v>
      </c>
      <c r="I88" s="13">
        <f t="shared" si="3"/>
        <v>0.027488425925925916</v>
      </c>
      <c r="J88" s="22">
        <f t="shared" si="5"/>
        <v>0.008831018518518502</v>
      </c>
    </row>
    <row r="89" spans="1:10" ht="15" customHeight="1">
      <c r="A89" s="11">
        <v>85</v>
      </c>
      <c r="B89" s="36" t="s">
        <v>212</v>
      </c>
      <c r="C89" s="36" t="s">
        <v>48</v>
      </c>
      <c r="D89" s="37">
        <v>1959</v>
      </c>
      <c r="E89" s="36" t="s">
        <v>90</v>
      </c>
      <c r="F89" s="38">
        <v>0.08402777777777777</v>
      </c>
      <c r="G89" s="38">
        <v>0.08402777777777777</v>
      </c>
      <c r="H89" s="11" t="str">
        <f t="shared" si="4"/>
        <v>5.44/km</v>
      </c>
      <c r="I89" s="13">
        <f t="shared" si="3"/>
        <v>0.027488425925925916</v>
      </c>
      <c r="J89" s="22">
        <f t="shared" si="5"/>
        <v>0.0028356481481481427</v>
      </c>
    </row>
    <row r="90" spans="1:10" ht="15" customHeight="1">
      <c r="A90" s="11">
        <v>86</v>
      </c>
      <c r="B90" s="36" t="s">
        <v>213</v>
      </c>
      <c r="C90" s="36" t="s">
        <v>155</v>
      </c>
      <c r="D90" s="37">
        <v>1970</v>
      </c>
      <c r="E90" s="36" t="s">
        <v>118</v>
      </c>
      <c r="F90" s="38">
        <v>0.08475694444444444</v>
      </c>
      <c r="G90" s="38">
        <v>0.08475694444444444</v>
      </c>
      <c r="H90" s="11" t="str">
        <f t="shared" si="4"/>
        <v>5.47/km</v>
      </c>
      <c r="I90" s="13">
        <f t="shared" si="3"/>
        <v>0.028217592592592586</v>
      </c>
      <c r="J90" s="22">
        <f t="shared" si="5"/>
        <v>0.015254629629629618</v>
      </c>
    </row>
    <row r="91" spans="1:10" ht="15" customHeight="1">
      <c r="A91" s="11">
        <v>87</v>
      </c>
      <c r="B91" s="36" t="s">
        <v>214</v>
      </c>
      <c r="C91" s="36" t="s">
        <v>54</v>
      </c>
      <c r="D91" s="37">
        <v>1967</v>
      </c>
      <c r="E91" s="36" t="s">
        <v>215</v>
      </c>
      <c r="F91" s="38">
        <v>0.08475694444444444</v>
      </c>
      <c r="G91" s="38">
        <v>0.08475694444444444</v>
      </c>
      <c r="H91" s="11" t="str">
        <f t="shared" si="4"/>
        <v>5.47/km</v>
      </c>
      <c r="I91" s="13">
        <f t="shared" si="3"/>
        <v>0.028217592592592586</v>
      </c>
      <c r="J91" s="22">
        <f t="shared" si="5"/>
        <v>0.020543981481481483</v>
      </c>
    </row>
    <row r="92" spans="1:10" ht="15" customHeight="1">
      <c r="A92" s="11">
        <v>88</v>
      </c>
      <c r="B92" s="36" t="s">
        <v>216</v>
      </c>
      <c r="C92" s="36" t="s">
        <v>37</v>
      </c>
      <c r="D92" s="37">
        <v>1970</v>
      </c>
      <c r="E92" s="36" t="s">
        <v>141</v>
      </c>
      <c r="F92" s="38">
        <v>0.08487268518518519</v>
      </c>
      <c r="G92" s="38">
        <v>0.08487268518518519</v>
      </c>
      <c r="H92" s="11" t="str">
        <f t="shared" si="4"/>
        <v>5.48/km</v>
      </c>
      <c r="I92" s="13">
        <f t="shared" si="3"/>
        <v>0.028333333333333335</v>
      </c>
      <c r="J92" s="22">
        <f t="shared" si="5"/>
        <v>0.015370370370370368</v>
      </c>
    </row>
    <row r="93" spans="1:10" ht="15" customHeight="1">
      <c r="A93" s="11">
        <v>89</v>
      </c>
      <c r="B93" s="36" t="s">
        <v>217</v>
      </c>
      <c r="C93" s="36" t="s">
        <v>24</v>
      </c>
      <c r="D93" s="37">
        <v>1968</v>
      </c>
      <c r="E93" s="36" t="s">
        <v>218</v>
      </c>
      <c r="F93" s="38">
        <v>0.0852662037037037</v>
      </c>
      <c r="G93" s="38">
        <v>0.0852662037037037</v>
      </c>
      <c r="H93" s="11" t="str">
        <f t="shared" si="4"/>
        <v>5.49/km</v>
      </c>
      <c r="I93" s="13">
        <f t="shared" si="3"/>
        <v>0.02872685185185185</v>
      </c>
      <c r="J93" s="22">
        <f t="shared" si="5"/>
        <v>0.026435185185185187</v>
      </c>
    </row>
    <row r="94" spans="1:10" ht="15" customHeight="1">
      <c r="A94" s="11">
        <v>90</v>
      </c>
      <c r="B94" s="36" t="s">
        <v>219</v>
      </c>
      <c r="C94" s="36" t="s">
        <v>220</v>
      </c>
      <c r="D94" s="37">
        <v>1967</v>
      </c>
      <c r="E94" s="36" t="s">
        <v>90</v>
      </c>
      <c r="F94" s="38">
        <v>0.08555555555555555</v>
      </c>
      <c r="G94" s="38">
        <v>0.08555555555555555</v>
      </c>
      <c r="H94" s="11" t="str">
        <f t="shared" si="4"/>
        <v>5.50/km</v>
      </c>
      <c r="I94" s="13">
        <f t="shared" si="3"/>
        <v>0.029016203703703697</v>
      </c>
      <c r="J94" s="22">
        <f t="shared" si="5"/>
        <v>0.021342592592592594</v>
      </c>
    </row>
    <row r="95" spans="1:10" ht="15" customHeight="1">
      <c r="A95" s="11">
        <v>91</v>
      </c>
      <c r="B95" s="36" t="s">
        <v>221</v>
      </c>
      <c r="C95" s="36" t="s">
        <v>222</v>
      </c>
      <c r="D95" s="37">
        <v>1951</v>
      </c>
      <c r="E95" s="36" t="s">
        <v>223</v>
      </c>
      <c r="F95" s="38">
        <v>0.08555555555555555</v>
      </c>
      <c r="G95" s="38">
        <v>0.08555555555555555</v>
      </c>
      <c r="H95" s="11" t="str">
        <f t="shared" si="4"/>
        <v>5.50/km</v>
      </c>
      <c r="I95" s="13">
        <f t="shared" si="3"/>
        <v>0.029016203703703697</v>
      </c>
      <c r="J95" s="22">
        <f t="shared" si="5"/>
        <v>0</v>
      </c>
    </row>
    <row r="96" spans="1:10" ht="15" customHeight="1">
      <c r="A96" s="11">
        <v>92</v>
      </c>
      <c r="B96" s="36" t="s">
        <v>224</v>
      </c>
      <c r="C96" s="36" t="s">
        <v>225</v>
      </c>
      <c r="D96" s="37">
        <v>1985</v>
      </c>
      <c r="E96" s="36" t="s">
        <v>226</v>
      </c>
      <c r="F96" s="38">
        <v>0.08568287037037037</v>
      </c>
      <c r="G96" s="38">
        <v>0.08568287037037037</v>
      </c>
      <c r="H96" s="11" t="str">
        <f t="shared" si="4"/>
        <v>5.51/km</v>
      </c>
      <c r="I96" s="13">
        <f t="shared" si="3"/>
        <v>0.029143518518518513</v>
      </c>
      <c r="J96" s="22">
        <f t="shared" si="5"/>
        <v>0.02234953703703703</v>
      </c>
    </row>
    <row r="97" spans="1:10" ht="15" customHeight="1">
      <c r="A97" s="11">
        <v>93</v>
      </c>
      <c r="B97" s="36" t="s">
        <v>227</v>
      </c>
      <c r="C97" s="36" t="s">
        <v>19</v>
      </c>
      <c r="D97" s="37">
        <v>1977</v>
      </c>
      <c r="E97" s="36" t="s">
        <v>226</v>
      </c>
      <c r="F97" s="38">
        <v>0.08568287037037037</v>
      </c>
      <c r="G97" s="38">
        <v>0.08568287037037037</v>
      </c>
      <c r="H97" s="11" t="str">
        <f t="shared" si="4"/>
        <v>5.51/km</v>
      </c>
      <c r="I97" s="13">
        <f t="shared" si="3"/>
        <v>0.029143518518518513</v>
      </c>
      <c r="J97" s="22">
        <f t="shared" si="5"/>
        <v>0.023414351851851846</v>
      </c>
    </row>
    <row r="98" spans="1:10" ht="15" customHeight="1">
      <c r="A98" s="11">
        <v>94</v>
      </c>
      <c r="B98" s="36" t="s">
        <v>228</v>
      </c>
      <c r="C98" s="36" t="s">
        <v>17</v>
      </c>
      <c r="D98" s="37">
        <v>1970</v>
      </c>
      <c r="E98" s="36" t="s">
        <v>13</v>
      </c>
      <c r="F98" s="38">
        <v>0.08581018518518518</v>
      </c>
      <c r="G98" s="38">
        <v>0.08581018518518518</v>
      </c>
      <c r="H98" s="11" t="str">
        <f t="shared" si="4"/>
        <v>5.51/km</v>
      </c>
      <c r="I98" s="13">
        <f t="shared" si="3"/>
        <v>0.02927083333333333</v>
      </c>
      <c r="J98" s="22">
        <f t="shared" si="5"/>
        <v>0.01630787037037036</v>
      </c>
    </row>
    <row r="99" spans="1:10" ht="15" customHeight="1">
      <c r="A99" s="11">
        <v>95</v>
      </c>
      <c r="B99" s="36" t="s">
        <v>229</v>
      </c>
      <c r="C99" s="36" t="s">
        <v>27</v>
      </c>
      <c r="D99" s="37">
        <v>1957</v>
      </c>
      <c r="E99" s="36" t="s">
        <v>79</v>
      </c>
      <c r="F99" s="38">
        <v>0.08628472222222222</v>
      </c>
      <c r="G99" s="38">
        <v>0.08628472222222222</v>
      </c>
      <c r="H99" s="11" t="str">
        <f t="shared" si="4"/>
        <v>5.53/km</v>
      </c>
      <c r="I99" s="13">
        <f t="shared" si="3"/>
        <v>0.029745370370370366</v>
      </c>
      <c r="J99" s="22">
        <f t="shared" si="5"/>
        <v>0.010104166666666664</v>
      </c>
    </row>
    <row r="100" spans="1:10" ht="15" customHeight="1">
      <c r="A100" s="11">
        <v>96</v>
      </c>
      <c r="B100" s="36" t="s">
        <v>230</v>
      </c>
      <c r="C100" s="36" t="s">
        <v>34</v>
      </c>
      <c r="D100" s="37">
        <v>1962</v>
      </c>
      <c r="E100" s="36" t="s">
        <v>156</v>
      </c>
      <c r="F100" s="38">
        <v>0.08663194444444444</v>
      </c>
      <c r="G100" s="38">
        <v>0.08663194444444444</v>
      </c>
      <c r="H100" s="11" t="str">
        <f t="shared" si="4"/>
        <v>5.55/km</v>
      </c>
      <c r="I100" s="13">
        <f t="shared" si="3"/>
        <v>0.030092592592592587</v>
      </c>
      <c r="J100" s="22">
        <f t="shared" si="5"/>
        <v>0.012974537037037034</v>
      </c>
    </row>
    <row r="101" spans="1:10" ht="15" customHeight="1">
      <c r="A101" s="11">
        <v>97</v>
      </c>
      <c r="B101" s="36" t="s">
        <v>231</v>
      </c>
      <c r="C101" s="36" t="s">
        <v>59</v>
      </c>
      <c r="D101" s="37">
        <v>1976</v>
      </c>
      <c r="E101" s="36" t="s">
        <v>35</v>
      </c>
      <c r="F101" s="38">
        <v>0.08758101851851852</v>
      </c>
      <c r="G101" s="38">
        <v>0.08758101851851852</v>
      </c>
      <c r="H101" s="11" t="str">
        <f t="shared" si="4"/>
        <v>5.59/km</v>
      </c>
      <c r="I101" s="13">
        <f t="shared" si="3"/>
        <v>0.031041666666666662</v>
      </c>
      <c r="J101" s="22">
        <f t="shared" si="5"/>
        <v>0</v>
      </c>
    </row>
    <row r="102" spans="1:10" ht="15" customHeight="1">
      <c r="A102" s="11">
        <v>98</v>
      </c>
      <c r="B102" s="36" t="s">
        <v>232</v>
      </c>
      <c r="C102" s="36" t="s">
        <v>52</v>
      </c>
      <c r="D102" s="37">
        <v>1943</v>
      </c>
      <c r="E102" s="36" t="s">
        <v>39</v>
      </c>
      <c r="F102" s="38">
        <v>0.08763888888888889</v>
      </c>
      <c r="G102" s="38">
        <v>0.08763888888888889</v>
      </c>
      <c r="H102" s="11" t="str">
        <f t="shared" si="4"/>
        <v>5.59/km</v>
      </c>
      <c r="I102" s="13">
        <f t="shared" si="3"/>
        <v>0.031099537037037037</v>
      </c>
      <c r="J102" s="22">
        <f t="shared" si="5"/>
        <v>0</v>
      </c>
    </row>
    <row r="103" spans="1:10" ht="15" customHeight="1">
      <c r="A103" s="11">
        <v>99</v>
      </c>
      <c r="B103" s="36" t="s">
        <v>233</v>
      </c>
      <c r="C103" s="36" t="s">
        <v>15</v>
      </c>
      <c r="D103" s="37">
        <v>1968</v>
      </c>
      <c r="E103" s="36" t="s">
        <v>141</v>
      </c>
      <c r="F103" s="38">
        <v>0.08771990740740741</v>
      </c>
      <c r="G103" s="38">
        <v>0.08771990740740741</v>
      </c>
      <c r="H103" s="11" t="str">
        <f t="shared" si="4"/>
        <v>5.59/km</v>
      </c>
      <c r="I103" s="13">
        <f t="shared" si="3"/>
        <v>0.03118055555555556</v>
      </c>
      <c r="J103" s="22">
        <f t="shared" si="5"/>
        <v>0.028888888888888895</v>
      </c>
    </row>
    <row r="104" spans="1:10" ht="15" customHeight="1">
      <c r="A104" s="11">
        <v>100</v>
      </c>
      <c r="B104" s="36" t="s">
        <v>234</v>
      </c>
      <c r="C104" s="36" t="s">
        <v>60</v>
      </c>
      <c r="D104" s="37">
        <v>1970</v>
      </c>
      <c r="E104" s="36" t="s">
        <v>90</v>
      </c>
      <c r="F104" s="38">
        <v>0.08771990740740741</v>
      </c>
      <c r="G104" s="38">
        <v>0.08771990740740741</v>
      </c>
      <c r="H104" s="11" t="str">
        <f t="shared" si="4"/>
        <v>5.59/km</v>
      </c>
      <c r="I104" s="13">
        <f t="shared" si="3"/>
        <v>0.03118055555555556</v>
      </c>
      <c r="J104" s="22">
        <f t="shared" si="5"/>
        <v>0.01821759259259259</v>
      </c>
    </row>
    <row r="105" spans="1:10" ht="15" customHeight="1">
      <c r="A105" s="11">
        <v>101</v>
      </c>
      <c r="B105" s="36" t="s">
        <v>235</v>
      </c>
      <c r="C105" s="36" t="s">
        <v>236</v>
      </c>
      <c r="D105" s="37">
        <v>1958</v>
      </c>
      <c r="E105" s="36" t="s">
        <v>143</v>
      </c>
      <c r="F105" s="38">
        <v>0.08863425925925926</v>
      </c>
      <c r="G105" s="38">
        <v>0.08863425925925926</v>
      </c>
      <c r="H105" s="11" t="str">
        <f t="shared" si="4"/>
        <v>6.03/km</v>
      </c>
      <c r="I105" s="13">
        <f t="shared" si="3"/>
        <v>0.032094907407407405</v>
      </c>
      <c r="J105" s="22">
        <f t="shared" si="5"/>
        <v>0</v>
      </c>
    </row>
    <row r="106" spans="1:10" ht="15" customHeight="1">
      <c r="A106" s="11">
        <v>102</v>
      </c>
      <c r="B106" s="36" t="s">
        <v>237</v>
      </c>
      <c r="C106" s="36" t="s">
        <v>238</v>
      </c>
      <c r="D106" s="37">
        <v>1966</v>
      </c>
      <c r="E106" s="36" t="s">
        <v>141</v>
      </c>
      <c r="F106" s="38">
        <v>0.08871527777777778</v>
      </c>
      <c r="G106" s="38">
        <v>0.08871527777777778</v>
      </c>
      <c r="H106" s="11" t="str">
        <f t="shared" si="4"/>
        <v>6.03/km</v>
      </c>
      <c r="I106" s="13">
        <f t="shared" si="3"/>
        <v>0.03217592592592593</v>
      </c>
      <c r="J106" s="22">
        <f t="shared" si="5"/>
        <v>0.013518518518518513</v>
      </c>
    </row>
    <row r="107" spans="1:10" ht="15" customHeight="1">
      <c r="A107" s="11">
        <v>103</v>
      </c>
      <c r="B107" s="36" t="s">
        <v>239</v>
      </c>
      <c r="C107" s="36" t="s">
        <v>31</v>
      </c>
      <c r="D107" s="37">
        <v>1967</v>
      </c>
      <c r="E107" s="36" t="s">
        <v>57</v>
      </c>
      <c r="F107" s="38">
        <v>0.08875</v>
      </c>
      <c r="G107" s="38">
        <v>0.08875</v>
      </c>
      <c r="H107" s="11" t="str">
        <f t="shared" si="4"/>
        <v>6.03/km</v>
      </c>
      <c r="I107" s="13">
        <f t="shared" si="3"/>
        <v>0.03221064814814814</v>
      </c>
      <c r="J107" s="22">
        <f t="shared" si="5"/>
        <v>0.024537037037037038</v>
      </c>
    </row>
    <row r="108" spans="1:10" ht="15" customHeight="1">
      <c r="A108" s="11">
        <v>104</v>
      </c>
      <c r="B108" s="36" t="s">
        <v>240</v>
      </c>
      <c r="C108" s="36" t="s">
        <v>241</v>
      </c>
      <c r="D108" s="37">
        <v>1956</v>
      </c>
      <c r="E108" s="36" t="s">
        <v>143</v>
      </c>
      <c r="F108" s="38">
        <v>0.08894675925925927</v>
      </c>
      <c r="G108" s="38">
        <v>0.08894675925925927</v>
      </c>
      <c r="H108" s="11" t="str">
        <f t="shared" si="4"/>
        <v>6.04/km</v>
      </c>
      <c r="I108" s="13">
        <f t="shared" si="3"/>
        <v>0.03240740740740741</v>
      </c>
      <c r="J108" s="22">
        <f t="shared" si="5"/>
        <v>0</v>
      </c>
    </row>
    <row r="109" spans="1:10" ht="15" customHeight="1">
      <c r="A109" s="11">
        <v>105</v>
      </c>
      <c r="B109" s="36" t="s">
        <v>242</v>
      </c>
      <c r="C109" s="36" t="s">
        <v>243</v>
      </c>
      <c r="D109" s="37">
        <v>1975</v>
      </c>
      <c r="E109" s="36" t="s">
        <v>90</v>
      </c>
      <c r="F109" s="38">
        <v>0.0907175925925926</v>
      </c>
      <c r="G109" s="38">
        <v>0.0907175925925926</v>
      </c>
      <c r="H109" s="11" t="str">
        <f t="shared" si="4"/>
        <v>6.12/km</v>
      </c>
      <c r="I109" s="13">
        <f t="shared" si="3"/>
        <v>0.034178240740740745</v>
      </c>
      <c r="J109" s="22">
        <f t="shared" si="5"/>
        <v>0.02714120370370371</v>
      </c>
    </row>
    <row r="110" spans="1:10" ht="15" customHeight="1">
      <c r="A110" s="11">
        <v>106</v>
      </c>
      <c r="B110" s="36" t="s">
        <v>244</v>
      </c>
      <c r="C110" s="36" t="s">
        <v>65</v>
      </c>
      <c r="D110" s="37">
        <v>1978</v>
      </c>
      <c r="E110" s="36" t="s">
        <v>245</v>
      </c>
      <c r="F110" s="38">
        <v>0.0907175925925926</v>
      </c>
      <c r="G110" s="38">
        <v>0.0907175925925926</v>
      </c>
      <c r="H110" s="11" t="str">
        <f t="shared" si="4"/>
        <v>6.12/km</v>
      </c>
      <c r="I110" s="13">
        <f t="shared" si="3"/>
        <v>0.034178240740740745</v>
      </c>
      <c r="J110" s="22">
        <f t="shared" si="5"/>
        <v>0.02630787037037037</v>
      </c>
    </row>
    <row r="111" spans="1:10" ht="15" customHeight="1">
      <c r="A111" s="11">
        <v>107</v>
      </c>
      <c r="B111" s="36" t="s">
        <v>246</v>
      </c>
      <c r="C111" s="36" t="s">
        <v>247</v>
      </c>
      <c r="D111" s="37">
        <v>1964</v>
      </c>
      <c r="E111" s="36" t="s">
        <v>143</v>
      </c>
      <c r="F111" s="38">
        <v>0.0916550925925926</v>
      </c>
      <c r="G111" s="38">
        <v>0.0916550925925926</v>
      </c>
      <c r="H111" s="11" t="str">
        <f t="shared" si="4"/>
        <v>6.15/km</v>
      </c>
      <c r="I111" s="13">
        <f t="shared" si="3"/>
        <v>0.03511574074074074</v>
      </c>
      <c r="J111" s="22">
        <f t="shared" si="5"/>
        <v>0.02606481481481482</v>
      </c>
    </row>
    <row r="112" spans="1:10" ht="15" customHeight="1">
      <c r="A112" s="11">
        <v>108</v>
      </c>
      <c r="B112" s="36" t="s">
        <v>248</v>
      </c>
      <c r="C112" s="36" t="s">
        <v>249</v>
      </c>
      <c r="D112" s="37">
        <v>1979</v>
      </c>
      <c r="E112" s="36" t="s">
        <v>13</v>
      </c>
      <c r="F112" s="38">
        <v>0.09314814814814815</v>
      </c>
      <c r="G112" s="38">
        <v>0.09314814814814815</v>
      </c>
      <c r="H112" s="11" t="str">
        <f t="shared" si="4"/>
        <v>6.21/km</v>
      </c>
      <c r="I112" s="13">
        <f t="shared" si="3"/>
        <v>0.03660879629629629</v>
      </c>
      <c r="J112" s="22">
        <f t="shared" si="5"/>
        <v>0</v>
      </c>
    </row>
    <row r="113" spans="1:10" ht="15" customHeight="1">
      <c r="A113" s="11">
        <v>109</v>
      </c>
      <c r="B113" s="36" t="s">
        <v>250</v>
      </c>
      <c r="C113" s="36" t="s">
        <v>251</v>
      </c>
      <c r="D113" s="37">
        <v>1973</v>
      </c>
      <c r="E113" s="36" t="s">
        <v>141</v>
      </c>
      <c r="F113" s="38">
        <v>0.09318287037037037</v>
      </c>
      <c r="G113" s="38">
        <v>0.09318287037037037</v>
      </c>
      <c r="H113" s="11" t="str">
        <f t="shared" si="4"/>
        <v>6.22/km</v>
      </c>
      <c r="I113" s="13">
        <f t="shared" si="3"/>
        <v>0.03664351851851852</v>
      </c>
      <c r="J113" s="22">
        <f t="shared" si="5"/>
        <v>0.02408564814814816</v>
      </c>
    </row>
    <row r="114" spans="1:10" ht="15" customHeight="1">
      <c r="A114" s="11">
        <v>110</v>
      </c>
      <c r="B114" s="36" t="s">
        <v>252</v>
      </c>
      <c r="C114" s="36" t="s">
        <v>16</v>
      </c>
      <c r="D114" s="37">
        <v>1951</v>
      </c>
      <c r="E114" s="36" t="s">
        <v>38</v>
      </c>
      <c r="F114" s="38">
        <v>0.09320601851851852</v>
      </c>
      <c r="G114" s="38">
        <v>0.09320601851851852</v>
      </c>
      <c r="H114" s="11" t="str">
        <f t="shared" si="4"/>
        <v>6.22/km</v>
      </c>
      <c r="I114" s="13">
        <f t="shared" si="3"/>
        <v>0.03666666666666667</v>
      </c>
      <c r="J114" s="22">
        <f t="shared" si="5"/>
        <v>0.00765046296296297</v>
      </c>
    </row>
    <row r="115" spans="1:10" ht="15" customHeight="1">
      <c r="A115" s="11">
        <v>111</v>
      </c>
      <c r="B115" s="36" t="s">
        <v>253</v>
      </c>
      <c r="C115" s="36" t="s">
        <v>16</v>
      </c>
      <c r="D115" s="37">
        <v>1973</v>
      </c>
      <c r="E115" s="36" t="s">
        <v>53</v>
      </c>
      <c r="F115" s="38">
        <v>0.09329861111111111</v>
      </c>
      <c r="G115" s="38">
        <v>0.09329861111111111</v>
      </c>
      <c r="H115" s="11" t="str">
        <f t="shared" si="4"/>
        <v>6.22/km</v>
      </c>
      <c r="I115" s="13">
        <f t="shared" si="3"/>
        <v>0.036759259259259255</v>
      </c>
      <c r="J115" s="22">
        <f t="shared" si="5"/>
        <v>0.024201388888888897</v>
      </c>
    </row>
    <row r="116" spans="1:10" ht="15" customHeight="1">
      <c r="A116" s="11">
        <v>112</v>
      </c>
      <c r="B116" s="36" t="s">
        <v>254</v>
      </c>
      <c r="C116" s="36" t="s">
        <v>255</v>
      </c>
      <c r="D116" s="37">
        <v>1966</v>
      </c>
      <c r="E116" s="36" t="s">
        <v>141</v>
      </c>
      <c r="F116" s="38">
        <v>0.09417824074074073</v>
      </c>
      <c r="G116" s="38">
        <v>0.09417824074074073</v>
      </c>
      <c r="H116" s="11" t="str">
        <f t="shared" si="4"/>
        <v>6.26/km</v>
      </c>
      <c r="I116" s="13">
        <f t="shared" si="3"/>
        <v>0.037638888888888875</v>
      </c>
      <c r="J116" s="22">
        <f t="shared" si="5"/>
        <v>0.01898148148148146</v>
      </c>
    </row>
    <row r="117" spans="1:10" ht="15" customHeight="1">
      <c r="A117" s="11">
        <v>113</v>
      </c>
      <c r="B117" s="36" t="s">
        <v>256</v>
      </c>
      <c r="C117" s="36" t="s">
        <v>43</v>
      </c>
      <c r="D117" s="37">
        <v>1966</v>
      </c>
      <c r="E117" s="36" t="s">
        <v>38</v>
      </c>
      <c r="F117" s="38">
        <v>0.09421296296296296</v>
      </c>
      <c r="G117" s="38">
        <v>0.09421296296296296</v>
      </c>
      <c r="H117" s="11" t="str">
        <f t="shared" si="4"/>
        <v>6.26/km</v>
      </c>
      <c r="I117" s="13">
        <f t="shared" si="3"/>
        <v>0.0376736111111111</v>
      </c>
      <c r="J117" s="22">
        <f t="shared" si="5"/>
        <v>0.019016203703703688</v>
      </c>
    </row>
    <row r="118" spans="1:10" ht="15" customHeight="1">
      <c r="A118" s="23">
        <v>114</v>
      </c>
      <c r="B118" s="39" t="s">
        <v>58</v>
      </c>
      <c r="C118" s="39" t="s">
        <v>257</v>
      </c>
      <c r="D118" s="40">
        <v>1959</v>
      </c>
      <c r="E118" s="39" t="s">
        <v>44</v>
      </c>
      <c r="F118" s="41">
        <v>0.09447916666666667</v>
      </c>
      <c r="G118" s="41">
        <v>0.09447916666666667</v>
      </c>
      <c r="H118" s="23" t="str">
        <f t="shared" si="4"/>
        <v>6.27/km</v>
      </c>
      <c r="I118" s="24">
        <f t="shared" si="3"/>
        <v>0.037939814814814815</v>
      </c>
      <c r="J118" s="18">
        <f t="shared" si="5"/>
        <v>0.013287037037037042</v>
      </c>
    </row>
    <row r="119" spans="1:10" ht="15" customHeight="1">
      <c r="A119" s="11">
        <v>115</v>
      </c>
      <c r="B119" s="36" t="s">
        <v>258</v>
      </c>
      <c r="C119" s="36" t="s">
        <v>49</v>
      </c>
      <c r="D119" s="37">
        <v>1964</v>
      </c>
      <c r="E119" s="36" t="s">
        <v>39</v>
      </c>
      <c r="F119" s="38">
        <v>0.09452546296296298</v>
      </c>
      <c r="G119" s="38">
        <v>0.09452546296296298</v>
      </c>
      <c r="H119" s="11" t="str">
        <f t="shared" si="4"/>
        <v>6.27/km</v>
      </c>
      <c r="I119" s="13">
        <f t="shared" si="3"/>
        <v>0.03798611111111112</v>
      </c>
      <c r="J119" s="22">
        <f t="shared" si="5"/>
        <v>0.028935185185185203</v>
      </c>
    </row>
    <row r="120" spans="1:10" ht="15" customHeight="1">
      <c r="A120" s="11">
        <v>116</v>
      </c>
      <c r="B120" s="36" t="s">
        <v>259</v>
      </c>
      <c r="C120" s="36" t="s">
        <v>260</v>
      </c>
      <c r="D120" s="37">
        <v>1964</v>
      </c>
      <c r="E120" s="36" t="s">
        <v>261</v>
      </c>
      <c r="F120" s="38">
        <v>0.09479166666666666</v>
      </c>
      <c r="G120" s="38">
        <v>0.09479166666666666</v>
      </c>
      <c r="H120" s="11" t="str">
        <f t="shared" si="4"/>
        <v>6.28/km</v>
      </c>
      <c r="I120" s="13">
        <f t="shared" si="3"/>
        <v>0.03825231481481481</v>
      </c>
      <c r="J120" s="22">
        <f t="shared" si="5"/>
        <v>0.029201388888888888</v>
      </c>
    </row>
    <row r="121" spans="1:10" ht="15" customHeight="1">
      <c r="A121" s="11">
        <v>117</v>
      </c>
      <c r="B121" s="36" t="s">
        <v>262</v>
      </c>
      <c r="C121" s="36" t="s">
        <v>263</v>
      </c>
      <c r="D121" s="37">
        <v>1948</v>
      </c>
      <c r="E121" s="36" t="s">
        <v>29</v>
      </c>
      <c r="F121" s="38">
        <v>0.09555555555555556</v>
      </c>
      <c r="G121" s="38">
        <v>0.09555555555555556</v>
      </c>
      <c r="H121" s="11" t="str">
        <f t="shared" si="4"/>
        <v>6.31/km</v>
      </c>
      <c r="I121" s="13">
        <f t="shared" si="3"/>
        <v>0.039016203703703706</v>
      </c>
      <c r="J121" s="22">
        <f t="shared" si="5"/>
        <v>0</v>
      </c>
    </row>
    <row r="122" spans="1:10" ht="15" customHeight="1">
      <c r="A122" s="23">
        <v>118</v>
      </c>
      <c r="B122" s="39" t="s">
        <v>264</v>
      </c>
      <c r="C122" s="39" t="s">
        <v>243</v>
      </c>
      <c r="D122" s="40">
        <v>1985</v>
      </c>
      <c r="E122" s="39" t="s">
        <v>44</v>
      </c>
      <c r="F122" s="41">
        <v>0.09572916666666666</v>
      </c>
      <c r="G122" s="41">
        <v>0.09572916666666666</v>
      </c>
      <c r="H122" s="23" t="str">
        <f t="shared" si="4"/>
        <v>6.32/km</v>
      </c>
      <c r="I122" s="24">
        <f t="shared" si="3"/>
        <v>0.0391898148148148</v>
      </c>
      <c r="J122" s="18">
        <f t="shared" si="5"/>
        <v>0.03239583333333332</v>
      </c>
    </row>
    <row r="123" spans="1:10" ht="15" customHeight="1">
      <c r="A123" s="11">
        <v>119</v>
      </c>
      <c r="B123" s="36" t="s">
        <v>265</v>
      </c>
      <c r="C123" s="36" t="s">
        <v>266</v>
      </c>
      <c r="D123" s="37">
        <v>1964</v>
      </c>
      <c r="E123" s="36" t="s">
        <v>13</v>
      </c>
      <c r="F123" s="38">
        <v>0.09640046296296297</v>
      </c>
      <c r="G123" s="38">
        <v>0.09640046296296297</v>
      </c>
      <c r="H123" s="11" t="str">
        <f t="shared" si="4"/>
        <v>6.35/km</v>
      </c>
      <c r="I123" s="13">
        <f t="shared" si="3"/>
        <v>0.03986111111111111</v>
      </c>
      <c r="J123" s="22">
        <f t="shared" si="5"/>
        <v>0.03081018518518519</v>
      </c>
    </row>
    <row r="124" spans="1:10" ht="15" customHeight="1">
      <c r="A124" s="11">
        <v>120</v>
      </c>
      <c r="B124" s="36" t="s">
        <v>267</v>
      </c>
      <c r="C124" s="36" t="s">
        <v>40</v>
      </c>
      <c r="D124" s="37">
        <v>1974</v>
      </c>
      <c r="E124" s="36" t="s">
        <v>13</v>
      </c>
      <c r="F124" s="38">
        <v>0.09645833333333333</v>
      </c>
      <c r="G124" s="38">
        <v>0.09645833333333333</v>
      </c>
      <c r="H124" s="11" t="str">
        <f t="shared" si="4"/>
        <v>6.35/km</v>
      </c>
      <c r="I124" s="13">
        <f t="shared" si="3"/>
        <v>0.03991898148148147</v>
      </c>
      <c r="J124" s="22">
        <f t="shared" si="5"/>
        <v>0.03893518518518518</v>
      </c>
    </row>
    <row r="125" spans="1:10" ht="15" customHeight="1">
      <c r="A125" s="11">
        <v>121</v>
      </c>
      <c r="B125" s="36" t="s">
        <v>268</v>
      </c>
      <c r="C125" s="36" t="s">
        <v>269</v>
      </c>
      <c r="D125" s="37">
        <v>1945</v>
      </c>
      <c r="E125" s="36" t="s">
        <v>39</v>
      </c>
      <c r="F125" s="38">
        <v>0.09857638888888888</v>
      </c>
      <c r="G125" s="38">
        <v>0.09857638888888888</v>
      </c>
      <c r="H125" s="11" t="str">
        <f t="shared" si="4"/>
        <v>6.44/km</v>
      </c>
      <c r="I125" s="13">
        <f t="shared" si="3"/>
        <v>0.042037037037037026</v>
      </c>
      <c r="J125" s="22">
        <f t="shared" si="5"/>
        <v>0</v>
      </c>
    </row>
    <row r="126" spans="1:10" ht="15" customHeight="1">
      <c r="A126" s="11">
        <v>122</v>
      </c>
      <c r="B126" s="36" t="s">
        <v>270</v>
      </c>
      <c r="C126" s="36" t="s">
        <v>266</v>
      </c>
      <c r="D126" s="37">
        <v>1961</v>
      </c>
      <c r="E126" s="36" t="s">
        <v>141</v>
      </c>
      <c r="F126" s="38">
        <v>0.09927083333333332</v>
      </c>
      <c r="G126" s="38">
        <v>0.09927083333333332</v>
      </c>
      <c r="H126" s="11" t="str">
        <f t="shared" si="4"/>
        <v>6.47/km</v>
      </c>
      <c r="I126" s="13">
        <f t="shared" si="3"/>
        <v>0.04273148148148147</v>
      </c>
      <c r="J126" s="22">
        <f t="shared" si="5"/>
        <v>0.020196759259259248</v>
      </c>
    </row>
    <row r="127" spans="1:10" ht="15" customHeight="1">
      <c r="A127" s="23">
        <v>123</v>
      </c>
      <c r="B127" s="39" t="s">
        <v>271</v>
      </c>
      <c r="C127" s="39" t="s">
        <v>66</v>
      </c>
      <c r="D127" s="40">
        <v>1974</v>
      </c>
      <c r="E127" s="39" t="s">
        <v>44</v>
      </c>
      <c r="F127" s="41">
        <v>0.10008101851851851</v>
      </c>
      <c r="G127" s="41">
        <v>0.10008101851851851</v>
      </c>
      <c r="H127" s="23" t="str">
        <f t="shared" si="4"/>
        <v>6.50/km</v>
      </c>
      <c r="I127" s="24">
        <f t="shared" si="3"/>
        <v>0.04354166666666666</v>
      </c>
      <c r="J127" s="18">
        <f t="shared" si="5"/>
        <v>0.042557870370370364</v>
      </c>
    </row>
    <row r="128" spans="1:10" ht="15" customHeight="1">
      <c r="A128" s="23">
        <v>124</v>
      </c>
      <c r="B128" s="39" t="s">
        <v>272</v>
      </c>
      <c r="C128" s="39" t="s">
        <v>41</v>
      </c>
      <c r="D128" s="40">
        <v>1964</v>
      </c>
      <c r="E128" s="39" t="s">
        <v>44</v>
      </c>
      <c r="F128" s="41">
        <v>0.10008101851851851</v>
      </c>
      <c r="G128" s="41">
        <v>0.10008101851851851</v>
      </c>
      <c r="H128" s="23" t="str">
        <f t="shared" si="4"/>
        <v>6.50/km</v>
      </c>
      <c r="I128" s="24">
        <f t="shared" si="3"/>
        <v>0.04354166666666666</v>
      </c>
      <c r="J128" s="18">
        <f t="shared" si="5"/>
        <v>0.03449074074074074</v>
      </c>
    </row>
    <row r="129" spans="1:10" ht="15" customHeight="1">
      <c r="A129" s="11">
        <v>125</v>
      </c>
      <c r="B129" s="36" t="s">
        <v>273</v>
      </c>
      <c r="C129" s="36" t="s">
        <v>274</v>
      </c>
      <c r="D129" s="37">
        <v>1957</v>
      </c>
      <c r="E129" s="36" t="s">
        <v>38</v>
      </c>
      <c r="F129" s="38">
        <v>0.10072916666666666</v>
      </c>
      <c r="G129" s="38">
        <v>0.10072916666666666</v>
      </c>
      <c r="H129" s="11" t="str">
        <f t="shared" si="4"/>
        <v>6.53/km</v>
      </c>
      <c r="I129" s="13">
        <f t="shared" si="3"/>
        <v>0.04418981481481481</v>
      </c>
      <c r="J129" s="22">
        <f t="shared" si="5"/>
        <v>0.024548611111111104</v>
      </c>
    </row>
    <row r="130" spans="1:10" ht="15" customHeight="1">
      <c r="A130" s="23">
        <v>126</v>
      </c>
      <c r="B130" s="39" t="s">
        <v>275</v>
      </c>
      <c r="C130" s="39" t="s">
        <v>27</v>
      </c>
      <c r="D130" s="40">
        <v>1972</v>
      </c>
      <c r="E130" s="39" t="s">
        <v>44</v>
      </c>
      <c r="F130" s="41">
        <v>0.10361111111111111</v>
      </c>
      <c r="G130" s="41">
        <v>0.10361111111111111</v>
      </c>
      <c r="H130" s="23" t="str">
        <f t="shared" si="4"/>
        <v>7.04/km</v>
      </c>
      <c r="I130" s="24">
        <f t="shared" si="3"/>
        <v>0.04707175925925926</v>
      </c>
      <c r="J130" s="18">
        <f t="shared" si="5"/>
        <v>0.040706018518518516</v>
      </c>
    </row>
    <row r="131" spans="1:10" ht="15" customHeight="1">
      <c r="A131" s="11">
        <v>127</v>
      </c>
      <c r="B131" s="36" t="s">
        <v>276</v>
      </c>
      <c r="C131" s="36" t="s">
        <v>277</v>
      </c>
      <c r="D131" s="37">
        <v>1972</v>
      </c>
      <c r="E131" s="36" t="s">
        <v>18</v>
      </c>
      <c r="F131" s="38">
        <v>0.10368055555555555</v>
      </c>
      <c r="G131" s="38">
        <v>0.10368055555555555</v>
      </c>
      <c r="H131" s="11" t="str">
        <f t="shared" si="4"/>
        <v>7.05/km</v>
      </c>
      <c r="I131" s="13">
        <f aca="true" t="shared" si="6" ref="I131:I143">G131-$G$5</f>
        <v>0.0471412037037037</v>
      </c>
      <c r="J131" s="22">
        <f t="shared" si="5"/>
        <v>0.04077546296296296</v>
      </c>
    </row>
    <row r="132" spans="1:10" ht="15" customHeight="1">
      <c r="A132" s="11">
        <v>128</v>
      </c>
      <c r="B132" s="36" t="s">
        <v>278</v>
      </c>
      <c r="C132" s="36" t="s">
        <v>277</v>
      </c>
      <c r="D132" s="37">
        <v>1963</v>
      </c>
      <c r="E132" s="36" t="s">
        <v>13</v>
      </c>
      <c r="F132" s="38">
        <v>0.10368055555555555</v>
      </c>
      <c r="G132" s="38">
        <v>0.10368055555555555</v>
      </c>
      <c r="H132" s="11" t="str">
        <f t="shared" si="4"/>
        <v>7.05/km</v>
      </c>
      <c r="I132" s="13">
        <f t="shared" si="6"/>
        <v>0.0471412037037037</v>
      </c>
      <c r="J132" s="22">
        <f t="shared" si="5"/>
        <v>0.03069444444444444</v>
      </c>
    </row>
    <row r="133" spans="1:10" ht="15" customHeight="1">
      <c r="A133" s="11">
        <v>129</v>
      </c>
      <c r="B133" s="36" t="s">
        <v>279</v>
      </c>
      <c r="C133" s="36" t="s">
        <v>280</v>
      </c>
      <c r="D133" s="37">
        <v>1974</v>
      </c>
      <c r="E133" s="36" t="s">
        <v>38</v>
      </c>
      <c r="F133" s="38">
        <v>0.10678240740740741</v>
      </c>
      <c r="G133" s="38">
        <v>0.10678240740740741</v>
      </c>
      <c r="H133" s="11" t="str">
        <f aca="true" t="shared" si="7" ref="H133:H143">TEXT(INT((HOUR(G133)*3600+MINUTE(G133)*60+SECOND(G133))/$J$3/60),"0")&amp;"."&amp;TEXT(MOD((HOUR(G133)*3600+MINUTE(G133)*60+SECOND(G133))/$J$3,60),"00")&amp;"/km"</f>
        <v>7.17/km</v>
      </c>
      <c r="I133" s="13">
        <f t="shared" si="6"/>
        <v>0.050243055555555555</v>
      </c>
      <c r="J133" s="22">
        <f t="shared" si="5"/>
        <v>0.04925925925925926</v>
      </c>
    </row>
    <row r="134" spans="1:10" ht="15" customHeight="1">
      <c r="A134" s="11">
        <v>130</v>
      </c>
      <c r="B134" s="36" t="s">
        <v>281</v>
      </c>
      <c r="C134" s="36" t="s">
        <v>33</v>
      </c>
      <c r="D134" s="37">
        <v>1964</v>
      </c>
      <c r="E134" s="36" t="s">
        <v>141</v>
      </c>
      <c r="F134" s="38">
        <v>0.10802083333333333</v>
      </c>
      <c r="G134" s="38">
        <v>0.10802083333333333</v>
      </c>
      <c r="H134" s="11" t="str">
        <f t="shared" si="7"/>
        <v>7.22/km</v>
      </c>
      <c r="I134" s="13">
        <f t="shared" si="6"/>
        <v>0.051481481481481475</v>
      </c>
      <c r="J134" s="22">
        <f aca="true" t="shared" si="8" ref="J134:J143">G134-INDEX($G$5:$G$169,MATCH(D134,$D$5:$D$169,0))</f>
        <v>0.042430555555555555</v>
      </c>
    </row>
    <row r="135" spans="1:10" ht="15" customHeight="1">
      <c r="A135" s="11">
        <v>131</v>
      </c>
      <c r="B135" s="36" t="s">
        <v>23</v>
      </c>
      <c r="C135" s="36" t="s">
        <v>24</v>
      </c>
      <c r="D135" s="37">
        <v>1976</v>
      </c>
      <c r="E135" s="36" t="s">
        <v>25</v>
      </c>
      <c r="F135" s="38">
        <v>0.11349537037037037</v>
      </c>
      <c r="G135" s="38">
        <v>0.11349537037037037</v>
      </c>
      <c r="H135" s="11" t="str">
        <f t="shared" si="7"/>
        <v>7.45/km</v>
      </c>
      <c r="I135" s="13">
        <f t="shared" si="6"/>
        <v>0.05695601851851852</v>
      </c>
      <c r="J135" s="22">
        <f t="shared" si="8"/>
        <v>0.025914351851851855</v>
      </c>
    </row>
    <row r="136" spans="1:10" ht="15" customHeight="1">
      <c r="A136" s="23">
        <v>132</v>
      </c>
      <c r="B136" s="39" t="s">
        <v>282</v>
      </c>
      <c r="C136" s="39" t="s">
        <v>283</v>
      </c>
      <c r="D136" s="40">
        <v>1971</v>
      </c>
      <c r="E136" s="39" t="s">
        <v>44</v>
      </c>
      <c r="F136" s="41">
        <v>0.11372685185185184</v>
      </c>
      <c r="G136" s="41">
        <v>0.11372685185185184</v>
      </c>
      <c r="H136" s="23" t="str">
        <f t="shared" si="7"/>
        <v>7.46/km</v>
      </c>
      <c r="I136" s="24">
        <f t="shared" si="6"/>
        <v>0.05718749999999999</v>
      </c>
      <c r="J136" s="18">
        <f t="shared" si="8"/>
        <v>0.054166666666666655</v>
      </c>
    </row>
    <row r="137" spans="1:10" ht="15" customHeight="1">
      <c r="A137" s="23">
        <v>133</v>
      </c>
      <c r="B137" s="39" t="s">
        <v>284</v>
      </c>
      <c r="C137" s="39" t="s">
        <v>16</v>
      </c>
      <c r="D137" s="40">
        <v>1967</v>
      </c>
      <c r="E137" s="39" t="s">
        <v>44</v>
      </c>
      <c r="F137" s="41">
        <v>0.11377314814814815</v>
      </c>
      <c r="G137" s="41">
        <v>0.11377314814814815</v>
      </c>
      <c r="H137" s="23" t="str">
        <f t="shared" si="7"/>
        <v>7.46/km</v>
      </c>
      <c r="I137" s="24">
        <f t="shared" si="6"/>
        <v>0.057233796296296297</v>
      </c>
      <c r="J137" s="18">
        <f t="shared" si="8"/>
        <v>0.04956018518518519</v>
      </c>
    </row>
    <row r="138" spans="1:10" ht="15" customHeight="1">
      <c r="A138" s="23">
        <v>134</v>
      </c>
      <c r="B138" s="39" t="s">
        <v>61</v>
      </c>
      <c r="C138" s="39" t="s">
        <v>36</v>
      </c>
      <c r="D138" s="40">
        <v>1950</v>
      </c>
      <c r="E138" s="39" t="s">
        <v>44</v>
      </c>
      <c r="F138" s="41">
        <v>0.11461805555555556</v>
      </c>
      <c r="G138" s="41">
        <v>0.11461805555555556</v>
      </c>
      <c r="H138" s="23" t="str">
        <f t="shared" si="7"/>
        <v>7.49/km</v>
      </c>
      <c r="I138" s="24">
        <f t="shared" si="6"/>
        <v>0.0580787037037037</v>
      </c>
      <c r="J138" s="18">
        <f t="shared" si="8"/>
        <v>0</v>
      </c>
    </row>
    <row r="139" spans="1:10" ht="15" customHeight="1">
      <c r="A139" s="23">
        <v>135</v>
      </c>
      <c r="B139" s="39" t="s">
        <v>61</v>
      </c>
      <c r="C139" s="39" t="s">
        <v>62</v>
      </c>
      <c r="D139" s="40">
        <v>1954</v>
      </c>
      <c r="E139" s="39" t="s">
        <v>44</v>
      </c>
      <c r="F139" s="41">
        <v>0.11461805555555556</v>
      </c>
      <c r="G139" s="41">
        <v>0.11461805555555556</v>
      </c>
      <c r="H139" s="23" t="str">
        <f t="shared" si="7"/>
        <v>7.49/km</v>
      </c>
      <c r="I139" s="24">
        <f t="shared" si="6"/>
        <v>0.0580787037037037</v>
      </c>
      <c r="J139" s="18">
        <f t="shared" si="8"/>
        <v>0.03280092592592593</v>
      </c>
    </row>
    <row r="140" spans="1:10" ht="15" customHeight="1">
      <c r="A140" s="11">
        <v>136</v>
      </c>
      <c r="B140" s="36" t="s">
        <v>285</v>
      </c>
      <c r="C140" s="36" t="s">
        <v>286</v>
      </c>
      <c r="D140" s="37">
        <v>1974</v>
      </c>
      <c r="E140" s="36" t="s">
        <v>53</v>
      </c>
      <c r="F140" s="38">
        <v>0.11645833333333333</v>
      </c>
      <c r="G140" s="38">
        <v>0.11645833333333333</v>
      </c>
      <c r="H140" s="11" t="str">
        <f t="shared" si="7"/>
        <v>7.57/km</v>
      </c>
      <c r="I140" s="13">
        <f t="shared" si="6"/>
        <v>0.059918981481481476</v>
      </c>
      <c r="J140" s="22">
        <f t="shared" si="8"/>
        <v>0.05893518518518518</v>
      </c>
    </row>
    <row r="141" spans="1:10" ht="15" customHeight="1">
      <c r="A141" s="23">
        <v>137</v>
      </c>
      <c r="B141" s="39" t="s">
        <v>287</v>
      </c>
      <c r="C141" s="39" t="s">
        <v>43</v>
      </c>
      <c r="D141" s="40">
        <v>1973</v>
      </c>
      <c r="E141" s="39" t="s">
        <v>44</v>
      </c>
      <c r="F141" s="41">
        <v>0.1368865740740741</v>
      </c>
      <c r="G141" s="41">
        <v>0.1368865740740741</v>
      </c>
      <c r="H141" s="23" t="str">
        <f t="shared" si="7"/>
        <v>9.21/km</v>
      </c>
      <c r="I141" s="24">
        <f t="shared" si="6"/>
        <v>0.08034722222222224</v>
      </c>
      <c r="J141" s="18">
        <f t="shared" si="8"/>
        <v>0.06778935185185188</v>
      </c>
    </row>
    <row r="142" spans="1:10" ht="15" customHeight="1">
      <c r="A142" s="23">
        <v>138</v>
      </c>
      <c r="B142" s="39" t="s">
        <v>288</v>
      </c>
      <c r="C142" s="39" t="s">
        <v>185</v>
      </c>
      <c r="D142" s="40">
        <v>1980</v>
      </c>
      <c r="E142" s="39" t="s">
        <v>44</v>
      </c>
      <c r="F142" s="41">
        <v>0.1368865740740741</v>
      </c>
      <c r="G142" s="41">
        <v>0.1368865740740741</v>
      </c>
      <c r="H142" s="23" t="str">
        <f t="shared" si="7"/>
        <v>9.21/km</v>
      </c>
      <c r="I142" s="24">
        <f t="shared" si="6"/>
        <v>0.08034722222222224</v>
      </c>
      <c r="J142" s="18">
        <f t="shared" si="8"/>
        <v>0.0713888888888889</v>
      </c>
    </row>
    <row r="143" spans="1:10" ht="15" customHeight="1">
      <c r="A143" s="45">
        <v>139</v>
      </c>
      <c r="B143" s="46" t="s">
        <v>289</v>
      </c>
      <c r="C143" s="46" t="s">
        <v>290</v>
      </c>
      <c r="D143" s="47">
        <v>1953</v>
      </c>
      <c r="E143" s="46" t="s">
        <v>44</v>
      </c>
      <c r="F143" s="48">
        <v>0.14704861111111112</v>
      </c>
      <c r="G143" s="48">
        <v>0.14704861111111112</v>
      </c>
      <c r="H143" s="45" t="str">
        <f t="shared" si="7"/>
        <v>10.02/km</v>
      </c>
      <c r="I143" s="49">
        <f t="shared" si="6"/>
        <v>0.09050925925925926</v>
      </c>
      <c r="J143" s="50">
        <f t="shared" si="8"/>
        <v>0</v>
      </c>
    </row>
  </sheetData>
  <sheetProtection/>
  <autoFilter ref="A4:J143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H19" sqref="H19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1" t="str">
        <f>Individuale!A1</f>
        <v>Ultra Trail dei Monti Cimini</v>
      </c>
      <c r="B1" s="31"/>
      <c r="C1" s="31"/>
    </row>
    <row r="2" spans="1:3" ht="24" customHeight="1">
      <c r="A2" s="29" t="str">
        <f>Individuale!A2</f>
        <v>4ª edizione </v>
      </c>
      <c r="B2" s="29"/>
      <c r="C2" s="29"/>
    </row>
    <row r="3" spans="1:3" ht="24" customHeight="1">
      <c r="A3" s="32" t="str">
        <f>Individuale!A3</f>
        <v>Viterbo (VT) Italia - Sabato 12/04/2014 ore 07.00</v>
      </c>
      <c r="B3" s="32"/>
      <c r="C3" s="32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42">
        <v>1</v>
      </c>
      <c r="B5" s="43" t="s">
        <v>44</v>
      </c>
      <c r="C5" s="44">
        <v>13</v>
      </c>
    </row>
    <row r="6" spans="1:3" s="10" customFormat="1" ht="15" customHeight="1">
      <c r="A6" s="11">
        <v>2</v>
      </c>
      <c r="B6" s="12" t="s">
        <v>141</v>
      </c>
      <c r="C6" s="25">
        <v>11</v>
      </c>
    </row>
    <row r="7" spans="1:3" s="10" customFormat="1" ht="15" customHeight="1">
      <c r="A7" s="11">
        <v>3</v>
      </c>
      <c r="B7" s="12" t="s">
        <v>143</v>
      </c>
      <c r="C7" s="25">
        <v>9</v>
      </c>
    </row>
    <row r="8" spans="1:3" s="10" customFormat="1" ht="15" customHeight="1">
      <c r="A8" s="11">
        <v>4</v>
      </c>
      <c r="B8" s="12" t="s">
        <v>29</v>
      </c>
      <c r="C8" s="25">
        <v>9</v>
      </c>
    </row>
    <row r="9" spans="1:3" s="14" customFormat="1" ht="15" customHeight="1">
      <c r="A9" s="11">
        <v>5</v>
      </c>
      <c r="B9" s="12" t="s">
        <v>90</v>
      </c>
      <c r="C9" s="25">
        <v>9</v>
      </c>
    </row>
    <row r="10" spans="1:3" ht="15" customHeight="1">
      <c r="A10" s="11">
        <v>6</v>
      </c>
      <c r="B10" s="12" t="s">
        <v>79</v>
      </c>
      <c r="C10" s="25">
        <v>8</v>
      </c>
    </row>
    <row r="11" spans="1:3" ht="15" customHeight="1">
      <c r="A11" s="11">
        <v>7</v>
      </c>
      <c r="B11" s="12" t="s">
        <v>13</v>
      </c>
      <c r="C11" s="25">
        <v>7</v>
      </c>
    </row>
    <row r="12" spans="1:3" ht="15" customHeight="1">
      <c r="A12" s="11">
        <v>8</v>
      </c>
      <c r="B12" s="12" t="s">
        <v>57</v>
      </c>
      <c r="C12" s="25">
        <v>7</v>
      </c>
    </row>
    <row r="13" spans="1:3" ht="15" customHeight="1">
      <c r="A13" s="11">
        <v>9</v>
      </c>
      <c r="B13" s="12" t="s">
        <v>38</v>
      </c>
      <c r="C13" s="25">
        <v>7</v>
      </c>
    </row>
    <row r="14" spans="1:3" ht="15" customHeight="1">
      <c r="A14" s="11">
        <v>10</v>
      </c>
      <c r="B14" s="12" t="s">
        <v>74</v>
      </c>
      <c r="C14" s="25">
        <v>4</v>
      </c>
    </row>
    <row r="15" spans="1:3" ht="15" customHeight="1">
      <c r="A15" s="11">
        <v>11</v>
      </c>
      <c r="B15" s="12" t="s">
        <v>76</v>
      </c>
      <c r="C15" s="25">
        <v>4</v>
      </c>
    </row>
    <row r="16" spans="1:3" ht="15" customHeight="1">
      <c r="A16" s="11">
        <v>12</v>
      </c>
      <c r="B16" s="12" t="s">
        <v>118</v>
      </c>
      <c r="C16" s="25">
        <v>4</v>
      </c>
    </row>
    <row r="17" spans="1:3" ht="15" customHeight="1">
      <c r="A17" s="11">
        <v>13</v>
      </c>
      <c r="B17" s="12" t="s">
        <v>158</v>
      </c>
      <c r="C17" s="25">
        <v>3</v>
      </c>
    </row>
    <row r="18" spans="1:3" ht="15" customHeight="1">
      <c r="A18" s="11">
        <v>14</v>
      </c>
      <c r="B18" s="12" t="s">
        <v>53</v>
      </c>
      <c r="C18" s="25">
        <v>3</v>
      </c>
    </row>
    <row r="19" spans="1:3" ht="15" customHeight="1">
      <c r="A19" s="11">
        <v>15</v>
      </c>
      <c r="B19" s="12" t="s">
        <v>39</v>
      </c>
      <c r="C19" s="25">
        <v>3</v>
      </c>
    </row>
    <row r="20" spans="1:3" ht="15" customHeight="1">
      <c r="A20" s="11">
        <v>16</v>
      </c>
      <c r="B20" s="12" t="s">
        <v>156</v>
      </c>
      <c r="C20" s="25">
        <v>2</v>
      </c>
    </row>
    <row r="21" spans="1:3" ht="15" customHeight="1">
      <c r="A21" s="11">
        <v>17</v>
      </c>
      <c r="B21" s="12" t="s">
        <v>226</v>
      </c>
      <c r="C21" s="25">
        <v>2</v>
      </c>
    </row>
    <row r="22" spans="1:3" ht="15" customHeight="1">
      <c r="A22" s="11">
        <v>18</v>
      </c>
      <c r="B22" s="12" t="s">
        <v>87</v>
      </c>
      <c r="C22" s="25">
        <v>2</v>
      </c>
    </row>
    <row r="23" spans="1:3" ht="15" customHeight="1">
      <c r="A23" s="11">
        <v>19</v>
      </c>
      <c r="B23" s="12" t="s">
        <v>32</v>
      </c>
      <c r="C23" s="25">
        <v>2</v>
      </c>
    </row>
    <row r="24" spans="1:3" ht="15" customHeight="1">
      <c r="A24" s="11">
        <v>20</v>
      </c>
      <c r="B24" s="12" t="s">
        <v>18</v>
      </c>
      <c r="C24" s="25">
        <v>2</v>
      </c>
    </row>
    <row r="25" spans="1:3" ht="15" customHeight="1">
      <c r="A25" s="11">
        <v>21</v>
      </c>
      <c r="B25" s="12" t="s">
        <v>261</v>
      </c>
      <c r="C25" s="25">
        <v>1</v>
      </c>
    </row>
    <row r="26" spans="1:3" ht="15" customHeight="1">
      <c r="A26" s="11">
        <v>22</v>
      </c>
      <c r="B26" s="12" t="s">
        <v>83</v>
      </c>
      <c r="C26" s="25">
        <v>1</v>
      </c>
    </row>
    <row r="27" spans="1:3" ht="15" customHeight="1">
      <c r="A27" s="11">
        <v>23</v>
      </c>
      <c r="B27" s="12" t="s">
        <v>113</v>
      </c>
      <c r="C27" s="25">
        <v>1</v>
      </c>
    </row>
    <row r="28" spans="1:3" ht="15" customHeight="1">
      <c r="A28" s="11">
        <v>24</v>
      </c>
      <c r="B28" s="12" t="s">
        <v>106</v>
      </c>
      <c r="C28" s="25">
        <v>1</v>
      </c>
    </row>
    <row r="29" spans="1:3" ht="15" customHeight="1">
      <c r="A29" s="11">
        <v>25</v>
      </c>
      <c r="B29" s="12" t="s">
        <v>186</v>
      </c>
      <c r="C29" s="25">
        <v>1</v>
      </c>
    </row>
    <row r="30" spans="1:3" ht="15" customHeight="1">
      <c r="A30" s="11">
        <v>26</v>
      </c>
      <c r="B30" s="12" t="s">
        <v>176</v>
      </c>
      <c r="C30" s="25">
        <v>1</v>
      </c>
    </row>
    <row r="31" spans="1:3" ht="15" customHeight="1">
      <c r="A31" s="11">
        <v>27</v>
      </c>
      <c r="B31" s="12" t="s">
        <v>129</v>
      </c>
      <c r="C31" s="25">
        <v>1</v>
      </c>
    </row>
    <row r="32" spans="1:3" ht="15" customHeight="1">
      <c r="A32" s="11">
        <v>28</v>
      </c>
      <c r="B32" s="12" t="s">
        <v>218</v>
      </c>
      <c r="C32" s="25">
        <v>1</v>
      </c>
    </row>
    <row r="33" spans="1:3" ht="15" customHeight="1">
      <c r="A33" s="11">
        <v>29</v>
      </c>
      <c r="B33" s="12" t="s">
        <v>109</v>
      </c>
      <c r="C33" s="25">
        <v>1</v>
      </c>
    </row>
    <row r="34" spans="1:3" ht="15" customHeight="1">
      <c r="A34" s="11">
        <v>30</v>
      </c>
      <c r="B34" s="12" t="s">
        <v>97</v>
      </c>
      <c r="C34" s="25">
        <v>1</v>
      </c>
    </row>
    <row r="35" spans="1:3" ht="15" customHeight="1">
      <c r="A35" s="11">
        <v>31</v>
      </c>
      <c r="B35" s="12" t="s">
        <v>245</v>
      </c>
      <c r="C35" s="25">
        <v>1</v>
      </c>
    </row>
    <row r="36" spans="1:3" ht="15" customHeight="1">
      <c r="A36" s="11">
        <v>32</v>
      </c>
      <c r="B36" s="12" t="s">
        <v>215</v>
      </c>
      <c r="C36" s="25">
        <v>1</v>
      </c>
    </row>
    <row r="37" spans="1:3" ht="15" customHeight="1">
      <c r="A37" s="11">
        <v>33</v>
      </c>
      <c r="B37" s="12" t="s">
        <v>208</v>
      </c>
      <c r="C37" s="25">
        <v>1</v>
      </c>
    </row>
    <row r="38" spans="1:3" ht="15" customHeight="1">
      <c r="A38" s="11">
        <v>34</v>
      </c>
      <c r="B38" s="12" t="s">
        <v>183</v>
      </c>
      <c r="C38" s="25">
        <v>1</v>
      </c>
    </row>
    <row r="39" spans="1:3" ht="15" customHeight="1">
      <c r="A39" s="11">
        <v>35</v>
      </c>
      <c r="B39" s="12" t="s">
        <v>85</v>
      </c>
      <c r="C39" s="25">
        <v>1</v>
      </c>
    </row>
    <row r="40" spans="1:3" ht="15" customHeight="1">
      <c r="A40" s="11">
        <v>36</v>
      </c>
      <c r="B40" s="12" t="s">
        <v>137</v>
      </c>
      <c r="C40" s="25">
        <v>1</v>
      </c>
    </row>
    <row r="41" spans="1:3" ht="15" customHeight="1">
      <c r="A41" s="11">
        <v>37</v>
      </c>
      <c r="B41" s="12" t="s">
        <v>139</v>
      </c>
      <c r="C41" s="25">
        <v>1</v>
      </c>
    </row>
    <row r="42" spans="1:3" ht="15" customHeight="1">
      <c r="A42" s="11">
        <v>38</v>
      </c>
      <c r="B42" s="12" t="s">
        <v>63</v>
      </c>
      <c r="C42" s="25">
        <v>1</v>
      </c>
    </row>
    <row r="43" spans="1:3" ht="15" customHeight="1">
      <c r="A43" s="11">
        <v>39</v>
      </c>
      <c r="B43" s="12" t="s">
        <v>71</v>
      </c>
      <c r="C43" s="25">
        <v>1</v>
      </c>
    </row>
    <row r="44" spans="1:3" ht="15" customHeight="1">
      <c r="A44" s="11">
        <v>40</v>
      </c>
      <c r="B44" s="12" t="s">
        <v>223</v>
      </c>
      <c r="C44" s="25">
        <v>1</v>
      </c>
    </row>
    <row r="45" spans="1:3" ht="15" customHeight="1">
      <c r="A45" s="11">
        <v>41</v>
      </c>
      <c r="B45" s="12" t="s">
        <v>100</v>
      </c>
      <c r="C45" s="25">
        <v>1</v>
      </c>
    </row>
    <row r="46" spans="1:3" ht="15" customHeight="1">
      <c r="A46" s="11">
        <v>42</v>
      </c>
      <c r="B46" s="12" t="s">
        <v>168</v>
      </c>
      <c r="C46" s="25">
        <v>1</v>
      </c>
    </row>
    <row r="47" spans="1:3" ht="15" customHeight="1">
      <c r="A47" s="11">
        <v>43</v>
      </c>
      <c r="B47" s="12" t="s">
        <v>25</v>
      </c>
      <c r="C47" s="25">
        <v>1</v>
      </c>
    </row>
    <row r="48" spans="1:3" ht="15" customHeight="1">
      <c r="A48" s="11">
        <v>44</v>
      </c>
      <c r="B48" s="12" t="s">
        <v>92</v>
      </c>
      <c r="C48" s="25">
        <v>1</v>
      </c>
    </row>
    <row r="49" spans="1:3" ht="15" customHeight="1">
      <c r="A49" s="11">
        <v>45</v>
      </c>
      <c r="B49" s="12" t="s">
        <v>51</v>
      </c>
      <c r="C49" s="25">
        <v>1</v>
      </c>
    </row>
    <row r="50" spans="1:3" ht="15" customHeight="1">
      <c r="A50" s="11">
        <v>46</v>
      </c>
      <c r="B50" s="12" t="s">
        <v>35</v>
      </c>
      <c r="C50" s="25">
        <v>1</v>
      </c>
    </row>
    <row r="51" spans="1:3" ht="15" customHeight="1">
      <c r="A51" s="11">
        <v>47</v>
      </c>
      <c r="B51" s="12" t="s">
        <v>153</v>
      </c>
      <c r="C51" s="25">
        <v>1</v>
      </c>
    </row>
    <row r="52" spans="1:3" ht="15" customHeight="1">
      <c r="A52" s="15">
        <v>48</v>
      </c>
      <c r="B52" s="16" t="s">
        <v>199</v>
      </c>
      <c r="C52" s="26">
        <v>1</v>
      </c>
    </row>
    <row r="53" ht="12.75">
      <c r="C53" s="2">
        <f>SUM(C5:C52)</f>
        <v>139</v>
      </c>
    </row>
  </sheetData>
  <sheetProtection/>
  <autoFilter ref="A4:C12">
    <sortState ref="A5:C53">
      <sortCondition descending="1" sortBy="value" ref="C5:C5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C324902</cp:lastModifiedBy>
  <cp:lastPrinted>2014-03-12T13:53:08Z</cp:lastPrinted>
  <dcterms:created xsi:type="dcterms:W3CDTF">2013-03-26T14:24:19Z</dcterms:created>
  <dcterms:modified xsi:type="dcterms:W3CDTF">2014-04-14T13:34:10Z</dcterms:modified>
  <cp:category/>
  <cp:version/>
  <cp:contentType/>
  <cp:contentStatus/>
</cp:coreProperties>
</file>