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'Individuale'!$A$4:$J$172</definedName>
    <definedName name="_xlnm._FilterDatabase" localSheetId="1" hidden="1">'Squadra'!$A$4:$C$5</definedName>
    <definedName name="_xlfn.IFERROR" hidden="1">#NAME?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<sst xmlns="http://schemas.openxmlformats.org/spreadsheetml/2006/main" count="750" uniqueCount="362">
  <si>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</si>
  <si>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</si>
  <si>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</si>
  <si>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</si>
  <si>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</si>
  <si>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</si>
  <si>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</si>
  <si>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</si>
  <si>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</si>
  <si>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</si>
  <si>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</si>
  <si>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</si>
  <si>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ROBERTO</t>
  </si>
  <si>
    <t>FABIO</t>
  </si>
  <si>
    <t>MARCO</t>
  </si>
  <si>
    <t>ANDREA</t>
  </si>
  <si>
    <t>DAVIDE</t>
  </si>
  <si>
    <t>DANIELE</t>
  </si>
  <si>
    <t>GIUSEPPE</t>
  </si>
  <si>
    <t>PAOLO</t>
  </si>
  <si>
    <t>STEFANO</t>
  </si>
  <si>
    <t>A.S.D. PODISTICA SOLIDARIETA'</t>
  </si>
  <si>
    <t>TIVOLI MARATHON</t>
  </si>
  <si>
    <t>CIPOLLONI</t>
  </si>
  <si>
    <t>IANNILLI</t>
  </si>
  <si>
    <t>ALBERTO</t>
  </si>
  <si>
    <t>NICOLA</t>
  </si>
  <si>
    <t>DOMENICO</t>
  </si>
  <si>
    <t>MASSIMO</t>
  </si>
  <si>
    <t>VALENTINA</t>
  </si>
  <si>
    <t>GIOVANNI</t>
  </si>
  <si>
    <t>MICHELE</t>
  </si>
  <si>
    <t>MARINO</t>
  </si>
  <si>
    <t>MASSIMILIANO</t>
  </si>
  <si>
    <t>A</t>
  </si>
  <si>
    <t>ANTONINO</t>
  </si>
  <si>
    <t>C</t>
  </si>
  <si>
    <t>CARLO</t>
  </si>
  <si>
    <t>CLAUDIO</t>
  </si>
  <si>
    <t>E</t>
  </si>
  <si>
    <t>FABRIZIO</t>
  </si>
  <si>
    <t>D</t>
  </si>
  <si>
    <t>RICCARDO</t>
  </si>
  <si>
    <t>LUCIANO</t>
  </si>
  <si>
    <t>ANGELO</t>
  </si>
  <si>
    <t>UISP ROMA</t>
  </si>
  <si>
    <t>PAONE</t>
  </si>
  <si>
    <t>GIANNI</t>
  </si>
  <si>
    <t>H</t>
  </si>
  <si>
    <t>B</t>
  </si>
  <si>
    <t>G</t>
  </si>
  <si>
    <t>BANCARI ROMANI</t>
  </si>
  <si>
    <t>FRANCESCO</t>
  </si>
  <si>
    <t>PIERO</t>
  </si>
  <si>
    <t>GIANLUCA</t>
  </si>
  <si>
    <t>ALDO</t>
  </si>
  <si>
    <t>EMILIANO</t>
  </si>
  <si>
    <t>MARIO</t>
  </si>
  <si>
    <t>ALESSANDRO</t>
  </si>
  <si>
    <t>VALENTINI</t>
  </si>
  <si>
    <t>RAFFAELE</t>
  </si>
  <si>
    <t>ATLETICA NEPI</t>
  </si>
  <si>
    <t>FRANCO</t>
  </si>
  <si>
    <t>I</t>
  </si>
  <si>
    <t>ANGELICA</t>
  </si>
  <si>
    <t>PATRIZIO</t>
  </si>
  <si>
    <t>LOREDANA</t>
  </si>
  <si>
    <t>LUCA</t>
  </si>
  <si>
    <t>RINALDI</t>
  </si>
  <si>
    <t>TIZIANA</t>
  </si>
  <si>
    <t>DANILO</t>
  </si>
  <si>
    <t>SALVATORE</t>
  </si>
  <si>
    <t>ELISABETTA</t>
  </si>
  <si>
    <t>ALESSANDRA</t>
  </si>
  <si>
    <t>LORENZO</t>
  </si>
  <si>
    <t>NAPOLEONE</t>
  </si>
  <si>
    <t>RCF ROMA SUD</t>
  </si>
  <si>
    <t>ROMANO</t>
  </si>
  <si>
    <t>BALZANO</t>
  </si>
  <si>
    <t>CHIARA</t>
  </si>
  <si>
    <t>SCARSELLA</t>
  </si>
  <si>
    <t>CARMINE</t>
  </si>
  <si>
    <t>ALESSIO</t>
  </si>
  <si>
    <t>ADRIANO</t>
  </si>
  <si>
    <t>LUIGI</t>
  </si>
  <si>
    <t>PODISTICA POMEZIA</t>
  </si>
  <si>
    <t>ANNA</t>
  </si>
  <si>
    <t>SANDRO</t>
  </si>
  <si>
    <t>MAURIZIO</t>
  </si>
  <si>
    <t>UISP LATINA</t>
  </si>
  <si>
    <t>PIETRO</t>
  </si>
  <si>
    <t>GIULIO</t>
  </si>
  <si>
    <t>PINO</t>
  </si>
  <si>
    <t>BUCCIARELLI</t>
  </si>
  <si>
    <t>ATLETICA CECCANO</t>
  </si>
  <si>
    <t>BRUNO</t>
  </si>
  <si>
    <t>TRAPLETTI</t>
  </si>
  <si>
    <t>LAURA</t>
  </si>
  <si>
    <t>FRANCESCA</t>
  </si>
  <si>
    <t>FABRIZI</t>
  </si>
  <si>
    <t>CRISTINA</t>
  </si>
  <si>
    <t>MARINELLI</t>
  </si>
  <si>
    <t>MARIA</t>
  </si>
  <si>
    <t>CAPOBIANCHI</t>
  </si>
  <si>
    <t>PATRIZIA</t>
  </si>
  <si>
    <t>MICHELA</t>
  </si>
  <si>
    <t>DI PIETRO</t>
  </si>
  <si>
    <t>SEVERONI</t>
  </si>
  <si>
    <t>RICCI</t>
  </si>
  <si>
    <t>ITALIA MARATHON CLUB</t>
  </si>
  <si>
    <t>ATLETICA LA SBARRA</t>
  </si>
  <si>
    <t>UMBERTO</t>
  </si>
  <si>
    <t>F</t>
  </si>
  <si>
    <t>GIAMPIERO</t>
  </si>
  <si>
    <t>L</t>
  </si>
  <si>
    <t>GIACCHETTI</t>
  </si>
  <si>
    <t>EURO</t>
  </si>
  <si>
    <t>BALDACCI</t>
  </si>
  <si>
    <t>VICALVI</t>
  </si>
  <si>
    <t>VIOLA</t>
  </si>
  <si>
    <t>PAOLA</t>
  </si>
  <si>
    <t>GIUSEPPINA</t>
  </si>
  <si>
    <t>M</t>
  </si>
  <si>
    <t>CENNI</t>
  </si>
  <si>
    <t>FILESI</t>
  </si>
  <si>
    <t>ROBIN</t>
  </si>
  <si>
    <t>LBM SPORT</t>
  </si>
  <si>
    <t>LEONE</t>
  </si>
  <si>
    <t>DE LUCA</t>
  </si>
  <si>
    <t>CS CARABINIERI</t>
  </si>
  <si>
    <t>LUDOVICI</t>
  </si>
  <si>
    <t>ATLETICAROMA ACQUA ACETOSA</t>
  </si>
  <si>
    <t xml:space="preserve">PETRONI </t>
  </si>
  <si>
    <t>PIERPAOLO</t>
  </si>
  <si>
    <t>LIBERATORE</t>
  </si>
  <si>
    <t>VITAMINA RUNNING</t>
  </si>
  <si>
    <t>MELONI</t>
  </si>
  <si>
    <t>ATLETICA E SERVIZI FUTURA</t>
  </si>
  <si>
    <t xml:space="preserve">CIARMATORE </t>
  </si>
  <si>
    <t>ATLETICA ROCCA GORGA</t>
  </si>
  <si>
    <t>GENOVESE</t>
  </si>
  <si>
    <t>SALVATORE ALE</t>
  </si>
  <si>
    <t>ATELTICA VILLA DE SANCTIS</t>
  </si>
  <si>
    <t>CARTUCCIA</t>
  </si>
  <si>
    <t>ASDGP MONTI DELLA TOLFA</t>
  </si>
  <si>
    <t>FRANCESCHINI</t>
  </si>
  <si>
    <t>AURO</t>
  </si>
  <si>
    <t>PRENCIPE</t>
  </si>
  <si>
    <t>PASCQUALE</t>
  </si>
  <si>
    <t>TERRA</t>
  </si>
  <si>
    <t>LAGOS DEI MARSI</t>
  </si>
  <si>
    <t>D ANTONE</t>
  </si>
  <si>
    <t>ATL LA SBARRA</t>
  </si>
  <si>
    <t>SPINOSA</t>
  </si>
  <si>
    <t>TOTARO</t>
  </si>
  <si>
    <t>PEGORER</t>
  </si>
  <si>
    <t xml:space="preserve">SAMMARCO </t>
  </si>
  <si>
    <t>COSTANTINO</t>
  </si>
  <si>
    <t>OSO OLD STARS OSTIA</t>
  </si>
  <si>
    <t>SPADARO</t>
  </si>
  <si>
    <t>GUERRA</t>
  </si>
  <si>
    <t>SAUL</t>
  </si>
  <si>
    <t>DUE PONTI</t>
  </si>
  <si>
    <t>SCIFONI</t>
  </si>
  <si>
    <t>SS LAZIO ATLETICA</t>
  </si>
  <si>
    <t>FYFE</t>
  </si>
  <si>
    <t>ALAN GILRUTH</t>
  </si>
  <si>
    <t>MASI</t>
  </si>
  <si>
    <t>DANESE</t>
  </si>
  <si>
    <t>GRUPPO SPORTIVO NGI</t>
  </si>
  <si>
    <t>CICERCHIA</t>
  </si>
  <si>
    <t>DI BASILICO</t>
  </si>
  <si>
    <t>CINA</t>
  </si>
  <si>
    <t>CORDA</t>
  </si>
  <si>
    <t>BELL</t>
  </si>
  <si>
    <t>DAVID GRAHAM</t>
  </si>
  <si>
    <t>MARCELLITTI</t>
  </si>
  <si>
    <t xml:space="preserve">BIANCHI </t>
  </si>
  <si>
    <t xml:space="preserve">GIANCARLI </t>
  </si>
  <si>
    <t>BERTOLINI</t>
  </si>
  <si>
    <t>TOMMASO</t>
  </si>
  <si>
    <t>MARTINO</t>
  </si>
  <si>
    <t>ASD ROMAATLETICA</t>
  </si>
  <si>
    <t>MONTEFORTE</t>
  </si>
  <si>
    <t>PUROSANGUE ATHLETICS TEAM</t>
  </si>
  <si>
    <t>GARGNELUTTI</t>
  </si>
  <si>
    <t>PICCIONI</t>
  </si>
  <si>
    <t>MADDALONI SSD</t>
  </si>
  <si>
    <t>RIGLIACO</t>
  </si>
  <si>
    <t>TROCCHI</t>
  </si>
  <si>
    <t>GHIGI</t>
  </si>
  <si>
    <t>GINO</t>
  </si>
  <si>
    <t xml:space="preserve">CAT SPORT </t>
  </si>
  <si>
    <t>DEL NEGRO</t>
  </si>
  <si>
    <t>APUZZO</t>
  </si>
  <si>
    <t>ROMA 6 VILLA GORDIANI</t>
  </si>
  <si>
    <t>TONI</t>
  </si>
  <si>
    <t>NOVELLI</t>
  </si>
  <si>
    <t xml:space="preserve">LA VECCHIA </t>
  </si>
  <si>
    <t>GABRIELE</t>
  </si>
  <si>
    <t>LORETI</t>
  </si>
  <si>
    <t xml:space="preserve">DE FAZIO </t>
  </si>
  <si>
    <t>CIPRIETTI</t>
  </si>
  <si>
    <t>MOSCATELLI</t>
  </si>
  <si>
    <t>BARTOCCI</t>
  </si>
  <si>
    <t xml:space="preserve">SARDO </t>
  </si>
  <si>
    <t>DI ANTONIO</t>
  </si>
  <si>
    <t>PODISTICA 2009</t>
  </si>
  <si>
    <t>MASTROLORENZO</t>
  </si>
  <si>
    <t>ATLLASBARRA</t>
  </si>
  <si>
    <t xml:space="preserve">MARINELLI </t>
  </si>
  <si>
    <t>FARANDA</t>
  </si>
  <si>
    <t xml:space="preserve">DE VITO </t>
  </si>
  <si>
    <t>MONNI</t>
  </si>
  <si>
    <t>SCAVO 2000</t>
  </si>
  <si>
    <t>GALIMBERTI</t>
  </si>
  <si>
    <t>BELTRAME</t>
  </si>
  <si>
    <t>TADDEI</t>
  </si>
  <si>
    <t>S21 ATLETICA LEGGERA</t>
  </si>
  <si>
    <t xml:space="preserve">SCAROLA </t>
  </si>
  <si>
    <t xml:space="preserve">PETRUCCI </t>
  </si>
  <si>
    <t>CUS ROMA</t>
  </si>
  <si>
    <t xml:space="preserve">DE NAPOLI </t>
  </si>
  <si>
    <t>VILLA DE SANTIS</t>
  </si>
  <si>
    <t>PIAZZOLLA</t>
  </si>
  <si>
    <t>ANASTASIO</t>
  </si>
  <si>
    <t>NIGRO</t>
  </si>
  <si>
    <t>CAIRO</t>
  </si>
  <si>
    <t>TAVELLA</t>
  </si>
  <si>
    <t xml:space="preserve">LUPIDI </t>
  </si>
  <si>
    <t>UISP IL MELOGRANO VERDE</t>
  </si>
  <si>
    <t>VENTRE</t>
  </si>
  <si>
    <t>ASSOGNA</t>
  </si>
  <si>
    <t>CASTELLANO</t>
  </si>
  <si>
    <t xml:space="preserve">SANTORO </t>
  </si>
  <si>
    <t>SPORT E FITNESS OUTDOR</t>
  </si>
  <si>
    <t>COLANTONIO</t>
  </si>
  <si>
    <t>LENTINI</t>
  </si>
  <si>
    <t>GS LITAL</t>
  </si>
  <si>
    <t>FORCINA</t>
  </si>
  <si>
    <t>LUCIANO ANTONIO</t>
  </si>
  <si>
    <t>LAGOS DE MARZI</t>
  </si>
  <si>
    <t>VARONE</t>
  </si>
  <si>
    <t>ATLETICA PEGASO</t>
  </si>
  <si>
    <t>SORRENTI</t>
  </si>
  <si>
    <t>O</t>
  </si>
  <si>
    <t>PODISTICA PRENESTE</t>
  </si>
  <si>
    <t>ACSI CAMPIDOGLIO PALATINO</t>
  </si>
  <si>
    <t xml:space="preserve">ANSELMI </t>
  </si>
  <si>
    <t>GIOVANI</t>
  </si>
  <si>
    <t>CAVALLARO</t>
  </si>
  <si>
    <t>ANGELORAFFAELE</t>
  </si>
  <si>
    <t>FORMICA</t>
  </si>
  <si>
    <t>MASIMILIANO</t>
  </si>
  <si>
    <t>PODISTICA CASALOTTI</t>
  </si>
  <si>
    <t>PALIAGA</t>
  </si>
  <si>
    <t>GALATI</t>
  </si>
  <si>
    <t>GOLVELLI</t>
  </si>
  <si>
    <t>CIALONE</t>
  </si>
  <si>
    <t>G.S. LITAL</t>
  </si>
  <si>
    <t>GUIDI</t>
  </si>
  <si>
    <t>GIOVANNI SCAVO 2000</t>
  </si>
  <si>
    <t>PETRELLI</t>
  </si>
  <si>
    <t>MOLINARO</t>
  </si>
  <si>
    <t>ANTONELLO</t>
  </si>
  <si>
    <t>MORLUPI</t>
  </si>
  <si>
    <t>COLOMBO</t>
  </si>
  <si>
    <t>MICOZZI</t>
  </si>
  <si>
    <t>BERARDI</t>
  </si>
  <si>
    <t>BORTOLONI</t>
  </si>
  <si>
    <t>NATALE</t>
  </si>
  <si>
    <t xml:space="preserve">GENOVESE </t>
  </si>
  <si>
    <t>MERI</t>
  </si>
  <si>
    <t>JEDRUSIK</t>
  </si>
  <si>
    <t>MAGDALENA AGATA</t>
  </si>
  <si>
    <t xml:space="preserve">RODOLICO </t>
  </si>
  <si>
    <t>SALATINO</t>
  </si>
  <si>
    <t>ATL COLLATINO</t>
  </si>
  <si>
    <t>FOSCHI</t>
  </si>
  <si>
    <t>LA FERRARA</t>
  </si>
  <si>
    <t>NUNZIO</t>
  </si>
  <si>
    <t>RUGGERI</t>
  </si>
  <si>
    <t>TIBURTINA 2003</t>
  </si>
  <si>
    <t xml:space="preserve">ANTONELLI </t>
  </si>
  <si>
    <t>GIAMBARTOLOMEI</t>
  </si>
  <si>
    <t>GSD LIDAL</t>
  </si>
  <si>
    <t>NEGRI</t>
  </si>
  <si>
    <t>POD PRENESTE</t>
  </si>
  <si>
    <t>MACRI'</t>
  </si>
  <si>
    <t>MEOLI</t>
  </si>
  <si>
    <t>CASTELLI ROMANI</t>
  </si>
  <si>
    <t>PIERA</t>
  </si>
  <si>
    <t>P</t>
  </si>
  <si>
    <t>PODISTICA 2007</t>
  </si>
  <si>
    <t>PELLICONI</t>
  </si>
  <si>
    <t>TITTA</t>
  </si>
  <si>
    <t>SOLLI</t>
  </si>
  <si>
    <t>WALTER</t>
  </si>
  <si>
    <t>ATL CECCANO</t>
  </si>
  <si>
    <t>BARTOLUCCI</t>
  </si>
  <si>
    <t>GERMANA</t>
  </si>
  <si>
    <t>CARDONE</t>
  </si>
  <si>
    <t>D'ALESSIO</t>
  </si>
  <si>
    <t>ALEXIO</t>
  </si>
  <si>
    <t>ATLETICA FRATELLI FRATTINI</t>
  </si>
  <si>
    <t>SANTONI</t>
  </si>
  <si>
    <t>VALTER</t>
  </si>
  <si>
    <t>LACQUANITI</t>
  </si>
  <si>
    <t>FILIPPIDE MESSINA</t>
  </si>
  <si>
    <t>NARSETE</t>
  </si>
  <si>
    <t xml:space="preserve">PAMPANINI </t>
  </si>
  <si>
    <t xml:space="preserve">COMANDE </t>
  </si>
  <si>
    <t>DORIANA</t>
  </si>
  <si>
    <t>BERTELLI</t>
  </si>
  <si>
    <t>PODISTI MARATONA DI ROMA</t>
  </si>
  <si>
    <t>TIMPERI</t>
  </si>
  <si>
    <t>FERDINANDO</t>
  </si>
  <si>
    <t>POD. PRENESTE</t>
  </si>
  <si>
    <t>PEIFFER</t>
  </si>
  <si>
    <t>DANIEL</t>
  </si>
  <si>
    <t>DECINTI</t>
  </si>
  <si>
    <t xml:space="preserve">LITTA </t>
  </si>
  <si>
    <t>STRAPPAVECCIA</t>
  </si>
  <si>
    <t>PROSPERINI</t>
  </si>
  <si>
    <t>ZOCCHI</t>
  </si>
  <si>
    <t>MARIA ENRICA</t>
  </si>
  <si>
    <t>ATL.CECCANO</t>
  </si>
  <si>
    <t>CITARELLA</t>
  </si>
  <si>
    <t>SIDERI</t>
  </si>
  <si>
    <t>AUGUSTO</t>
  </si>
  <si>
    <t>BALZERANI</t>
  </si>
  <si>
    <t>MILANETTI</t>
  </si>
  <si>
    <t>VITIELLO</t>
  </si>
  <si>
    <t>N</t>
  </si>
  <si>
    <t>ATLETICA ARCE</t>
  </si>
  <si>
    <t>SISINNI</t>
  </si>
  <si>
    <t>LUISA</t>
  </si>
  <si>
    <t>TONIARINI DORAZI</t>
  </si>
  <si>
    <t>CARDINALE</t>
  </si>
  <si>
    <t>CAPANNINI</t>
  </si>
  <si>
    <t>TRETOLA</t>
  </si>
  <si>
    <t>MARIA GRAZIA</t>
  </si>
  <si>
    <t>CATTIVERA</t>
  </si>
  <si>
    <t>MERLI</t>
  </si>
  <si>
    <t>MARCO NAZARENO</t>
  </si>
  <si>
    <t>CAPOCASALE</t>
  </si>
  <si>
    <t>MARICA</t>
  </si>
  <si>
    <t>ROMATLETICA</t>
  </si>
  <si>
    <t>FRABOTTA</t>
  </si>
  <si>
    <t>MARIA ADELAIDE</t>
  </si>
  <si>
    <t>AGNIFILI</t>
  </si>
  <si>
    <t>ILARIO</t>
  </si>
  <si>
    <t>IACOCAGNI</t>
  </si>
  <si>
    <t>SACCHETTA</t>
  </si>
  <si>
    <t>ISABELLA</t>
  </si>
  <si>
    <t>BUCCI</t>
  </si>
  <si>
    <t>ETTORE</t>
  </si>
  <si>
    <t>POL MORANDI</t>
  </si>
  <si>
    <t>DESSÌ</t>
  </si>
  <si>
    <t>Solstizio d'estate</t>
  </si>
  <si>
    <t>9ª edizione</t>
  </si>
  <si>
    <t>Villa Gordiani - Roma (RM) Italia - DMercoledì 18/06/2014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</si>
</sst>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53" fillId="35" borderId="13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34" fillId="34" borderId="1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3" fillId="35" borderId="13" xfId="48" applyFont="1" applyFill="1" applyBorder="1" applyAlignment="1">
      <alignment horizontal="center" vertical="center"/>
      <protection/>
    </xf>
    <xf numFmtId="0" fontId="53" fillId="35" borderId="14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vertical="center"/>
    </xf>
    <xf numFmtId="21" fontId="53" fillId="35" borderId="14" xfId="0" applyNumberFormat="1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vertical="center"/>
    </xf>
    <xf numFmtId="0" fontId="53" fillId="35" borderId="12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5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4" t="s">
        <v>359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360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361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34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7" t="s">
        <v>96</v>
      </c>
      <c r="C5" s="17" t="s">
        <v>125</v>
      </c>
      <c r="D5" s="12" t="s">
        <v>34</v>
      </c>
      <c r="E5" s="17" t="s">
        <v>126</v>
      </c>
      <c r="F5" s="31">
        <v>0.011203703703703704</v>
      </c>
      <c r="G5" s="31">
        <v>0.011203703703703704</v>
      </c>
      <c r="H5" s="12" t="str">
        <f aca="true" t="shared" si="0" ref="H5:H33">TEXT(INT((HOUR(G5)*3600+MINUTE(G5)*60+SECOND(G5))/$J$3/60),"0")&amp;"."&amp;TEXT(MOD((HOUR(G5)*3600+MINUTE(G5)*60+SECOND(G5))/$J$3,60),"00")&amp;"/km"</f>
        <v>3.14/km</v>
      </c>
      <c r="I5" s="31">
        <f aca="true" t="shared" si="1" ref="I5:I34">G5-$G$5</f>
        <v>0</v>
      </c>
      <c r="J5" s="31">
        <f>G5-INDEX($G$5:$G$177,MATCH(D5,$D$5:$D$177,0))</f>
        <v>0</v>
      </c>
    </row>
    <row r="6" spans="1:10" s="10" customFormat="1" ht="15" customHeight="1">
      <c r="A6" s="13">
        <v>2</v>
      </c>
      <c r="B6" s="18" t="s">
        <v>127</v>
      </c>
      <c r="C6" s="18" t="s">
        <v>90</v>
      </c>
      <c r="D6" s="13" t="s">
        <v>34</v>
      </c>
      <c r="E6" s="18" t="s">
        <v>76</v>
      </c>
      <c r="F6" s="14">
        <v>0.011412037037037038</v>
      </c>
      <c r="G6" s="14">
        <v>0.011412037037037038</v>
      </c>
      <c r="H6" s="13" t="str">
        <f t="shared" si="0"/>
        <v>3.17/km</v>
      </c>
      <c r="I6" s="14">
        <f t="shared" si="1"/>
        <v>0.00020833333333333467</v>
      </c>
      <c r="J6" s="14">
        <f>G6-INDEX($G$5:$G$177,MATCH(D6,$D$5:$D$177,0))</f>
        <v>0.00020833333333333467</v>
      </c>
    </row>
    <row r="7" spans="1:10" s="10" customFormat="1" ht="15" customHeight="1">
      <c r="A7" s="13">
        <v>3</v>
      </c>
      <c r="B7" s="18" t="s">
        <v>128</v>
      </c>
      <c r="C7" s="18" t="s">
        <v>42</v>
      </c>
      <c r="D7" s="13" t="s">
        <v>34</v>
      </c>
      <c r="E7" s="18" t="s">
        <v>129</v>
      </c>
      <c r="F7" s="14">
        <v>0.011585648148148149</v>
      </c>
      <c r="G7" s="14">
        <v>0.011585648148148149</v>
      </c>
      <c r="H7" s="13" t="str">
        <f t="shared" si="0"/>
        <v>3.20/km</v>
      </c>
      <c r="I7" s="14">
        <f t="shared" si="1"/>
        <v>0.00038194444444444517</v>
      </c>
      <c r="J7" s="14">
        <f>G7-INDEX($G$5:$G$177,MATCH(D7,$D$5:$D$177,0))</f>
        <v>0.00038194444444444517</v>
      </c>
    </row>
    <row r="8" spans="1:10" s="10" customFormat="1" ht="15" customHeight="1">
      <c r="A8" s="13">
        <v>4</v>
      </c>
      <c r="B8" s="18" t="s">
        <v>130</v>
      </c>
      <c r="C8" s="18" t="s">
        <v>14</v>
      </c>
      <c r="D8" s="13" t="s">
        <v>34</v>
      </c>
      <c r="E8" s="18" t="s">
        <v>131</v>
      </c>
      <c r="F8" s="14">
        <v>0.011631944444444445</v>
      </c>
      <c r="G8" s="14">
        <v>0.011631944444444445</v>
      </c>
      <c r="H8" s="13" t="str">
        <f t="shared" si="0"/>
        <v>3.21/km</v>
      </c>
      <c r="I8" s="14">
        <f t="shared" si="1"/>
        <v>0.0004282407407407412</v>
      </c>
      <c r="J8" s="14">
        <f>G8-INDEX($G$5:$G$177,MATCH(D8,$D$5:$D$177,0))</f>
        <v>0.0004282407407407412</v>
      </c>
    </row>
    <row r="9" spans="1:10" s="10" customFormat="1" ht="15" customHeight="1">
      <c r="A9" s="13">
        <v>5</v>
      </c>
      <c r="B9" s="18" t="s">
        <v>132</v>
      </c>
      <c r="C9" s="18" t="s">
        <v>133</v>
      </c>
      <c r="D9" s="13" t="s">
        <v>34</v>
      </c>
      <c r="E9" s="18" t="s">
        <v>129</v>
      </c>
      <c r="F9" s="14">
        <v>0.011770833333333333</v>
      </c>
      <c r="G9" s="14">
        <v>0.011770833333333333</v>
      </c>
      <c r="H9" s="13" t="str">
        <f t="shared" si="0"/>
        <v>3.23/km</v>
      </c>
      <c r="I9" s="14">
        <f t="shared" si="1"/>
        <v>0.0005671296296296292</v>
      </c>
      <c r="J9" s="14">
        <f>G9-INDEX($G$5:$G$177,MATCH(D9,$D$5:$D$177,0))</f>
        <v>0.0005671296296296292</v>
      </c>
    </row>
    <row r="10" spans="1:10" s="10" customFormat="1" ht="15" customHeight="1">
      <c r="A10" s="20">
        <v>6</v>
      </c>
      <c r="B10" s="23" t="s">
        <v>134</v>
      </c>
      <c r="C10" s="23" t="s">
        <v>27</v>
      </c>
      <c r="D10" s="20" t="s">
        <v>34</v>
      </c>
      <c r="E10" s="23" t="s">
        <v>21</v>
      </c>
      <c r="F10" s="21">
        <v>0.011805555555555555</v>
      </c>
      <c r="G10" s="21">
        <v>0.011805555555555555</v>
      </c>
      <c r="H10" s="20" t="str">
        <f t="shared" si="0"/>
        <v>3.24/km</v>
      </c>
      <c r="I10" s="21">
        <f t="shared" si="1"/>
        <v>0.0006018518518518517</v>
      </c>
      <c r="J10" s="21">
        <f>G10-INDEX($G$5:$G$177,MATCH(D10,$D$5:$D$177,0))</f>
        <v>0.0006018518518518517</v>
      </c>
    </row>
    <row r="11" spans="1:10" s="10" customFormat="1" ht="15" customHeight="1">
      <c r="A11" s="13">
        <v>7</v>
      </c>
      <c r="B11" s="18" t="s">
        <v>101</v>
      </c>
      <c r="C11" s="18" t="s">
        <v>14</v>
      </c>
      <c r="D11" s="13" t="s">
        <v>34</v>
      </c>
      <c r="E11" s="18" t="s">
        <v>135</v>
      </c>
      <c r="F11" s="14">
        <v>0.011863425925925925</v>
      </c>
      <c r="G11" s="14">
        <v>0.011863425925925925</v>
      </c>
      <c r="H11" s="13" t="str">
        <f t="shared" si="0"/>
        <v>3.25/km</v>
      </c>
      <c r="I11" s="14">
        <f t="shared" si="1"/>
        <v>0.0006597222222222213</v>
      </c>
      <c r="J11" s="14">
        <f>G11-INDEX($G$5:$G$177,MATCH(D11,$D$5:$D$177,0))</f>
        <v>0.0006597222222222213</v>
      </c>
    </row>
    <row r="12" spans="1:10" s="10" customFormat="1" ht="15" customHeight="1">
      <c r="A12" s="13">
        <v>8</v>
      </c>
      <c r="B12" s="18" t="s">
        <v>136</v>
      </c>
      <c r="C12" s="18" t="s">
        <v>58</v>
      </c>
      <c r="D12" s="13" t="s">
        <v>34</v>
      </c>
      <c r="E12" s="18" t="s">
        <v>137</v>
      </c>
      <c r="F12" s="14">
        <v>0.012060185185185186</v>
      </c>
      <c r="G12" s="14">
        <v>0.012060185185185186</v>
      </c>
      <c r="H12" s="13" t="str">
        <f t="shared" si="0"/>
        <v>3.28/km</v>
      </c>
      <c r="I12" s="14">
        <f t="shared" si="1"/>
        <v>0.0008564814814814824</v>
      </c>
      <c r="J12" s="14">
        <f>G12-INDEX($G$5:$G$177,MATCH(D12,$D$5:$D$177,0))</f>
        <v>0.0008564814814814824</v>
      </c>
    </row>
    <row r="13" spans="1:10" s="10" customFormat="1" ht="15" customHeight="1">
      <c r="A13" s="13">
        <v>9</v>
      </c>
      <c r="B13" s="18" t="s">
        <v>138</v>
      </c>
      <c r="C13" s="18" t="s">
        <v>57</v>
      </c>
      <c r="D13" s="13" t="s">
        <v>49</v>
      </c>
      <c r="E13" s="18" t="s">
        <v>139</v>
      </c>
      <c r="F13" s="14">
        <v>0.012106481481481482</v>
      </c>
      <c r="G13" s="14">
        <v>0.012106481481481482</v>
      </c>
      <c r="H13" s="13" t="str">
        <f t="shared" si="0"/>
        <v>3.29/km</v>
      </c>
      <c r="I13" s="14">
        <f t="shared" si="1"/>
        <v>0.0009027777777777784</v>
      </c>
      <c r="J13" s="14">
        <f>G13-INDEX($G$5:$G$177,MATCH(D13,$D$5:$D$177,0))</f>
        <v>0</v>
      </c>
    </row>
    <row r="14" spans="1:10" s="10" customFormat="1" ht="15" customHeight="1">
      <c r="A14" s="13">
        <v>10</v>
      </c>
      <c r="B14" s="18" t="s">
        <v>140</v>
      </c>
      <c r="C14" s="18" t="s">
        <v>141</v>
      </c>
      <c r="D14" s="13" t="s">
        <v>49</v>
      </c>
      <c r="E14" s="18" t="s">
        <v>142</v>
      </c>
      <c r="F14" s="14">
        <v>0.012280092592592592</v>
      </c>
      <c r="G14" s="14">
        <v>0.012280092592592592</v>
      </c>
      <c r="H14" s="13" t="str">
        <f t="shared" si="0"/>
        <v>3.32/km</v>
      </c>
      <c r="I14" s="14">
        <f t="shared" si="1"/>
        <v>0.0010763888888888889</v>
      </c>
      <c r="J14" s="14">
        <f>G14-INDEX($G$5:$G$177,MATCH(D14,$D$5:$D$177,0))</f>
        <v>0.0001736111111111105</v>
      </c>
    </row>
    <row r="15" spans="1:10" s="10" customFormat="1" ht="15" customHeight="1">
      <c r="A15" s="13">
        <v>11</v>
      </c>
      <c r="B15" s="18" t="s">
        <v>143</v>
      </c>
      <c r="C15" s="18" t="s">
        <v>58</v>
      </c>
      <c r="D15" s="13" t="s">
        <v>34</v>
      </c>
      <c r="E15" s="18" t="s">
        <v>144</v>
      </c>
      <c r="F15" s="14">
        <v>0.012407407407407409</v>
      </c>
      <c r="G15" s="14">
        <v>0.012407407407407409</v>
      </c>
      <c r="H15" s="13" t="str">
        <f t="shared" si="0"/>
        <v>3.34/km</v>
      </c>
      <c r="I15" s="14">
        <f t="shared" si="1"/>
        <v>0.001203703703703705</v>
      </c>
      <c r="J15" s="14">
        <f>G15-INDEX($G$5:$G$177,MATCH(D15,$D$5:$D$177,0))</f>
        <v>0.001203703703703705</v>
      </c>
    </row>
    <row r="16" spans="1:10" s="10" customFormat="1" ht="15" customHeight="1">
      <c r="A16" s="13">
        <v>12</v>
      </c>
      <c r="B16" s="18" t="s">
        <v>145</v>
      </c>
      <c r="C16" s="18" t="s">
        <v>146</v>
      </c>
      <c r="D16" s="13" t="s">
        <v>34</v>
      </c>
      <c r="E16" s="18" t="s">
        <v>129</v>
      </c>
      <c r="F16" s="14">
        <v>0.01244212962962963</v>
      </c>
      <c r="G16" s="14">
        <v>0.01244212962962963</v>
      </c>
      <c r="H16" s="13" t="str">
        <f t="shared" si="0"/>
        <v>3.35/km</v>
      </c>
      <c r="I16" s="14">
        <f t="shared" si="1"/>
        <v>0.0012384259259259258</v>
      </c>
      <c r="J16" s="14">
        <f>G16-INDEX($G$5:$G$177,MATCH(D16,$D$5:$D$177,0))</f>
        <v>0.0012384259259259258</v>
      </c>
    </row>
    <row r="17" spans="1:10" s="10" customFormat="1" ht="15" customHeight="1">
      <c r="A17" s="13">
        <v>13</v>
      </c>
      <c r="B17" s="18" t="s">
        <v>147</v>
      </c>
      <c r="C17" s="18" t="s">
        <v>148</v>
      </c>
      <c r="D17" s="13" t="s">
        <v>34</v>
      </c>
      <c r="E17" s="18" t="s">
        <v>135</v>
      </c>
      <c r="F17" s="14">
        <v>0.012453703703703703</v>
      </c>
      <c r="G17" s="14">
        <v>0.012453703703703703</v>
      </c>
      <c r="H17" s="13" t="str">
        <f t="shared" si="0"/>
        <v>3.35/km</v>
      </c>
      <c r="I17" s="14">
        <f t="shared" si="1"/>
        <v>0.0012499999999999994</v>
      </c>
      <c r="J17" s="14">
        <f>G17-INDEX($G$5:$G$177,MATCH(D17,$D$5:$D$177,0))</f>
        <v>0.0012499999999999994</v>
      </c>
    </row>
    <row r="18" spans="1:10" s="10" customFormat="1" ht="15" customHeight="1">
      <c r="A18" s="13">
        <v>14</v>
      </c>
      <c r="B18" s="18" t="s">
        <v>149</v>
      </c>
      <c r="C18" s="18" t="s">
        <v>18</v>
      </c>
      <c r="D18" s="13" t="s">
        <v>49</v>
      </c>
      <c r="E18" s="18" t="s">
        <v>150</v>
      </c>
      <c r="F18" s="14">
        <v>0.012465277777777777</v>
      </c>
      <c r="G18" s="14">
        <v>0.012465277777777777</v>
      </c>
      <c r="H18" s="13" t="str">
        <f t="shared" si="0"/>
        <v>3.35/km</v>
      </c>
      <c r="I18" s="14">
        <f t="shared" si="1"/>
        <v>0.001261574074074073</v>
      </c>
      <c r="J18" s="14">
        <f>G18-INDEX($G$5:$G$177,MATCH(D18,$D$5:$D$177,0))</f>
        <v>0.00035879629629629456</v>
      </c>
    </row>
    <row r="19" spans="1:10" s="10" customFormat="1" ht="15" customHeight="1">
      <c r="A19" s="13">
        <v>15</v>
      </c>
      <c r="B19" s="18" t="s">
        <v>151</v>
      </c>
      <c r="C19" s="18" t="s">
        <v>18</v>
      </c>
      <c r="D19" s="13" t="s">
        <v>112</v>
      </c>
      <c r="E19" s="18" t="s">
        <v>152</v>
      </c>
      <c r="F19" s="14">
        <v>0.012546296296296297</v>
      </c>
      <c r="G19" s="14">
        <v>0.012546296296296297</v>
      </c>
      <c r="H19" s="13" t="str">
        <f t="shared" si="0"/>
        <v>3.37/km</v>
      </c>
      <c r="I19" s="14">
        <f t="shared" si="1"/>
        <v>0.0013425925925925931</v>
      </c>
      <c r="J19" s="14">
        <f>G19-INDEX($G$5:$G$177,MATCH(D19,$D$5:$D$177,0))</f>
        <v>0</v>
      </c>
    </row>
    <row r="20" spans="1:10" s="10" customFormat="1" ht="15" customHeight="1">
      <c r="A20" s="20">
        <v>16</v>
      </c>
      <c r="B20" s="23" t="s">
        <v>153</v>
      </c>
      <c r="C20" s="23" t="s">
        <v>54</v>
      </c>
      <c r="D20" s="20" t="s">
        <v>36</v>
      </c>
      <c r="E20" s="23" t="s">
        <v>21</v>
      </c>
      <c r="F20" s="21">
        <v>0.012615740740740742</v>
      </c>
      <c r="G20" s="21">
        <v>0.012615740740740742</v>
      </c>
      <c r="H20" s="20" t="str">
        <f t="shared" si="0"/>
        <v>3.38/km</v>
      </c>
      <c r="I20" s="21">
        <f t="shared" si="1"/>
        <v>0.001412037037037038</v>
      </c>
      <c r="J20" s="21">
        <f>G20-INDEX($G$5:$G$177,MATCH(D20,$D$5:$D$177,0))</f>
        <v>0</v>
      </c>
    </row>
    <row r="21" spans="1:10" s="10" customFormat="1" ht="15" customHeight="1">
      <c r="A21" s="13">
        <v>17</v>
      </c>
      <c r="B21" s="18" t="s">
        <v>154</v>
      </c>
      <c r="C21" s="18" t="s">
        <v>31</v>
      </c>
      <c r="D21" s="13" t="s">
        <v>34</v>
      </c>
      <c r="E21" s="18" t="s">
        <v>135</v>
      </c>
      <c r="F21" s="14">
        <v>0.01267361111111111</v>
      </c>
      <c r="G21" s="14">
        <v>0.01267361111111111</v>
      </c>
      <c r="H21" s="13" t="str">
        <f t="shared" si="0"/>
        <v>3.39/km</v>
      </c>
      <c r="I21" s="14">
        <f t="shared" si="1"/>
        <v>0.0014699074074074059</v>
      </c>
      <c r="J21" s="14">
        <f>G21-INDEX($G$5:$G$177,MATCH(D21,$D$5:$D$177,0))</f>
        <v>0.0014699074074074059</v>
      </c>
    </row>
    <row r="22" spans="1:10" s="10" customFormat="1" ht="15" customHeight="1">
      <c r="A22" s="20">
        <v>18</v>
      </c>
      <c r="B22" s="23" t="s">
        <v>155</v>
      </c>
      <c r="C22" s="23" t="s">
        <v>17</v>
      </c>
      <c r="D22" s="20" t="s">
        <v>36</v>
      </c>
      <c r="E22" s="23" t="s">
        <v>21</v>
      </c>
      <c r="F22" s="21">
        <v>0.012719907407407407</v>
      </c>
      <c r="G22" s="21">
        <v>0.012719907407407407</v>
      </c>
      <c r="H22" s="20" t="str">
        <f t="shared" si="0"/>
        <v>3.40/km</v>
      </c>
      <c r="I22" s="21">
        <f t="shared" si="1"/>
        <v>0.0015162037037037036</v>
      </c>
      <c r="J22" s="21">
        <f>G22-INDEX($G$5:$G$177,MATCH(D22,$D$5:$D$177,0))</f>
        <v>0.0001041666666666656</v>
      </c>
    </row>
    <row r="23" spans="1:10" s="10" customFormat="1" ht="15" customHeight="1">
      <c r="A23" s="13">
        <v>19</v>
      </c>
      <c r="B23" s="18" t="s">
        <v>156</v>
      </c>
      <c r="C23" s="18" t="s">
        <v>157</v>
      </c>
      <c r="D23" s="13" t="s">
        <v>41</v>
      </c>
      <c r="E23" s="18" t="s">
        <v>158</v>
      </c>
      <c r="F23" s="14">
        <v>0.012777777777777777</v>
      </c>
      <c r="G23" s="14">
        <v>0.012777777777777777</v>
      </c>
      <c r="H23" s="13" t="str">
        <f t="shared" si="0"/>
        <v>3.41/km</v>
      </c>
      <c r="I23" s="14">
        <f t="shared" si="1"/>
        <v>0.0015740740740740732</v>
      </c>
      <c r="J23" s="14">
        <f>G23-INDEX($G$5:$G$177,MATCH(D23,$D$5:$D$177,0))</f>
        <v>0</v>
      </c>
    </row>
    <row r="24" spans="1:10" s="10" customFormat="1" ht="15" customHeight="1">
      <c r="A24" s="13">
        <v>20</v>
      </c>
      <c r="B24" s="18" t="s">
        <v>74</v>
      </c>
      <c r="C24" s="18" t="s">
        <v>91</v>
      </c>
      <c r="D24" s="13" t="s">
        <v>49</v>
      </c>
      <c r="E24" s="18" t="s">
        <v>109</v>
      </c>
      <c r="F24" s="14">
        <v>0.012789351851851852</v>
      </c>
      <c r="G24" s="14">
        <v>0.012789351851851852</v>
      </c>
      <c r="H24" s="13" t="str">
        <f t="shared" si="0"/>
        <v>3.41/km</v>
      </c>
      <c r="I24" s="14">
        <f t="shared" si="1"/>
        <v>0.0015856481481481485</v>
      </c>
      <c r="J24" s="14">
        <f>G24-INDEX($G$5:$G$177,MATCH(D24,$D$5:$D$177,0))</f>
        <v>0.0006828703703703701</v>
      </c>
    </row>
    <row r="25" spans="1:10" s="10" customFormat="1" ht="15" customHeight="1">
      <c r="A25" s="13">
        <v>21</v>
      </c>
      <c r="B25" s="18" t="s">
        <v>159</v>
      </c>
      <c r="C25" s="18" t="s">
        <v>40</v>
      </c>
      <c r="D25" s="13" t="s">
        <v>34</v>
      </c>
      <c r="E25" s="18" t="s">
        <v>85</v>
      </c>
      <c r="F25" s="14">
        <v>0.0128125</v>
      </c>
      <c r="G25" s="14">
        <v>0.0128125</v>
      </c>
      <c r="H25" s="13" t="str">
        <f t="shared" si="0"/>
        <v>3.41/km</v>
      </c>
      <c r="I25" s="14">
        <f t="shared" si="1"/>
        <v>0.0016087962962962957</v>
      </c>
      <c r="J25" s="14">
        <f>G25-INDEX($G$5:$G$177,MATCH(D25,$D$5:$D$177,0))</f>
        <v>0.0016087962962962957</v>
      </c>
    </row>
    <row r="26" spans="1:10" s="10" customFormat="1" ht="15" customHeight="1">
      <c r="A26" s="13">
        <v>22</v>
      </c>
      <c r="B26" s="18" t="s">
        <v>160</v>
      </c>
      <c r="C26" s="18" t="s">
        <v>161</v>
      </c>
      <c r="D26" s="13" t="s">
        <v>36</v>
      </c>
      <c r="E26" s="18" t="s">
        <v>162</v>
      </c>
      <c r="F26" s="14">
        <v>0.012847222222222223</v>
      </c>
      <c r="G26" s="14">
        <v>0.012847222222222223</v>
      </c>
      <c r="H26" s="13" t="str">
        <f t="shared" si="0"/>
        <v>3.42/km</v>
      </c>
      <c r="I26" s="14">
        <f t="shared" si="1"/>
        <v>0.0016435185185185198</v>
      </c>
      <c r="J26" s="14">
        <f>G26-INDEX($G$5:$G$177,MATCH(D26,$D$5:$D$177,0))</f>
        <v>0.00023148148148148182</v>
      </c>
    </row>
    <row r="27" spans="1:10" s="10" customFormat="1" ht="15" customHeight="1">
      <c r="A27" s="13">
        <v>23</v>
      </c>
      <c r="B27" s="18" t="s">
        <v>163</v>
      </c>
      <c r="C27" s="18" t="s">
        <v>20</v>
      </c>
      <c r="D27" s="13" t="s">
        <v>34</v>
      </c>
      <c r="E27" s="18" t="s">
        <v>164</v>
      </c>
      <c r="F27" s="14">
        <v>0.01289351851851852</v>
      </c>
      <c r="G27" s="14">
        <v>0.01289351851851852</v>
      </c>
      <c r="H27" s="13" t="str">
        <f t="shared" si="0"/>
        <v>3.43/km</v>
      </c>
      <c r="I27" s="14">
        <f t="shared" si="1"/>
        <v>0.0016898148148148159</v>
      </c>
      <c r="J27" s="14">
        <f>G27-INDEX($G$5:$G$177,MATCH(D27,$D$5:$D$177,0))</f>
        <v>0.0016898148148148159</v>
      </c>
    </row>
    <row r="28" spans="1:10" s="11" customFormat="1" ht="15" customHeight="1">
      <c r="A28" s="20">
        <v>24</v>
      </c>
      <c r="B28" s="23" t="s">
        <v>165</v>
      </c>
      <c r="C28" s="23" t="s">
        <v>166</v>
      </c>
      <c r="D28" s="20" t="s">
        <v>36</v>
      </c>
      <c r="E28" s="23" t="s">
        <v>21</v>
      </c>
      <c r="F28" s="21">
        <v>0.012916666666666667</v>
      </c>
      <c r="G28" s="21">
        <v>0.012916666666666667</v>
      </c>
      <c r="H28" s="20" t="str">
        <f t="shared" si="0"/>
        <v>3.43/km</v>
      </c>
      <c r="I28" s="21">
        <f t="shared" si="1"/>
        <v>0.001712962962962963</v>
      </c>
      <c r="J28" s="21">
        <f>G28-INDEX($G$5:$G$177,MATCH(D28,$D$5:$D$177,0))</f>
        <v>0.00030092592592592497</v>
      </c>
    </row>
    <row r="29" spans="1:10" ht="15" customHeight="1">
      <c r="A29" s="13">
        <v>25</v>
      </c>
      <c r="B29" s="18" t="s">
        <v>167</v>
      </c>
      <c r="C29" s="18" t="s">
        <v>92</v>
      </c>
      <c r="D29" s="13" t="s">
        <v>39</v>
      </c>
      <c r="E29" s="18" t="s">
        <v>152</v>
      </c>
      <c r="F29" s="14">
        <v>0.013020833333333334</v>
      </c>
      <c r="G29" s="14">
        <v>0.013020833333333334</v>
      </c>
      <c r="H29" s="13" t="str">
        <f t="shared" si="0"/>
        <v>3.45/km</v>
      </c>
      <c r="I29" s="14">
        <f t="shared" si="1"/>
        <v>0.0018171296296296303</v>
      </c>
      <c r="J29" s="14">
        <f>G29-INDEX($G$5:$G$177,MATCH(D29,$D$5:$D$177,0))</f>
        <v>0</v>
      </c>
    </row>
    <row r="30" spans="1:10" ht="15" customHeight="1">
      <c r="A30" s="13">
        <v>26</v>
      </c>
      <c r="B30" s="18" t="s">
        <v>168</v>
      </c>
      <c r="C30" s="18" t="s">
        <v>30</v>
      </c>
      <c r="D30" s="13" t="s">
        <v>49</v>
      </c>
      <c r="E30" s="18" t="s">
        <v>169</v>
      </c>
      <c r="F30" s="14">
        <v>0.013078703703703703</v>
      </c>
      <c r="G30" s="14">
        <v>0.013078703703703703</v>
      </c>
      <c r="H30" s="13" t="str">
        <f t="shared" si="0"/>
        <v>3.46/km</v>
      </c>
      <c r="I30" s="14">
        <f t="shared" si="1"/>
        <v>0.001875</v>
      </c>
      <c r="J30" s="14">
        <f>G30-INDEX($G$5:$G$177,MATCH(D30,$D$5:$D$177,0))</f>
        <v>0.0009722222222222215</v>
      </c>
    </row>
    <row r="31" spans="1:10" ht="15" customHeight="1">
      <c r="A31" s="20">
        <v>27</v>
      </c>
      <c r="B31" s="23" t="s">
        <v>170</v>
      </c>
      <c r="C31" s="23" t="s">
        <v>56</v>
      </c>
      <c r="D31" s="20" t="s">
        <v>34</v>
      </c>
      <c r="E31" s="23" t="s">
        <v>21</v>
      </c>
      <c r="F31" s="21">
        <v>0.013090277777777779</v>
      </c>
      <c r="G31" s="21">
        <v>0.013090277777777779</v>
      </c>
      <c r="H31" s="20" t="str">
        <f t="shared" si="0"/>
        <v>3.46/km</v>
      </c>
      <c r="I31" s="21">
        <f t="shared" si="1"/>
        <v>0.0018865740740740752</v>
      </c>
      <c r="J31" s="21">
        <f>G31-INDEX($G$5:$G$177,MATCH(D31,$D$5:$D$177,0))</f>
        <v>0.0018865740740740752</v>
      </c>
    </row>
    <row r="32" spans="1:10" ht="15" customHeight="1">
      <c r="A32" s="20">
        <v>28</v>
      </c>
      <c r="B32" s="23" t="s">
        <v>171</v>
      </c>
      <c r="C32" s="23" t="s">
        <v>37</v>
      </c>
      <c r="D32" s="20" t="s">
        <v>34</v>
      </c>
      <c r="E32" s="23" t="s">
        <v>21</v>
      </c>
      <c r="F32" s="21">
        <v>0.013101851851851852</v>
      </c>
      <c r="G32" s="21">
        <v>0.013101851851851852</v>
      </c>
      <c r="H32" s="20" t="str">
        <f t="shared" si="0"/>
        <v>3.46/km</v>
      </c>
      <c r="I32" s="21">
        <f t="shared" si="1"/>
        <v>0.0018981481481481488</v>
      </c>
      <c r="J32" s="21">
        <f>G32-INDEX($G$5:$G$177,MATCH(D32,$D$5:$D$177,0))</f>
        <v>0.0018981481481481488</v>
      </c>
    </row>
    <row r="33" spans="1:10" ht="15" customHeight="1">
      <c r="A33" s="13">
        <v>29</v>
      </c>
      <c r="B33" s="18" t="s">
        <v>172</v>
      </c>
      <c r="C33" s="18" t="s">
        <v>20</v>
      </c>
      <c r="D33" s="13" t="s">
        <v>41</v>
      </c>
      <c r="E33" s="18" t="s">
        <v>51</v>
      </c>
      <c r="F33" s="14">
        <v>0.013113425925925926</v>
      </c>
      <c r="G33" s="14">
        <v>0.013113425925925926</v>
      </c>
      <c r="H33" s="13" t="str">
        <f t="shared" si="0"/>
        <v>3.47/km</v>
      </c>
      <c r="I33" s="14">
        <f t="shared" si="1"/>
        <v>0.0019097222222222224</v>
      </c>
      <c r="J33" s="14">
        <f>G33-INDEX($G$5:$G$177,MATCH(D33,$D$5:$D$177,0))</f>
        <v>0.00033564814814814915</v>
      </c>
    </row>
    <row r="34" spans="1:10" ht="15" customHeight="1">
      <c r="A34" s="20">
        <v>30</v>
      </c>
      <c r="B34" s="23" t="s">
        <v>173</v>
      </c>
      <c r="C34" s="23" t="s">
        <v>54</v>
      </c>
      <c r="D34" s="20" t="s">
        <v>36</v>
      </c>
      <c r="E34" s="23" t="s">
        <v>21</v>
      </c>
      <c r="F34" s="21">
        <v>0.013125</v>
      </c>
      <c r="G34" s="21">
        <v>0.013125</v>
      </c>
      <c r="H34" s="20" t="str">
        <f aca="true" t="shared" si="2" ref="H34:H59">TEXT(INT((HOUR(G34)*3600+MINUTE(G34)*60+SECOND(G34))/$J$3/60),"0")&amp;"."&amp;TEXT(MOD((HOUR(G34)*3600+MINUTE(G34)*60+SECOND(G34))/$J$3,60),"00")&amp;"/km"</f>
        <v>3.47/km</v>
      </c>
      <c r="I34" s="21">
        <f aca="true" t="shared" si="3" ref="I34:I59">G34-$G$5</f>
        <v>0.001921296296296296</v>
      </c>
      <c r="J34" s="21">
        <f>G34-INDEX($G$5:$G$177,MATCH(D34,$D$5:$D$177,0))</f>
        <v>0.0005092592592592579</v>
      </c>
    </row>
    <row r="35" spans="1:10" ht="15" customHeight="1">
      <c r="A35" s="13">
        <v>31</v>
      </c>
      <c r="B35" s="18" t="s">
        <v>174</v>
      </c>
      <c r="C35" s="18" t="s">
        <v>175</v>
      </c>
      <c r="D35" s="13" t="s">
        <v>41</v>
      </c>
      <c r="E35" s="18" t="s">
        <v>126</v>
      </c>
      <c r="F35" s="14">
        <v>0.013125</v>
      </c>
      <c r="G35" s="14">
        <v>0.013125</v>
      </c>
      <c r="H35" s="13" t="str">
        <f t="shared" si="2"/>
        <v>3.47/km</v>
      </c>
      <c r="I35" s="14">
        <f t="shared" si="3"/>
        <v>0.001921296296296296</v>
      </c>
      <c r="J35" s="14">
        <f>G35-INDEX($G$5:$G$177,MATCH(D35,$D$5:$D$177,0))</f>
        <v>0.0003472222222222227</v>
      </c>
    </row>
    <row r="36" spans="1:10" ht="15" customHeight="1">
      <c r="A36" s="13">
        <v>32</v>
      </c>
      <c r="B36" s="18" t="s">
        <v>176</v>
      </c>
      <c r="C36" s="18" t="s">
        <v>30</v>
      </c>
      <c r="D36" s="13" t="s">
        <v>41</v>
      </c>
      <c r="E36" s="18" t="s">
        <v>142</v>
      </c>
      <c r="F36" s="14">
        <v>0.013252314814814814</v>
      </c>
      <c r="G36" s="14">
        <v>0.013252314814814814</v>
      </c>
      <c r="H36" s="13" t="str">
        <f t="shared" si="2"/>
        <v>3.49/km</v>
      </c>
      <c r="I36" s="14">
        <f t="shared" si="3"/>
        <v>0.0020486111111111104</v>
      </c>
      <c r="J36" s="14">
        <f>G36-INDEX($G$5:$G$177,MATCH(D36,$D$5:$D$177,0))</f>
        <v>0.0004745370370370372</v>
      </c>
    </row>
    <row r="37" spans="1:10" ht="15" customHeight="1">
      <c r="A37" s="13">
        <v>33</v>
      </c>
      <c r="B37" s="18" t="s">
        <v>177</v>
      </c>
      <c r="C37" s="18" t="s">
        <v>70</v>
      </c>
      <c r="D37" s="13" t="s">
        <v>36</v>
      </c>
      <c r="E37" s="18" t="s">
        <v>164</v>
      </c>
      <c r="F37" s="14">
        <v>0.01329861111111111</v>
      </c>
      <c r="G37" s="14">
        <v>0.01329861111111111</v>
      </c>
      <c r="H37" s="13" t="str">
        <f t="shared" si="2"/>
        <v>3.50/km</v>
      </c>
      <c r="I37" s="14">
        <f t="shared" si="3"/>
        <v>0.0020949074074074064</v>
      </c>
      <c r="J37" s="14">
        <f>G37-INDEX($G$5:$G$177,MATCH(D37,$D$5:$D$177,0))</f>
        <v>0.0006828703703703684</v>
      </c>
    </row>
    <row r="38" spans="1:10" ht="15" customHeight="1">
      <c r="A38" s="13">
        <v>34</v>
      </c>
      <c r="B38" s="18" t="s">
        <v>178</v>
      </c>
      <c r="C38" s="18" t="s">
        <v>13</v>
      </c>
      <c r="D38" s="13" t="s">
        <v>36</v>
      </c>
      <c r="E38" s="18" t="s">
        <v>150</v>
      </c>
      <c r="F38" s="14">
        <v>0.013344907407407408</v>
      </c>
      <c r="G38" s="14">
        <v>0.013344907407407408</v>
      </c>
      <c r="H38" s="13" t="str">
        <f t="shared" si="2"/>
        <v>3.51/km</v>
      </c>
      <c r="I38" s="14">
        <f t="shared" si="3"/>
        <v>0.002141203703703704</v>
      </c>
      <c r="J38" s="14">
        <f>G38-INDEX($G$5:$G$177,MATCH(D38,$D$5:$D$177,0))</f>
        <v>0.0007291666666666662</v>
      </c>
    </row>
    <row r="39" spans="1:10" ht="15" customHeight="1">
      <c r="A39" s="13">
        <v>35</v>
      </c>
      <c r="B39" s="18" t="s">
        <v>179</v>
      </c>
      <c r="C39" s="18" t="s">
        <v>180</v>
      </c>
      <c r="D39" s="13" t="s">
        <v>39</v>
      </c>
      <c r="E39" s="18" t="s">
        <v>126</v>
      </c>
      <c r="F39" s="14">
        <v>0.013356481481481483</v>
      </c>
      <c r="G39" s="14">
        <v>0.013356481481481483</v>
      </c>
      <c r="H39" s="13" t="str">
        <f t="shared" si="2"/>
        <v>3.51/km</v>
      </c>
      <c r="I39" s="14">
        <f t="shared" si="3"/>
        <v>0.0021527777777777795</v>
      </c>
      <c r="J39" s="14">
        <f>G39-INDEX($G$5:$G$177,MATCH(D39,$D$5:$D$177,0))</f>
        <v>0.00033564814814814915</v>
      </c>
    </row>
    <row r="40" spans="1:10" ht="15" customHeight="1">
      <c r="A40" s="13">
        <v>36</v>
      </c>
      <c r="B40" s="18" t="s">
        <v>181</v>
      </c>
      <c r="C40" s="18" t="s">
        <v>127</v>
      </c>
      <c r="D40" s="13" t="s">
        <v>41</v>
      </c>
      <c r="E40" s="18" t="s">
        <v>182</v>
      </c>
      <c r="F40" s="14">
        <v>0.013368055555555557</v>
      </c>
      <c r="G40" s="14">
        <v>0.013368055555555557</v>
      </c>
      <c r="H40" s="13" t="str">
        <f t="shared" si="2"/>
        <v>3.51/km</v>
      </c>
      <c r="I40" s="14">
        <f t="shared" si="3"/>
        <v>0.002164351851851853</v>
      </c>
      <c r="J40" s="14">
        <f>G40-INDEX($G$5:$G$177,MATCH(D40,$D$5:$D$177,0))</f>
        <v>0.0005902777777777798</v>
      </c>
    </row>
    <row r="41" spans="1:10" ht="15" customHeight="1">
      <c r="A41" s="13">
        <v>37</v>
      </c>
      <c r="B41" s="18" t="s">
        <v>183</v>
      </c>
      <c r="C41" s="18" t="s">
        <v>33</v>
      </c>
      <c r="D41" s="13" t="s">
        <v>36</v>
      </c>
      <c r="E41" s="18" t="s">
        <v>184</v>
      </c>
      <c r="F41" s="14">
        <v>0.013391203703703704</v>
      </c>
      <c r="G41" s="14">
        <v>0.013391203703703704</v>
      </c>
      <c r="H41" s="13" t="str">
        <f t="shared" si="2"/>
        <v>3.51/km</v>
      </c>
      <c r="I41" s="14">
        <f t="shared" si="3"/>
        <v>0.0021875</v>
      </c>
      <c r="J41" s="14">
        <f>G41-INDEX($G$5:$G$177,MATCH(D41,$D$5:$D$177,0))</f>
        <v>0.0007754629629629622</v>
      </c>
    </row>
    <row r="42" spans="1:10" ht="15" customHeight="1">
      <c r="A42" s="13">
        <v>38</v>
      </c>
      <c r="B42" s="18" t="s">
        <v>185</v>
      </c>
      <c r="C42" s="18" t="s">
        <v>28</v>
      </c>
      <c r="D42" s="13" t="s">
        <v>34</v>
      </c>
      <c r="E42" s="18" t="s">
        <v>164</v>
      </c>
      <c r="F42" s="14">
        <v>0.013414351851851851</v>
      </c>
      <c r="G42" s="14">
        <v>0.013414351851851851</v>
      </c>
      <c r="H42" s="13" t="str">
        <f t="shared" si="2"/>
        <v>3.52/km</v>
      </c>
      <c r="I42" s="14">
        <f t="shared" si="3"/>
        <v>0.0022106481481481473</v>
      </c>
      <c r="J42" s="14">
        <f>G42-INDEX($G$5:$G$177,MATCH(D42,$D$5:$D$177,0))</f>
        <v>0.0022106481481481473</v>
      </c>
    </row>
    <row r="43" spans="1:10" ht="15" customHeight="1">
      <c r="A43" s="13">
        <v>39</v>
      </c>
      <c r="B43" s="18" t="s">
        <v>186</v>
      </c>
      <c r="C43" s="18" t="s">
        <v>58</v>
      </c>
      <c r="D43" s="13" t="s">
        <v>39</v>
      </c>
      <c r="E43" s="18" t="s">
        <v>187</v>
      </c>
      <c r="F43" s="14">
        <v>0.013460648148148147</v>
      </c>
      <c r="G43" s="14">
        <v>0.013460648148148147</v>
      </c>
      <c r="H43" s="13" t="str">
        <f t="shared" si="2"/>
        <v>3.53/km</v>
      </c>
      <c r="I43" s="14">
        <f t="shared" si="3"/>
        <v>0.0022569444444444434</v>
      </c>
      <c r="J43" s="14">
        <f>G43-INDEX($G$5:$G$177,MATCH(D43,$D$5:$D$177,0))</f>
        <v>0.000439814814814813</v>
      </c>
    </row>
    <row r="44" spans="1:10" ht="15" customHeight="1">
      <c r="A44" s="13">
        <v>40</v>
      </c>
      <c r="B44" s="18" t="s">
        <v>188</v>
      </c>
      <c r="C44" s="18" t="s">
        <v>26</v>
      </c>
      <c r="D44" s="13" t="s">
        <v>34</v>
      </c>
      <c r="E44" s="18" t="s">
        <v>89</v>
      </c>
      <c r="F44" s="14">
        <v>0.013495370370370371</v>
      </c>
      <c r="G44" s="14">
        <v>0.013495370370370371</v>
      </c>
      <c r="H44" s="13" t="str">
        <f t="shared" si="2"/>
        <v>3.53/km</v>
      </c>
      <c r="I44" s="14">
        <f t="shared" si="3"/>
        <v>0.0022916666666666675</v>
      </c>
      <c r="J44" s="14">
        <f>G44-INDEX($G$5:$G$177,MATCH(D44,$D$5:$D$177,0))</f>
        <v>0.0022916666666666675</v>
      </c>
    </row>
    <row r="45" spans="1:10" ht="15" customHeight="1">
      <c r="A45" s="13">
        <v>41</v>
      </c>
      <c r="B45" s="18" t="s">
        <v>189</v>
      </c>
      <c r="C45" s="18" t="s">
        <v>62</v>
      </c>
      <c r="D45" s="13" t="s">
        <v>41</v>
      </c>
      <c r="E45" s="18" t="s">
        <v>126</v>
      </c>
      <c r="F45" s="14">
        <v>0.013530092592592594</v>
      </c>
      <c r="G45" s="14">
        <v>0.013530092592592594</v>
      </c>
      <c r="H45" s="13" t="str">
        <f t="shared" si="2"/>
        <v>3.54/km</v>
      </c>
      <c r="I45" s="14">
        <f t="shared" si="3"/>
        <v>0.00232638888888889</v>
      </c>
      <c r="J45" s="14">
        <f>G45-INDEX($G$5:$G$177,MATCH(D45,$D$5:$D$177,0))</f>
        <v>0.0007523148148148168</v>
      </c>
    </row>
    <row r="46" spans="1:10" ht="15" customHeight="1">
      <c r="A46" s="13">
        <v>42</v>
      </c>
      <c r="B46" s="18" t="s">
        <v>190</v>
      </c>
      <c r="C46" s="18" t="s">
        <v>191</v>
      </c>
      <c r="D46" s="13" t="s">
        <v>41</v>
      </c>
      <c r="E46" s="18" t="s">
        <v>192</v>
      </c>
      <c r="F46" s="14">
        <v>0.01355324074074074</v>
      </c>
      <c r="G46" s="14">
        <v>0.01355324074074074</v>
      </c>
      <c r="H46" s="13" t="str">
        <f t="shared" si="2"/>
        <v>3.54/km</v>
      </c>
      <c r="I46" s="14">
        <f t="shared" si="3"/>
        <v>0.002349537037037037</v>
      </c>
      <c r="J46" s="14">
        <f>G46-INDEX($G$5:$G$177,MATCH(D46,$D$5:$D$177,0))</f>
        <v>0.0007754629629629639</v>
      </c>
    </row>
    <row r="47" spans="1:10" ht="15" customHeight="1">
      <c r="A47" s="13">
        <v>43</v>
      </c>
      <c r="B47" s="18" t="s">
        <v>193</v>
      </c>
      <c r="C47" s="18" t="s">
        <v>12</v>
      </c>
      <c r="D47" s="13" t="s">
        <v>49</v>
      </c>
      <c r="E47" s="18" t="s">
        <v>51</v>
      </c>
      <c r="F47" s="14">
        <v>0.01355324074074074</v>
      </c>
      <c r="G47" s="14">
        <v>0.01355324074074074</v>
      </c>
      <c r="H47" s="13" t="str">
        <f t="shared" si="2"/>
        <v>3.54/km</v>
      </c>
      <c r="I47" s="14">
        <f t="shared" si="3"/>
        <v>0.002349537037037037</v>
      </c>
      <c r="J47" s="14">
        <f>G47-INDEX($G$5:$G$177,MATCH(D47,$D$5:$D$177,0))</f>
        <v>0.0014467592592592587</v>
      </c>
    </row>
    <row r="48" spans="1:10" ht="15" customHeight="1">
      <c r="A48" s="13">
        <v>44</v>
      </c>
      <c r="B48" s="18" t="s">
        <v>194</v>
      </c>
      <c r="C48" s="18" t="s">
        <v>64</v>
      </c>
      <c r="D48" s="13" t="s">
        <v>63</v>
      </c>
      <c r="E48" s="18" t="s">
        <v>195</v>
      </c>
      <c r="F48" s="14">
        <v>0.013564814814814816</v>
      </c>
      <c r="G48" s="14">
        <v>0.013564814814814816</v>
      </c>
      <c r="H48" s="13" t="str">
        <f t="shared" si="2"/>
        <v>3.54/km</v>
      </c>
      <c r="I48" s="14">
        <f t="shared" si="3"/>
        <v>0.0023611111111111124</v>
      </c>
      <c r="J48" s="14">
        <f>G48-INDEX($G$5:$G$177,MATCH(D48,$D$5:$D$177,0))</f>
        <v>0</v>
      </c>
    </row>
    <row r="49" spans="1:10" ht="15" customHeight="1">
      <c r="A49" s="13">
        <v>45</v>
      </c>
      <c r="B49" s="18" t="s">
        <v>196</v>
      </c>
      <c r="C49" s="18" t="s">
        <v>15</v>
      </c>
      <c r="D49" s="13" t="s">
        <v>41</v>
      </c>
      <c r="E49" s="18" t="s">
        <v>126</v>
      </c>
      <c r="F49" s="14">
        <v>0.013622685185185184</v>
      </c>
      <c r="G49" s="14">
        <v>0.013622685185185184</v>
      </c>
      <c r="H49" s="13" t="str">
        <f t="shared" si="2"/>
        <v>3.55/km</v>
      </c>
      <c r="I49" s="14">
        <f t="shared" si="3"/>
        <v>0.0024189814814814803</v>
      </c>
      <c r="J49" s="14">
        <f>G49-INDEX($G$5:$G$177,MATCH(D49,$D$5:$D$177,0))</f>
        <v>0.0008449074074074071</v>
      </c>
    </row>
    <row r="50" spans="1:10" ht="15" customHeight="1">
      <c r="A50" s="20">
        <v>46</v>
      </c>
      <c r="B50" s="23" t="s">
        <v>197</v>
      </c>
      <c r="C50" s="23" t="s">
        <v>14</v>
      </c>
      <c r="D50" s="20" t="s">
        <v>41</v>
      </c>
      <c r="E50" s="23" t="s">
        <v>21</v>
      </c>
      <c r="F50" s="21">
        <v>0.013634259259259257</v>
      </c>
      <c r="G50" s="21">
        <v>0.013634259259259257</v>
      </c>
      <c r="H50" s="20" t="str">
        <f t="shared" si="2"/>
        <v>3.56/km</v>
      </c>
      <c r="I50" s="21">
        <f t="shared" si="3"/>
        <v>0.002430555555555554</v>
      </c>
      <c r="J50" s="21">
        <f>G50-INDEX($G$5:$G$177,MATCH(D50,$D$5:$D$177,0))</f>
        <v>0.0008564814814814806</v>
      </c>
    </row>
    <row r="51" spans="1:10" ht="15" customHeight="1">
      <c r="A51" s="20">
        <v>47</v>
      </c>
      <c r="B51" s="23" t="s">
        <v>198</v>
      </c>
      <c r="C51" s="23" t="s">
        <v>199</v>
      </c>
      <c r="D51" s="20" t="s">
        <v>34</v>
      </c>
      <c r="E51" s="23" t="s">
        <v>21</v>
      </c>
      <c r="F51" s="21">
        <v>0.013645833333333331</v>
      </c>
      <c r="G51" s="21">
        <v>0.013645833333333331</v>
      </c>
      <c r="H51" s="20" t="str">
        <f aca="true" t="shared" si="4" ref="H51:H114">TEXT(INT((HOUR(G51)*3600+MINUTE(G51)*60+SECOND(G51))/$J$3/60),"0")&amp;"."&amp;TEXT(MOD((HOUR(G51)*3600+MINUTE(G51)*60+SECOND(G51))/$J$3,60),"00")&amp;"/km"</f>
        <v>3.56/km</v>
      </c>
      <c r="I51" s="21">
        <f aca="true" t="shared" si="5" ref="I51:I114">G51-$G$5</f>
        <v>0.0024421296296296274</v>
      </c>
      <c r="J51" s="21">
        <f aca="true" t="shared" si="6" ref="J51:J114">G51-INDEX($G$5:$G$177,MATCH(D51,$D$5:$D$177,0))</f>
        <v>0.0024421296296296274</v>
      </c>
    </row>
    <row r="52" spans="1:10" ht="15" customHeight="1">
      <c r="A52" s="13">
        <v>48</v>
      </c>
      <c r="B52" s="18" t="s">
        <v>200</v>
      </c>
      <c r="C52" s="18" t="s">
        <v>19</v>
      </c>
      <c r="D52" s="13" t="s">
        <v>41</v>
      </c>
      <c r="E52" s="18" t="s">
        <v>135</v>
      </c>
      <c r="F52" s="14">
        <v>0.013645833333333331</v>
      </c>
      <c r="G52" s="14">
        <v>0.013645833333333331</v>
      </c>
      <c r="H52" s="13" t="str">
        <f t="shared" si="4"/>
        <v>3.56/km</v>
      </c>
      <c r="I52" s="14">
        <f t="shared" si="5"/>
        <v>0.0024421296296296274</v>
      </c>
      <c r="J52" s="14">
        <f t="shared" si="6"/>
        <v>0.0008680555555555542</v>
      </c>
    </row>
    <row r="53" spans="1:10" ht="15" customHeight="1">
      <c r="A53" s="13">
        <v>49</v>
      </c>
      <c r="B53" s="18" t="s">
        <v>201</v>
      </c>
      <c r="C53" s="18" t="s">
        <v>42</v>
      </c>
      <c r="D53" s="13" t="s">
        <v>39</v>
      </c>
      <c r="E53" s="18" t="s">
        <v>45</v>
      </c>
      <c r="F53" s="14">
        <v>0.013668981481481482</v>
      </c>
      <c r="G53" s="14">
        <v>0.013668981481481482</v>
      </c>
      <c r="H53" s="13" t="str">
        <f t="shared" si="4"/>
        <v>3.56/km</v>
      </c>
      <c r="I53" s="14">
        <f t="shared" si="5"/>
        <v>0.002465277777777778</v>
      </c>
      <c r="J53" s="14">
        <f t="shared" si="6"/>
        <v>0.0006481481481481477</v>
      </c>
    </row>
    <row r="54" spans="1:10" ht="15" customHeight="1">
      <c r="A54" s="20">
        <v>50</v>
      </c>
      <c r="B54" s="23" t="s">
        <v>202</v>
      </c>
      <c r="C54" s="23" t="s">
        <v>105</v>
      </c>
      <c r="D54" s="20" t="s">
        <v>63</v>
      </c>
      <c r="E54" s="23" t="s">
        <v>21</v>
      </c>
      <c r="F54" s="21">
        <v>0.013680555555555555</v>
      </c>
      <c r="G54" s="21">
        <v>0.013680555555555555</v>
      </c>
      <c r="H54" s="20" t="str">
        <f t="shared" si="4"/>
        <v>3.56/km</v>
      </c>
      <c r="I54" s="21">
        <f t="shared" si="5"/>
        <v>0.0024768518518518516</v>
      </c>
      <c r="J54" s="21">
        <f t="shared" si="6"/>
        <v>0.00011574074074073917</v>
      </c>
    </row>
    <row r="55" spans="1:10" ht="15" customHeight="1">
      <c r="A55" s="20">
        <v>51</v>
      </c>
      <c r="B55" s="23" t="s">
        <v>203</v>
      </c>
      <c r="C55" s="23" t="s">
        <v>53</v>
      </c>
      <c r="D55" s="20" t="s">
        <v>34</v>
      </c>
      <c r="E55" s="23" t="s">
        <v>21</v>
      </c>
      <c r="F55" s="21">
        <v>0.013680555555555555</v>
      </c>
      <c r="G55" s="21">
        <v>0.013680555555555555</v>
      </c>
      <c r="H55" s="20" t="str">
        <f t="shared" si="4"/>
        <v>3.56/km</v>
      </c>
      <c r="I55" s="21">
        <f t="shared" si="5"/>
        <v>0.0024768518518518516</v>
      </c>
      <c r="J55" s="21">
        <f t="shared" si="6"/>
        <v>0.0024768518518518516</v>
      </c>
    </row>
    <row r="56" spans="1:10" ht="15" customHeight="1">
      <c r="A56" s="13">
        <v>52</v>
      </c>
      <c r="B56" s="18" t="s">
        <v>204</v>
      </c>
      <c r="C56" s="18" t="s">
        <v>14</v>
      </c>
      <c r="D56" s="13" t="s">
        <v>39</v>
      </c>
      <c r="E56" s="18" t="s">
        <v>85</v>
      </c>
      <c r="F56" s="14">
        <v>0.013726851851851851</v>
      </c>
      <c r="G56" s="14">
        <v>0.013726851851851851</v>
      </c>
      <c r="H56" s="13" t="str">
        <f t="shared" si="4"/>
        <v>3.57/km</v>
      </c>
      <c r="I56" s="14">
        <f t="shared" si="5"/>
        <v>0.0025231481481481476</v>
      </c>
      <c r="J56" s="14">
        <f t="shared" si="6"/>
        <v>0.0007060185185185173</v>
      </c>
    </row>
    <row r="57" spans="1:10" ht="15" customHeight="1">
      <c r="A57" s="13">
        <v>53</v>
      </c>
      <c r="B57" s="18" t="s">
        <v>205</v>
      </c>
      <c r="C57" s="18" t="s">
        <v>40</v>
      </c>
      <c r="D57" s="13" t="s">
        <v>112</v>
      </c>
      <c r="E57" s="18" t="s">
        <v>164</v>
      </c>
      <c r="F57" s="14">
        <v>0.013738425925925926</v>
      </c>
      <c r="G57" s="14">
        <v>0.013738425925925926</v>
      </c>
      <c r="H57" s="13" t="str">
        <f t="shared" si="4"/>
        <v>3.57/km</v>
      </c>
      <c r="I57" s="14">
        <f t="shared" si="5"/>
        <v>0.002534722222222223</v>
      </c>
      <c r="J57" s="14">
        <f t="shared" si="6"/>
        <v>0.0011921296296296298</v>
      </c>
    </row>
    <row r="58" spans="1:10" ht="15" customHeight="1">
      <c r="A58" s="13">
        <v>54</v>
      </c>
      <c r="B58" s="18" t="s">
        <v>206</v>
      </c>
      <c r="C58" s="18" t="s">
        <v>65</v>
      </c>
      <c r="D58" s="13" t="s">
        <v>39</v>
      </c>
      <c r="E58" s="18" t="s">
        <v>207</v>
      </c>
      <c r="F58" s="14">
        <v>0.013807870370370371</v>
      </c>
      <c r="G58" s="14">
        <v>0.013807870370370371</v>
      </c>
      <c r="H58" s="13" t="str">
        <f t="shared" si="4"/>
        <v>3.59/km</v>
      </c>
      <c r="I58" s="14">
        <f t="shared" si="5"/>
        <v>0.002604166666666668</v>
      </c>
      <c r="J58" s="14">
        <f t="shared" si="6"/>
        <v>0.0007870370370370375</v>
      </c>
    </row>
    <row r="59" spans="1:10" ht="15" customHeight="1">
      <c r="A59" s="13">
        <v>55</v>
      </c>
      <c r="B59" s="18" t="s">
        <v>208</v>
      </c>
      <c r="C59" s="18" t="s">
        <v>60</v>
      </c>
      <c r="D59" s="13" t="s">
        <v>34</v>
      </c>
      <c r="E59" s="18" t="s">
        <v>209</v>
      </c>
      <c r="F59" s="14">
        <v>0.013819444444444445</v>
      </c>
      <c r="G59" s="14">
        <v>0.013819444444444445</v>
      </c>
      <c r="H59" s="13" t="str">
        <f t="shared" si="4"/>
        <v>3.59/km</v>
      </c>
      <c r="I59" s="14">
        <f t="shared" si="5"/>
        <v>0.0026157407407407414</v>
      </c>
      <c r="J59" s="14">
        <f t="shared" si="6"/>
        <v>0.0026157407407407414</v>
      </c>
    </row>
    <row r="60" spans="1:10" ht="15" customHeight="1">
      <c r="A60" s="13">
        <v>56</v>
      </c>
      <c r="B60" s="18" t="s">
        <v>210</v>
      </c>
      <c r="C60" s="18" t="s">
        <v>38</v>
      </c>
      <c r="D60" s="13" t="s">
        <v>112</v>
      </c>
      <c r="E60" s="18" t="s">
        <v>135</v>
      </c>
      <c r="F60" s="14">
        <v>0.013888888888888888</v>
      </c>
      <c r="G60" s="14">
        <v>0.013888888888888888</v>
      </c>
      <c r="H60" s="13" t="str">
        <f t="shared" si="4"/>
        <v>4.00/km</v>
      </c>
      <c r="I60" s="14">
        <f t="shared" si="5"/>
        <v>0.0026851851851851846</v>
      </c>
      <c r="J60" s="14">
        <f t="shared" si="6"/>
        <v>0.0013425925925925914</v>
      </c>
    </row>
    <row r="61" spans="1:10" ht="15" customHeight="1">
      <c r="A61" s="13">
        <v>57</v>
      </c>
      <c r="B61" s="18" t="s">
        <v>118</v>
      </c>
      <c r="C61" s="18" t="s">
        <v>54</v>
      </c>
      <c r="D61" s="13" t="s">
        <v>34</v>
      </c>
      <c r="E61" s="18" t="s">
        <v>126</v>
      </c>
      <c r="F61" s="14">
        <v>0.013912037037037037</v>
      </c>
      <c r="G61" s="14">
        <v>0.013912037037037037</v>
      </c>
      <c r="H61" s="13" t="str">
        <f t="shared" si="4"/>
        <v>4.00/km</v>
      </c>
      <c r="I61" s="14">
        <f t="shared" si="5"/>
        <v>0.0027083333333333334</v>
      </c>
      <c r="J61" s="14">
        <f t="shared" si="6"/>
        <v>0.0027083333333333334</v>
      </c>
    </row>
    <row r="62" spans="1:10" ht="15" customHeight="1">
      <c r="A62" s="13">
        <v>58</v>
      </c>
      <c r="B62" s="18" t="s">
        <v>211</v>
      </c>
      <c r="C62" s="18" t="s">
        <v>19</v>
      </c>
      <c r="D62" s="13" t="s">
        <v>36</v>
      </c>
      <c r="E62" s="18" t="s">
        <v>51</v>
      </c>
      <c r="F62" s="14">
        <v>0.01392361111111111</v>
      </c>
      <c r="G62" s="14">
        <v>0.01392361111111111</v>
      </c>
      <c r="H62" s="13" t="str">
        <f t="shared" si="4"/>
        <v>4.01/km</v>
      </c>
      <c r="I62" s="14">
        <f t="shared" si="5"/>
        <v>0.002719907407407407</v>
      </c>
      <c r="J62" s="14">
        <f t="shared" si="6"/>
        <v>0.001307870370370369</v>
      </c>
    </row>
    <row r="63" spans="1:10" ht="15" customHeight="1">
      <c r="A63" s="13">
        <v>59</v>
      </c>
      <c r="B63" s="18" t="s">
        <v>212</v>
      </c>
      <c r="C63" s="18" t="s">
        <v>27</v>
      </c>
      <c r="D63" s="13" t="s">
        <v>36</v>
      </c>
      <c r="E63" s="18" t="s">
        <v>85</v>
      </c>
      <c r="F63" s="14">
        <v>0.013935185185185184</v>
      </c>
      <c r="G63" s="14">
        <v>0.013935185185185184</v>
      </c>
      <c r="H63" s="13" t="str">
        <f t="shared" si="4"/>
        <v>4.01/km</v>
      </c>
      <c r="I63" s="14">
        <f t="shared" si="5"/>
        <v>0.0027314814814814806</v>
      </c>
      <c r="J63" s="14">
        <f t="shared" si="6"/>
        <v>0.0013194444444444425</v>
      </c>
    </row>
    <row r="64" spans="1:10" ht="15" customHeight="1">
      <c r="A64" s="13">
        <v>60</v>
      </c>
      <c r="B64" s="18" t="s">
        <v>213</v>
      </c>
      <c r="C64" s="18" t="s">
        <v>20</v>
      </c>
      <c r="D64" s="13" t="s">
        <v>112</v>
      </c>
      <c r="E64" s="18" t="s">
        <v>214</v>
      </c>
      <c r="F64" s="14">
        <v>0.013969907407407408</v>
      </c>
      <c r="G64" s="14">
        <v>0.013969907407407408</v>
      </c>
      <c r="H64" s="13" t="str">
        <f t="shared" si="4"/>
        <v>4.01/km</v>
      </c>
      <c r="I64" s="14">
        <f t="shared" si="5"/>
        <v>0.0027662037037037047</v>
      </c>
      <c r="J64" s="14">
        <f t="shared" si="6"/>
        <v>0.0014236111111111116</v>
      </c>
    </row>
    <row r="65" spans="1:10" ht="15" customHeight="1">
      <c r="A65" s="20">
        <v>61</v>
      </c>
      <c r="B65" s="23" t="s">
        <v>215</v>
      </c>
      <c r="C65" s="23" t="s">
        <v>40</v>
      </c>
      <c r="D65" s="20" t="s">
        <v>41</v>
      </c>
      <c r="E65" s="23" t="s">
        <v>21</v>
      </c>
      <c r="F65" s="21">
        <v>0.013969907407407408</v>
      </c>
      <c r="G65" s="21">
        <v>0.013969907407407408</v>
      </c>
      <c r="H65" s="20" t="str">
        <f t="shared" si="4"/>
        <v>4.01/km</v>
      </c>
      <c r="I65" s="21">
        <f t="shared" si="5"/>
        <v>0.0027662037037037047</v>
      </c>
      <c r="J65" s="21">
        <f t="shared" si="6"/>
        <v>0.0011921296296296315</v>
      </c>
    </row>
    <row r="66" spans="1:10" ht="15" customHeight="1">
      <c r="A66" s="13">
        <v>62</v>
      </c>
      <c r="B66" s="18" t="s">
        <v>216</v>
      </c>
      <c r="C66" s="18" t="s">
        <v>72</v>
      </c>
      <c r="D66" s="13" t="s">
        <v>63</v>
      </c>
      <c r="E66" s="18" t="s">
        <v>126</v>
      </c>
      <c r="F66" s="14">
        <v>0.014039351851851851</v>
      </c>
      <c r="G66" s="14">
        <v>0.014039351851851851</v>
      </c>
      <c r="H66" s="13" t="str">
        <f t="shared" si="4"/>
        <v>4.03/km</v>
      </c>
      <c r="I66" s="14">
        <f t="shared" si="5"/>
        <v>0.002835648148148148</v>
      </c>
      <c r="J66" s="14">
        <f t="shared" si="6"/>
        <v>0.00047453703703703547</v>
      </c>
    </row>
    <row r="67" spans="1:10" ht="15" customHeight="1">
      <c r="A67" s="20">
        <v>63</v>
      </c>
      <c r="B67" s="23" t="s">
        <v>217</v>
      </c>
      <c r="C67" s="23" t="s">
        <v>14</v>
      </c>
      <c r="D67" s="20" t="s">
        <v>41</v>
      </c>
      <c r="E67" s="23" t="s">
        <v>21</v>
      </c>
      <c r="F67" s="21">
        <v>0.014039351851851851</v>
      </c>
      <c r="G67" s="21">
        <v>0.014039351851851851</v>
      </c>
      <c r="H67" s="20" t="str">
        <f t="shared" si="4"/>
        <v>4.03/km</v>
      </c>
      <c r="I67" s="21">
        <f t="shared" si="5"/>
        <v>0.002835648148148148</v>
      </c>
      <c r="J67" s="21">
        <f t="shared" si="6"/>
        <v>0.0012615740740740747</v>
      </c>
    </row>
    <row r="68" spans="1:10" ht="15" customHeight="1">
      <c r="A68" s="13">
        <v>64</v>
      </c>
      <c r="B68" s="18" t="s">
        <v>117</v>
      </c>
      <c r="C68" s="18" t="s">
        <v>43</v>
      </c>
      <c r="D68" s="13" t="s">
        <v>112</v>
      </c>
      <c r="E68" s="18" t="s">
        <v>85</v>
      </c>
      <c r="F68" s="14">
        <v>0.014108796296296295</v>
      </c>
      <c r="G68" s="14">
        <v>0.014108796296296295</v>
      </c>
      <c r="H68" s="13" t="str">
        <f t="shared" si="4"/>
        <v>4.04/km</v>
      </c>
      <c r="I68" s="14">
        <f t="shared" si="5"/>
        <v>0.002905092592592591</v>
      </c>
      <c r="J68" s="14">
        <f t="shared" si="6"/>
        <v>0.001562499999999998</v>
      </c>
    </row>
    <row r="69" spans="1:10" ht="15" customHeight="1">
      <c r="A69" s="13">
        <v>65</v>
      </c>
      <c r="B69" s="18" t="s">
        <v>23</v>
      </c>
      <c r="C69" s="18" t="s">
        <v>42</v>
      </c>
      <c r="D69" s="13" t="s">
        <v>41</v>
      </c>
      <c r="E69" s="18" t="s">
        <v>110</v>
      </c>
      <c r="F69" s="14">
        <v>0.014131944444444445</v>
      </c>
      <c r="G69" s="14">
        <v>0.014131944444444445</v>
      </c>
      <c r="H69" s="13" t="str">
        <f t="shared" si="4"/>
        <v>4.04/km</v>
      </c>
      <c r="I69" s="14">
        <f t="shared" si="5"/>
        <v>0.0029282407407407417</v>
      </c>
      <c r="J69" s="14">
        <f t="shared" si="6"/>
        <v>0.0013541666666666684</v>
      </c>
    </row>
    <row r="70" spans="1:10" ht="15" customHeight="1">
      <c r="A70" s="13">
        <v>66</v>
      </c>
      <c r="B70" s="18" t="s">
        <v>115</v>
      </c>
      <c r="C70" s="18" t="s">
        <v>116</v>
      </c>
      <c r="D70" s="13" t="s">
        <v>48</v>
      </c>
      <c r="E70" s="18" t="s">
        <v>218</v>
      </c>
      <c r="F70" s="14">
        <v>0.014143518518518519</v>
      </c>
      <c r="G70" s="14">
        <v>0.014143518518518519</v>
      </c>
      <c r="H70" s="13" t="str">
        <f t="shared" si="4"/>
        <v>4.04/km</v>
      </c>
      <c r="I70" s="14">
        <f t="shared" si="5"/>
        <v>0.0029398148148148152</v>
      </c>
      <c r="J70" s="14">
        <f t="shared" si="6"/>
        <v>0</v>
      </c>
    </row>
    <row r="71" spans="1:10" ht="15" customHeight="1">
      <c r="A71" s="13">
        <v>67</v>
      </c>
      <c r="B71" s="18" t="s">
        <v>219</v>
      </c>
      <c r="C71" s="18" t="s">
        <v>28</v>
      </c>
      <c r="D71" s="13" t="s">
        <v>36</v>
      </c>
      <c r="E71" s="18" t="s">
        <v>135</v>
      </c>
      <c r="F71" s="14">
        <v>0.014143518518518519</v>
      </c>
      <c r="G71" s="14">
        <v>0.014143518518518519</v>
      </c>
      <c r="H71" s="13" t="str">
        <f t="shared" si="4"/>
        <v>4.04/km</v>
      </c>
      <c r="I71" s="14">
        <f t="shared" si="5"/>
        <v>0.0029398148148148152</v>
      </c>
      <c r="J71" s="14">
        <f t="shared" si="6"/>
        <v>0.0015277777777777772</v>
      </c>
    </row>
    <row r="72" spans="1:10" ht="15" customHeight="1">
      <c r="A72" s="13">
        <v>68</v>
      </c>
      <c r="B72" s="18" t="s">
        <v>220</v>
      </c>
      <c r="C72" s="18" t="s">
        <v>55</v>
      </c>
      <c r="D72" s="13" t="s">
        <v>36</v>
      </c>
      <c r="E72" s="18" t="s">
        <v>221</v>
      </c>
      <c r="F72" s="14">
        <v>0.014201388888888888</v>
      </c>
      <c r="G72" s="14">
        <v>0.014201388888888888</v>
      </c>
      <c r="H72" s="13" t="str">
        <f t="shared" si="4"/>
        <v>4.05/km</v>
      </c>
      <c r="I72" s="14">
        <f t="shared" si="5"/>
        <v>0.002997685185185185</v>
      </c>
      <c r="J72" s="14">
        <f t="shared" si="6"/>
        <v>0.0015856481481481468</v>
      </c>
    </row>
    <row r="73" spans="1:10" ht="15" customHeight="1">
      <c r="A73" s="13">
        <v>69</v>
      </c>
      <c r="B73" s="18" t="s">
        <v>222</v>
      </c>
      <c r="C73" s="18" t="s">
        <v>11</v>
      </c>
      <c r="D73" s="13" t="s">
        <v>112</v>
      </c>
      <c r="E73" s="18" t="s">
        <v>223</v>
      </c>
      <c r="F73" s="14">
        <v>0.01423611111111111</v>
      </c>
      <c r="G73" s="14">
        <v>0.01423611111111111</v>
      </c>
      <c r="H73" s="13" t="str">
        <f t="shared" si="4"/>
        <v>4.06/km</v>
      </c>
      <c r="I73" s="14">
        <f t="shared" si="5"/>
        <v>0.0030324074074074073</v>
      </c>
      <c r="J73" s="14">
        <f t="shared" si="6"/>
        <v>0.0016898148148148141</v>
      </c>
    </row>
    <row r="74" spans="1:10" ht="15" customHeight="1">
      <c r="A74" s="20">
        <v>70</v>
      </c>
      <c r="B74" s="23" t="s">
        <v>224</v>
      </c>
      <c r="C74" s="23" t="s">
        <v>225</v>
      </c>
      <c r="D74" s="20" t="s">
        <v>48</v>
      </c>
      <c r="E74" s="23" t="s">
        <v>21</v>
      </c>
      <c r="F74" s="21">
        <v>0.014305555555555557</v>
      </c>
      <c r="G74" s="21">
        <v>0.014305555555555557</v>
      </c>
      <c r="H74" s="20" t="str">
        <f t="shared" si="4"/>
        <v>4.07/km</v>
      </c>
      <c r="I74" s="21">
        <f t="shared" si="5"/>
        <v>0.003101851851851854</v>
      </c>
      <c r="J74" s="21">
        <f t="shared" si="6"/>
        <v>0.00016203703703703866</v>
      </c>
    </row>
    <row r="75" spans="1:10" ht="15" customHeight="1">
      <c r="A75" s="20">
        <v>71</v>
      </c>
      <c r="B75" s="23" t="s">
        <v>226</v>
      </c>
      <c r="C75" s="23" t="s">
        <v>12</v>
      </c>
      <c r="D75" s="20" t="s">
        <v>39</v>
      </c>
      <c r="E75" s="23" t="s">
        <v>21</v>
      </c>
      <c r="F75" s="21">
        <v>0.014351851851851852</v>
      </c>
      <c r="G75" s="21">
        <v>0.014351851851851852</v>
      </c>
      <c r="H75" s="20" t="str">
        <f t="shared" si="4"/>
        <v>4.08/km</v>
      </c>
      <c r="I75" s="21">
        <f t="shared" si="5"/>
        <v>0.003148148148148148</v>
      </c>
      <c r="J75" s="21">
        <f t="shared" si="6"/>
        <v>0.0013310185185185178</v>
      </c>
    </row>
    <row r="76" spans="1:10" ht="15" customHeight="1">
      <c r="A76" s="20">
        <v>72</v>
      </c>
      <c r="B76" s="23" t="s">
        <v>227</v>
      </c>
      <c r="C76" s="23" t="s">
        <v>71</v>
      </c>
      <c r="D76" s="20" t="s">
        <v>36</v>
      </c>
      <c r="E76" s="23" t="s">
        <v>21</v>
      </c>
      <c r="F76" s="21">
        <v>0.014374999999999999</v>
      </c>
      <c r="G76" s="21">
        <v>0.014374999999999999</v>
      </c>
      <c r="H76" s="20" t="str">
        <f t="shared" si="4"/>
        <v>4.08/km</v>
      </c>
      <c r="I76" s="21">
        <f t="shared" si="5"/>
        <v>0.0031712962962962953</v>
      </c>
      <c r="J76" s="21">
        <f t="shared" si="6"/>
        <v>0.0017592592592592573</v>
      </c>
    </row>
    <row r="77" spans="1:10" ht="15" customHeight="1">
      <c r="A77" s="13">
        <v>73</v>
      </c>
      <c r="B77" s="18" t="s">
        <v>46</v>
      </c>
      <c r="C77" s="18" t="s">
        <v>47</v>
      </c>
      <c r="D77" s="13" t="s">
        <v>50</v>
      </c>
      <c r="E77" s="18" t="s">
        <v>164</v>
      </c>
      <c r="F77" s="14">
        <v>0.014398148148148148</v>
      </c>
      <c r="G77" s="14">
        <v>0.014398148148148148</v>
      </c>
      <c r="H77" s="13" t="str">
        <f t="shared" si="4"/>
        <v>4.09/km</v>
      </c>
      <c r="I77" s="14">
        <f t="shared" si="5"/>
        <v>0.003194444444444444</v>
      </c>
      <c r="J77" s="14">
        <f t="shared" si="6"/>
        <v>0</v>
      </c>
    </row>
    <row r="78" spans="1:10" ht="15" customHeight="1">
      <c r="A78" s="20">
        <v>74</v>
      </c>
      <c r="B78" s="23" t="s">
        <v>228</v>
      </c>
      <c r="C78" s="23" t="s">
        <v>58</v>
      </c>
      <c r="D78" s="20" t="s">
        <v>41</v>
      </c>
      <c r="E78" s="23" t="s">
        <v>21</v>
      </c>
      <c r="F78" s="21">
        <v>0.014398148148148148</v>
      </c>
      <c r="G78" s="21">
        <v>0.014398148148148148</v>
      </c>
      <c r="H78" s="20" t="str">
        <f t="shared" si="4"/>
        <v>4.09/km</v>
      </c>
      <c r="I78" s="21">
        <f t="shared" si="5"/>
        <v>0.003194444444444444</v>
      </c>
      <c r="J78" s="21">
        <f t="shared" si="6"/>
        <v>0.001620370370370371</v>
      </c>
    </row>
    <row r="79" spans="1:10" ht="15" customHeight="1">
      <c r="A79" s="13">
        <v>75</v>
      </c>
      <c r="B79" s="18" t="s">
        <v>229</v>
      </c>
      <c r="C79" s="18" t="s">
        <v>84</v>
      </c>
      <c r="D79" s="13" t="s">
        <v>112</v>
      </c>
      <c r="E79" s="18" t="s">
        <v>230</v>
      </c>
      <c r="F79" s="14">
        <v>0.014432870370370372</v>
      </c>
      <c r="G79" s="14">
        <v>0.014432870370370372</v>
      </c>
      <c r="H79" s="13" t="str">
        <f t="shared" si="4"/>
        <v>4.09/km</v>
      </c>
      <c r="I79" s="14">
        <f t="shared" si="5"/>
        <v>0.0032291666666666684</v>
      </c>
      <c r="J79" s="14">
        <f t="shared" si="6"/>
        <v>0.0018865740740740752</v>
      </c>
    </row>
    <row r="80" spans="1:10" ht="15" customHeight="1">
      <c r="A80" s="13">
        <v>76</v>
      </c>
      <c r="B80" s="18" t="s">
        <v>231</v>
      </c>
      <c r="C80" s="18" t="s">
        <v>33</v>
      </c>
      <c r="D80" s="13" t="s">
        <v>36</v>
      </c>
      <c r="E80" s="18" t="s">
        <v>85</v>
      </c>
      <c r="F80" s="14">
        <v>0.014432870370370372</v>
      </c>
      <c r="G80" s="14">
        <v>0.014432870370370372</v>
      </c>
      <c r="H80" s="13" t="str">
        <f t="shared" si="4"/>
        <v>4.09/km</v>
      </c>
      <c r="I80" s="14">
        <f t="shared" si="5"/>
        <v>0.0032291666666666684</v>
      </c>
      <c r="J80" s="14">
        <f t="shared" si="6"/>
        <v>0.0018171296296296303</v>
      </c>
    </row>
    <row r="81" spans="1:10" ht="15" customHeight="1">
      <c r="A81" s="13">
        <v>77</v>
      </c>
      <c r="B81" s="18" t="s">
        <v>232</v>
      </c>
      <c r="C81" s="18" t="s">
        <v>98</v>
      </c>
      <c r="D81" s="13" t="s">
        <v>63</v>
      </c>
      <c r="E81" s="18" t="s">
        <v>195</v>
      </c>
      <c r="F81" s="14">
        <v>0.014444444444444446</v>
      </c>
      <c r="G81" s="14">
        <v>0.014444444444444446</v>
      </c>
      <c r="H81" s="13" t="str">
        <f t="shared" si="4"/>
        <v>4.10/km</v>
      </c>
      <c r="I81" s="14">
        <f t="shared" si="5"/>
        <v>0.003240740740740742</v>
      </c>
      <c r="J81" s="14">
        <f t="shared" si="6"/>
        <v>0.0008796296296296295</v>
      </c>
    </row>
    <row r="82" spans="1:10" ht="15" customHeight="1">
      <c r="A82" s="13">
        <v>78</v>
      </c>
      <c r="B82" s="18" t="s">
        <v>68</v>
      </c>
      <c r="C82" s="18" t="s">
        <v>29</v>
      </c>
      <c r="D82" s="13" t="s">
        <v>63</v>
      </c>
      <c r="E82" s="18" t="s">
        <v>135</v>
      </c>
      <c r="F82" s="14">
        <v>0.014490740740740742</v>
      </c>
      <c r="G82" s="14">
        <v>0.014490740740740742</v>
      </c>
      <c r="H82" s="13" t="str">
        <f t="shared" si="4"/>
        <v>4.10/km</v>
      </c>
      <c r="I82" s="14">
        <f t="shared" si="5"/>
        <v>0.003287037037037038</v>
      </c>
      <c r="J82" s="14">
        <f t="shared" si="6"/>
        <v>0.0009259259259259255</v>
      </c>
    </row>
    <row r="83" spans="1:10" ht="15" customHeight="1">
      <c r="A83" s="20">
        <v>79</v>
      </c>
      <c r="B83" s="23" t="s">
        <v>233</v>
      </c>
      <c r="C83" s="23" t="s">
        <v>14</v>
      </c>
      <c r="D83" s="20" t="s">
        <v>39</v>
      </c>
      <c r="E83" s="23" t="s">
        <v>21</v>
      </c>
      <c r="F83" s="21">
        <v>0.014571759259259258</v>
      </c>
      <c r="G83" s="21">
        <v>0.014571759259259258</v>
      </c>
      <c r="H83" s="20" t="str">
        <f t="shared" si="4"/>
        <v>4.12/km</v>
      </c>
      <c r="I83" s="21">
        <f t="shared" si="5"/>
        <v>0.0033680555555555547</v>
      </c>
      <c r="J83" s="21">
        <f t="shared" si="6"/>
        <v>0.0015509259259259243</v>
      </c>
    </row>
    <row r="84" spans="1:10" ht="15" customHeight="1">
      <c r="A84" s="13">
        <v>80</v>
      </c>
      <c r="B84" s="18" t="s">
        <v>234</v>
      </c>
      <c r="C84" s="18" t="s">
        <v>81</v>
      </c>
      <c r="D84" s="13" t="s">
        <v>49</v>
      </c>
      <c r="E84" s="18" t="s">
        <v>235</v>
      </c>
      <c r="F84" s="14">
        <v>0.014571759259259258</v>
      </c>
      <c r="G84" s="14">
        <v>0.014571759259259258</v>
      </c>
      <c r="H84" s="13" t="str">
        <f t="shared" si="4"/>
        <v>4.12/km</v>
      </c>
      <c r="I84" s="14">
        <f t="shared" si="5"/>
        <v>0.0033680555555555547</v>
      </c>
      <c r="J84" s="14">
        <f t="shared" si="6"/>
        <v>0.0024652777777777763</v>
      </c>
    </row>
    <row r="85" spans="1:10" ht="15" customHeight="1">
      <c r="A85" s="13">
        <v>81</v>
      </c>
      <c r="B85" s="18" t="s">
        <v>236</v>
      </c>
      <c r="C85" s="18" t="s">
        <v>19</v>
      </c>
      <c r="D85" s="13" t="s">
        <v>112</v>
      </c>
      <c r="E85" s="18" t="s">
        <v>76</v>
      </c>
      <c r="F85" s="14">
        <v>0.014618055555555556</v>
      </c>
      <c r="G85" s="14">
        <v>0.014618055555555556</v>
      </c>
      <c r="H85" s="13" t="str">
        <f t="shared" si="4"/>
        <v>4.13/km</v>
      </c>
      <c r="I85" s="14">
        <f t="shared" si="5"/>
        <v>0.0034143518518518524</v>
      </c>
      <c r="J85" s="14">
        <f t="shared" si="6"/>
        <v>0.0020717592592592593</v>
      </c>
    </row>
    <row r="86" spans="1:10" ht="15" customHeight="1">
      <c r="A86" s="13">
        <v>82</v>
      </c>
      <c r="B86" s="18" t="s">
        <v>237</v>
      </c>
      <c r="C86" s="18" t="s">
        <v>28</v>
      </c>
      <c r="D86" s="13" t="s">
        <v>39</v>
      </c>
      <c r="E86" s="18" t="s">
        <v>238</v>
      </c>
      <c r="F86" s="14">
        <v>0.01462962962962963</v>
      </c>
      <c r="G86" s="14">
        <v>0.01462962962962963</v>
      </c>
      <c r="H86" s="13" t="str">
        <f t="shared" si="4"/>
        <v>4.13/km</v>
      </c>
      <c r="I86" s="14">
        <f t="shared" si="5"/>
        <v>0.003425925925925926</v>
      </c>
      <c r="J86" s="14">
        <f t="shared" si="6"/>
        <v>0.0016087962962962957</v>
      </c>
    </row>
    <row r="87" spans="1:10" ht="15" customHeight="1">
      <c r="A87" s="20">
        <v>83</v>
      </c>
      <c r="B87" s="23" t="s">
        <v>239</v>
      </c>
      <c r="C87" s="23" t="s">
        <v>14</v>
      </c>
      <c r="D87" s="20" t="s">
        <v>49</v>
      </c>
      <c r="E87" s="23" t="s">
        <v>21</v>
      </c>
      <c r="F87" s="21">
        <v>0.01462962962962963</v>
      </c>
      <c r="G87" s="21">
        <v>0.01462962962962963</v>
      </c>
      <c r="H87" s="20" t="str">
        <f t="shared" si="4"/>
        <v>4.13/km</v>
      </c>
      <c r="I87" s="21">
        <f t="shared" si="5"/>
        <v>0.003425925925925926</v>
      </c>
      <c r="J87" s="21">
        <f t="shared" si="6"/>
        <v>0.0025231481481481476</v>
      </c>
    </row>
    <row r="88" spans="1:10" ht="15" customHeight="1">
      <c r="A88" s="13">
        <v>84</v>
      </c>
      <c r="B88" s="18" t="s">
        <v>119</v>
      </c>
      <c r="C88" s="18" t="s">
        <v>240</v>
      </c>
      <c r="D88" s="13" t="s">
        <v>50</v>
      </c>
      <c r="E88" s="18" t="s">
        <v>241</v>
      </c>
      <c r="F88" s="14">
        <v>0.014641203703703703</v>
      </c>
      <c r="G88" s="14">
        <v>0.014641203703703703</v>
      </c>
      <c r="H88" s="13" t="str">
        <f t="shared" si="4"/>
        <v>4.13/km</v>
      </c>
      <c r="I88" s="14">
        <f t="shared" si="5"/>
        <v>0.0034374999999999996</v>
      </c>
      <c r="J88" s="14">
        <f t="shared" si="6"/>
        <v>0.00024305555555555539</v>
      </c>
    </row>
    <row r="89" spans="1:10" ht="15" customHeight="1">
      <c r="A89" s="13">
        <v>85</v>
      </c>
      <c r="B89" s="18" t="s">
        <v>242</v>
      </c>
      <c r="C89" s="18" t="s">
        <v>12</v>
      </c>
      <c r="D89" s="13" t="s">
        <v>50</v>
      </c>
      <c r="E89" s="18" t="s">
        <v>243</v>
      </c>
      <c r="F89" s="14">
        <v>0.014641203703703703</v>
      </c>
      <c r="G89" s="14">
        <v>0.014641203703703703</v>
      </c>
      <c r="H89" s="13" t="str">
        <f t="shared" si="4"/>
        <v>4.13/km</v>
      </c>
      <c r="I89" s="14">
        <f t="shared" si="5"/>
        <v>0.0034374999999999996</v>
      </c>
      <c r="J89" s="14">
        <f t="shared" si="6"/>
        <v>0.00024305555555555539</v>
      </c>
    </row>
    <row r="90" spans="1:10" ht="15" customHeight="1">
      <c r="A90" s="13">
        <v>86</v>
      </c>
      <c r="B90" s="18" t="s">
        <v>244</v>
      </c>
      <c r="C90" s="18" t="s">
        <v>121</v>
      </c>
      <c r="D90" s="13" t="s">
        <v>245</v>
      </c>
      <c r="E90" s="18" t="s">
        <v>246</v>
      </c>
      <c r="F90" s="14">
        <v>0.014664351851851852</v>
      </c>
      <c r="G90" s="14">
        <v>0.014664351851851852</v>
      </c>
      <c r="H90" s="13" t="str">
        <f t="shared" si="4"/>
        <v>4.13/km</v>
      </c>
      <c r="I90" s="14">
        <f t="shared" si="5"/>
        <v>0.0034606481481481485</v>
      </c>
      <c r="J90" s="14">
        <f t="shared" si="6"/>
        <v>0</v>
      </c>
    </row>
    <row r="91" spans="1:10" ht="15" customHeight="1">
      <c r="A91" s="13">
        <v>87</v>
      </c>
      <c r="B91" s="18" t="s">
        <v>24</v>
      </c>
      <c r="C91" s="18" t="s">
        <v>12</v>
      </c>
      <c r="D91" s="13" t="s">
        <v>112</v>
      </c>
      <c r="E91" s="18" t="s">
        <v>247</v>
      </c>
      <c r="F91" s="14">
        <v>0.014675925925925926</v>
      </c>
      <c r="G91" s="14">
        <v>0.014675925925925926</v>
      </c>
      <c r="H91" s="13" t="str">
        <f t="shared" si="4"/>
        <v>4.14/km</v>
      </c>
      <c r="I91" s="14">
        <f t="shared" si="5"/>
        <v>0.003472222222222222</v>
      </c>
      <c r="J91" s="14">
        <f t="shared" si="6"/>
        <v>0.002129629629629629</v>
      </c>
    </row>
    <row r="92" spans="1:10" ht="15" customHeight="1">
      <c r="A92" s="13">
        <v>88</v>
      </c>
      <c r="B92" s="18" t="s">
        <v>248</v>
      </c>
      <c r="C92" s="18" t="s">
        <v>249</v>
      </c>
      <c r="D92" s="13" t="s">
        <v>49</v>
      </c>
      <c r="E92" s="18" t="s">
        <v>135</v>
      </c>
      <c r="F92" s="14">
        <v>0.014675925925925926</v>
      </c>
      <c r="G92" s="14">
        <v>0.014675925925925926</v>
      </c>
      <c r="H92" s="13" t="str">
        <f t="shared" si="4"/>
        <v>4.14/km</v>
      </c>
      <c r="I92" s="14">
        <f t="shared" si="5"/>
        <v>0.003472222222222222</v>
      </c>
      <c r="J92" s="14">
        <f t="shared" si="6"/>
        <v>0.0025694444444444436</v>
      </c>
    </row>
    <row r="93" spans="1:10" ht="15" customHeight="1">
      <c r="A93" s="13">
        <v>89</v>
      </c>
      <c r="B93" s="18" t="s">
        <v>250</v>
      </c>
      <c r="C93" s="18" t="s">
        <v>251</v>
      </c>
      <c r="D93" s="13" t="s">
        <v>36</v>
      </c>
      <c r="E93" s="18" t="s">
        <v>61</v>
      </c>
      <c r="F93" s="14">
        <v>0.0146875</v>
      </c>
      <c r="G93" s="14">
        <v>0.0146875</v>
      </c>
      <c r="H93" s="13" t="str">
        <f t="shared" si="4"/>
        <v>4.14/km</v>
      </c>
      <c r="I93" s="14">
        <f t="shared" si="5"/>
        <v>0.0034837962962962956</v>
      </c>
      <c r="J93" s="14">
        <f t="shared" si="6"/>
        <v>0.0020717592592592576</v>
      </c>
    </row>
    <row r="94" spans="1:10" ht="15" customHeight="1">
      <c r="A94" s="13">
        <v>90</v>
      </c>
      <c r="B94" s="18" t="s">
        <v>252</v>
      </c>
      <c r="C94" s="18" t="s">
        <v>253</v>
      </c>
      <c r="D94" s="13" t="s">
        <v>41</v>
      </c>
      <c r="E94" s="18" t="s">
        <v>45</v>
      </c>
      <c r="F94" s="14">
        <v>0.014722222222222222</v>
      </c>
      <c r="G94" s="14">
        <v>0.014722222222222222</v>
      </c>
      <c r="H94" s="13" t="str">
        <f t="shared" si="4"/>
        <v>4.14/km</v>
      </c>
      <c r="I94" s="14">
        <f t="shared" si="5"/>
        <v>0.003518518518518518</v>
      </c>
      <c r="J94" s="14">
        <f t="shared" si="6"/>
        <v>0.0019444444444444448</v>
      </c>
    </row>
    <row r="95" spans="1:10" ht="15" customHeight="1">
      <c r="A95" s="13">
        <v>91</v>
      </c>
      <c r="B95" s="18" t="s">
        <v>75</v>
      </c>
      <c r="C95" s="18" t="s">
        <v>66</v>
      </c>
      <c r="D95" s="13" t="s">
        <v>122</v>
      </c>
      <c r="E95" s="18" t="s">
        <v>254</v>
      </c>
      <c r="F95" s="14">
        <v>0.014791666666666668</v>
      </c>
      <c r="G95" s="14">
        <v>0.014791666666666668</v>
      </c>
      <c r="H95" s="13" t="str">
        <f t="shared" si="4"/>
        <v>4.16/km</v>
      </c>
      <c r="I95" s="14">
        <f t="shared" si="5"/>
        <v>0.0035879629629629647</v>
      </c>
      <c r="J95" s="14">
        <f t="shared" si="6"/>
        <v>0</v>
      </c>
    </row>
    <row r="96" spans="1:10" ht="15" customHeight="1">
      <c r="A96" s="13">
        <v>92</v>
      </c>
      <c r="B96" s="18" t="s">
        <v>255</v>
      </c>
      <c r="C96" s="18" t="s">
        <v>27</v>
      </c>
      <c r="D96" s="13" t="s">
        <v>41</v>
      </c>
      <c r="E96" s="18" t="s">
        <v>152</v>
      </c>
      <c r="F96" s="14">
        <v>0.014791666666666668</v>
      </c>
      <c r="G96" s="14">
        <v>0.014791666666666668</v>
      </c>
      <c r="H96" s="13" t="str">
        <f t="shared" si="4"/>
        <v>4.16/km</v>
      </c>
      <c r="I96" s="14">
        <f t="shared" si="5"/>
        <v>0.0035879629629629647</v>
      </c>
      <c r="J96" s="14">
        <f t="shared" si="6"/>
        <v>0.0020138888888888914</v>
      </c>
    </row>
    <row r="97" spans="1:10" ht="15" customHeight="1">
      <c r="A97" s="13">
        <v>93</v>
      </c>
      <c r="B97" s="18" t="s">
        <v>78</v>
      </c>
      <c r="C97" s="18" t="s">
        <v>35</v>
      </c>
      <c r="D97" s="13" t="s">
        <v>39</v>
      </c>
      <c r="E97" s="18" t="s">
        <v>126</v>
      </c>
      <c r="F97" s="14">
        <v>0.01486111111111111</v>
      </c>
      <c r="G97" s="14">
        <v>0.01486111111111111</v>
      </c>
      <c r="H97" s="13" t="str">
        <f t="shared" si="4"/>
        <v>4.17/km</v>
      </c>
      <c r="I97" s="14">
        <f t="shared" si="5"/>
        <v>0.003657407407407406</v>
      </c>
      <c r="J97" s="14">
        <f t="shared" si="6"/>
        <v>0.0018402777777777758</v>
      </c>
    </row>
    <row r="98" spans="1:10" ht="15" customHeight="1">
      <c r="A98" s="13">
        <v>94</v>
      </c>
      <c r="B98" s="18" t="s">
        <v>256</v>
      </c>
      <c r="C98" s="18" t="s">
        <v>11</v>
      </c>
      <c r="D98" s="13" t="s">
        <v>41</v>
      </c>
      <c r="E98" s="18" t="s">
        <v>192</v>
      </c>
      <c r="F98" s="14">
        <v>0.014884259259259259</v>
      </c>
      <c r="G98" s="14">
        <v>0.014884259259259259</v>
      </c>
      <c r="H98" s="13" t="str">
        <f t="shared" si="4"/>
        <v>4.17/km</v>
      </c>
      <c r="I98" s="14">
        <f t="shared" si="5"/>
        <v>0.003680555555555555</v>
      </c>
      <c r="J98" s="14">
        <f t="shared" si="6"/>
        <v>0.0021064814814814817</v>
      </c>
    </row>
    <row r="99" spans="1:10" ht="15" customHeight="1">
      <c r="A99" s="20">
        <v>95</v>
      </c>
      <c r="B99" s="23" t="s">
        <v>257</v>
      </c>
      <c r="C99" s="23" t="s">
        <v>30</v>
      </c>
      <c r="D99" s="20" t="s">
        <v>50</v>
      </c>
      <c r="E99" s="23" t="s">
        <v>21</v>
      </c>
      <c r="F99" s="21">
        <v>0.014918981481481483</v>
      </c>
      <c r="G99" s="21">
        <v>0.014918981481481483</v>
      </c>
      <c r="H99" s="20" t="str">
        <f t="shared" si="4"/>
        <v>4.18/km</v>
      </c>
      <c r="I99" s="21">
        <f t="shared" si="5"/>
        <v>0.003715277777777779</v>
      </c>
      <c r="J99" s="21">
        <f t="shared" si="6"/>
        <v>0.000520833333333335</v>
      </c>
    </row>
    <row r="100" spans="1:10" ht="15" customHeight="1">
      <c r="A100" s="13">
        <v>96</v>
      </c>
      <c r="B100" s="18" t="s">
        <v>258</v>
      </c>
      <c r="C100" s="18" t="s">
        <v>95</v>
      </c>
      <c r="D100" s="13" t="s">
        <v>50</v>
      </c>
      <c r="E100" s="18" t="s">
        <v>259</v>
      </c>
      <c r="F100" s="14">
        <v>0.014930555555555556</v>
      </c>
      <c r="G100" s="14">
        <v>0.014930555555555556</v>
      </c>
      <c r="H100" s="13" t="str">
        <f t="shared" si="4"/>
        <v>4.18/km</v>
      </c>
      <c r="I100" s="14">
        <f t="shared" si="5"/>
        <v>0.0037268518518518527</v>
      </c>
      <c r="J100" s="14">
        <f t="shared" si="6"/>
        <v>0.0005324074074074085</v>
      </c>
    </row>
    <row r="101" spans="1:10" ht="15" customHeight="1">
      <c r="A101" s="13">
        <v>97</v>
      </c>
      <c r="B101" s="18" t="s">
        <v>260</v>
      </c>
      <c r="C101" s="18" t="s">
        <v>87</v>
      </c>
      <c r="D101" s="13" t="s">
        <v>112</v>
      </c>
      <c r="E101" s="18" t="s">
        <v>261</v>
      </c>
      <c r="F101" s="14">
        <v>0.015000000000000001</v>
      </c>
      <c r="G101" s="14">
        <v>0.015000000000000001</v>
      </c>
      <c r="H101" s="13" t="str">
        <f t="shared" si="4"/>
        <v>4.19/km</v>
      </c>
      <c r="I101" s="14">
        <f t="shared" si="5"/>
        <v>0.0037962962962962976</v>
      </c>
      <c r="J101" s="14">
        <f t="shared" si="6"/>
        <v>0.0024537037037037045</v>
      </c>
    </row>
    <row r="102" spans="1:10" ht="15" customHeight="1">
      <c r="A102" s="20">
        <v>98</v>
      </c>
      <c r="B102" s="23" t="s">
        <v>262</v>
      </c>
      <c r="C102" s="23" t="s">
        <v>82</v>
      </c>
      <c r="D102" s="20" t="s">
        <v>41</v>
      </c>
      <c r="E102" s="23" t="s">
        <v>21</v>
      </c>
      <c r="F102" s="21">
        <v>0.015023148148148148</v>
      </c>
      <c r="G102" s="21">
        <v>0.015023148148148148</v>
      </c>
      <c r="H102" s="20" t="str">
        <f t="shared" si="4"/>
        <v>4.20/km</v>
      </c>
      <c r="I102" s="21">
        <f t="shared" si="5"/>
        <v>0.0038194444444444448</v>
      </c>
      <c r="J102" s="21">
        <f t="shared" si="6"/>
        <v>0.0022453703703703715</v>
      </c>
    </row>
    <row r="103" spans="1:10" ht="15" customHeight="1">
      <c r="A103" s="20">
        <v>99</v>
      </c>
      <c r="B103" s="23" t="s">
        <v>263</v>
      </c>
      <c r="C103" s="23" t="s">
        <v>264</v>
      </c>
      <c r="D103" s="20" t="s">
        <v>112</v>
      </c>
      <c r="E103" s="23" t="s">
        <v>21</v>
      </c>
      <c r="F103" s="21">
        <v>0.015092592592592593</v>
      </c>
      <c r="G103" s="21">
        <v>0.015092592592592593</v>
      </c>
      <c r="H103" s="20" t="str">
        <f t="shared" si="4"/>
        <v>4.21/km</v>
      </c>
      <c r="I103" s="21">
        <f t="shared" si="5"/>
        <v>0.0038888888888888896</v>
      </c>
      <c r="J103" s="21">
        <f t="shared" si="6"/>
        <v>0.0025462962962962965</v>
      </c>
    </row>
    <row r="104" spans="1:10" ht="15" customHeight="1">
      <c r="A104" s="13">
        <v>100</v>
      </c>
      <c r="B104" s="18" t="s">
        <v>265</v>
      </c>
      <c r="C104" s="18" t="s">
        <v>58</v>
      </c>
      <c r="D104" s="13" t="s">
        <v>36</v>
      </c>
      <c r="E104" s="18" t="s">
        <v>192</v>
      </c>
      <c r="F104" s="14">
        <v>0.015092592592592593</v>
      </c>
      <c r="G104" s="14">
        <v>0.015092592592592593</v>
      </c>
      <c r="H104" s="13" t="str">
        <f t="shared" si="4"/>
        <v>4.21/km</v>
      </c>
      <c r="I104" s="14">
        <f t="shared" si="5"/>
        <v>0.0038888888888888896</v>
      </c>
      <c r="J104" s="14">
        <f t="shared" si="6"/>
        <v>0.0024768518518518516</v>
      </c>
    </row>
    <row r="105" spans="1:10" ht="15" customHeight="1">
      <c r="A105" s="13">
        <v>101</v>
      </c>
      <c r="B105" s="18" t="s">
        <v>59</v>
      </c>
      <c r="C105" s="18" t="s">
        <v>266</v>
      </c>
      <c r="D105" s="13" t="s">
        <v>50</v>
      </c>
      <c r="E105" s="18" t="s">
        <v>126</v>
      </c>
      <c r="F105" s="14">
        <v>0.015127314814814816</v>
      </c>
      <c r="G105" s="14">
        <v>0.015127314814814816</v>
      </c>
      <c r="H105" s="13" t="str">
        <f t="shared" si="4"/>
        <v>4.21/km</v>
      </c>
      <c r="I105" s="14">
        <f t="shared" si="5"/>
        <v>0.003923611111111112</v>
      </c>
      <c r="J105" s="14">
        <f t="shared" si="6"/>
        <v>0.0007291666666666679</v>
      </c>
    </row>
    <row r="106" spans="1:10" ht="15" customHeight="1">
      <c r="A106" s="20">
        <v>102</v>
      </c>
      <c r="B106" s="23" t="s">
        <v>267</v>
      </c>
      <c r="C106" s="23" t="s">
        <v>19</v>
      </c>
      <c r="D106" s="20" t="s">
        <v>49</v>
      </c>
      <c r="E106" s="23" t="s">
        <v>21</v>
      </c>
      <c r="F106" s="21">
        <v>0.015173611111111112</v>
      </c>
      <c r="G106" s="21">
        <v>0.015173611111111112</v>
      </c>
      <c r="H106" s="20" t="str">
        <f t="shared" si="4"/>
        <v>4.22/km</v>
      </c>
      <c r="I106" s="21">
        <f t="shared" si="5"/>
        <v>0.003969907407407408</v>
      </c>
      <c r="J106" s="21">
        <f t="shared" si="6"/>
        <v>0.0030671296296296297</v>
      </c>
    </row>
    <row r="107" spans="1:10" ht="15" customHeight="1">
      <c r="A107" s="20">
        <v>103</v>
      </c>
      <c r="B107" s="23" t="s">
        <v>268</v>
      </c>
      <c r="C107" s="23" t="s">
        <v>30</v>
      </c>
      <c r="D107" s="20" t="s">
        <v>49</v>
      </c>
      <c r="E107" s="23" t="s">
        <v>21</v>
      </c>
      <c r="F107" s="21">
        <v>0.015185185185185185</v>
      </c>
      <c r="G107" s="21">
        <v>0.015185185185185185</v>
      </c>
      <c r="H107" s="20" t="str">
        <f t="shared" si="4"/>
        <v>4.22/km</v>
      </c>
      <c r="I107" s="21">
        <f t="shared" si="5"/>
        <v>0.003981481481481482</v>
      </c>
      <c r="J107" s="21">
        <f t="shared" si="6"/>
        <v>0.0030787037037037033</v>
      </c>
    </row>
    <row r="108" spans="1:10" ht="15" customHeight="1">
      <c r="A108" s="20">
        <v>104</v>
      </c>
      <c r="B108" s="23" t="s">
        <v>269</v>
      </c>
      <c r="C108" s="23" t="s">
        <v>270</v>
      </c>
      <c r="D108" s="20" t="s">
        <v>48</v>
      </c>
      <c r="E108" s="23" t="s">
        <v>21</v>
      </c>
      <c r="F108" s="21">
        <v>0.0153125</v>
      </c>
      <c r="G108" s="21">
        <v>0.0153125</v>
      </c>
      <c r="H108" s="20" t="str">
        <f t="shared" si="4"/>
        <v>4.25/km</v>
      </c>
      <c r="I108" s="21">
        <f t="shared" si="5"/>
        <v>0.004108796296296296</v>
      </c>
      <c r="J108" s="21">
        <f t="shared" si="6"/>
        <v>0.001168981481481481</v>
      </c>
    </row>
    <row r="109" spans="1:10" ht="15" customHeight="1">
      <c r="A109" s="13">
        <v>105</v>
      </c>
      <c r="B109" s="18" t="s">
        <v>271</v>
      </c>
      <c r="C109" s="18" t="s">
        <v>272</v>
      </c>
      <c r="D109" s="13" t="s">
        <v>114</v>
      </c>
      <c r="E109" s="18" t="s">
        <v>126</v>
      </c>
      <c r="F109" s="14">
        <v>0.015405092592592593</v>
      </c>
      <c r="G109" s="14">
        <v>0.015405092592592593</v>
      </c>
      <c r="H109" s="13" t="str">
        <f t="shared" si="4"/>
        <v>4.26/km</v>
      </c>
      <c r="I109" s="14">
        <f t="shared" si="5"/>
        <v>0.00420138888888889</v>
      </c>
      <c r="J109" s="14">
        <f t="shared" si="6"/>
        <v>0</v>
      </c>
    </row>
    <row r="110" spans="1:10" ht="15" customHeight="1">
      <c r="A110" s="13">
        <v>106</v>
      </c>
      <c r="B110" s="18" t="s">
        <v>273</v>
      </c>
      <c r="C110" s="18" t="s">
        <v>274</v>
      </c>
      <c r="D110" s="13" t="s">
        <v>114</v>
      </c>
      <c r="E110" s="18" t="s">
        <v>45</v>
      </c>
      <c r="F110" s="14">
        <v>0.015439814814814816</v>
      </c>
      <c r="G110" s="14">
        <v>0.015439814814814816</v>
      </c>
      <c r="H110" s="13" t="str">
        <f t="shared" si="4"/>
        <v>4.27/km</v>
      </c>
      <c r="I110" s="14">
        <f t="shared" si="5"/>
        <v>0.004236111111111112</v>
      </c>
      <c r="J110" s="14">
        <f t="shared" si="6"/>
        <v>3.4722222222222446E-05</v>
      </c>
    </row>
    <row r="111" spans="1:10" ht="15" customHeight="1">
      <c r="A111" s="13">
        <v>107</v>
      </c>
      <c r="B111" s="18" t="s">
        <v>275</v>
      </c>
      <c r="C111" s="18" t="s">
        <v>28</v>
      </c>
      <c r="D111" s="13" t="s">
        <v>41</v>
      </c>
      <c r="E111" s="18" t="s">
        <v>187</v>
      </c>
      <c r="F111" s="14">
        <v>0.015439814814814816</v>
      </c>
      <c r="G111" s="14">
        <v>0.015439814814814816</v>
      </c>
      <c r="H111" s="13" t="str">
        <f t="shared" si="4"/>
        <v>4.27/km</v>
      </c>
      <c r="I111" s="14">
        <f t="shared" si="5"/>
        <v>0.004236111111111112</v>
      </c>
      <c r="J111" s="14">
        <f t="shared" si="6"/>
        <v>0.002662037037037039</v>
      </c>
    </row>
    <row r="112" spans="1:10" ht="15" customHeight="1">
      <c r="A112" s="13">
        <v>108</v>
      </c>
      <c r="B112" s="18" t="s">
        <v>276</v>
      </c>
      <c r="C112" s="18" t="s">
        <v>18</v>
      </c>
      <c r="D112" s="13" t="s">
        <v>48</v>
      </c>
      <c r="E112" s="18" t="s">
        <v>277</v>
      </c>
      <c r="F112" s="14">
        <v>0.015532407407407406</v>
      </c>
      <c r="G112" s="14">
        <v>0.015532407407407406</v>
      </c>
      <c r="H112" s="13" t="str">
        <f t="shared" si="4"/>
        <v>4.28/km</v>
      </c>
      <c r="I112" s="14">
        <f t="shared" si="5"/>
        <v>0.004328703703703703</v>
      </c>
      <c r="J112" s="14">
        <f t="shared" si="6"/>
        <v>0.0013888888888888874</v>
      </c>
    </row>
    <row r="113" spans="1:10" ht="15" customHeight="1">
      <c r="A113" s="13">
        <v>109</v>
      </c>
      <c r="B113" s="18" t="s">
        <v>278</v>
      </c>
      <c r="C113" s="18" t="s">
        <v>33</v>
      </c>
      <c r="D113" s="13" t="s">
        <v>36</v>
      </c>
      <c r="E113" s="18" t="s">
        <v>192</v>
      </c>
      <c r="F113" s="14">
        <v>0.015532407407407406</v>
      </c>
      <c r="G113" s="14">
        <v>0.015532407407407406</v>
      </c>
      <c r="H113" s="13" t="str">
        <f t="shared" si="4"/>
        <v>4.28/km</v>
      </c>
      <c r="I113" s="14">
        <f t="shared" si="5"/>
        <v>0.004328703703703703</v>
      </c>
      <c r="J113" s="14">
        <f t="shared" si="6"/>
        <v>0.0029166666666666646</v>
      </c>
    </row>
    <row r="114" spans="1:10" ht="15" customHeight="1">
      <c r="A114" s="13">
        <v>110</v>
      </c>
      <c r="B114" s="18" t="s">
        <v>59</v>
      </c>
      <c r="C114" s="18" t="s">
        <v>60</v>
      </c>
      <c r="D114" s="13" t="s">
        <v>41</v>
      </c>
      <c r="E114" s="18" t="s">
        <v>61</v>
      </c>
      <c r="F114" s="14">
        <v>0.01568287037037037</v>
      </c>
      <c r="G114" s="14">
        <v>0.01568287037037037</v>
      </c>
      <c r="H114" s="13" t="str">
        <f t="shared" si="4"/>
        <v>4.31/km</v>
      </c>
      <c r="I114" s="14">
        <f t="shared" si="5"/>
        <v>0.004479166666666668</v>
      </c>
      <c r="J114" s="14">
        <f t="shared" si="6"/>
        <v>0.0029050925925925945</v>
      </c>
    </row>
    <row r="115" spans="1:10" ht="15" customHeight="1">
      <c r="A115" s="13">
        <v>111</v>
      </c>
      <c r="B115" s="18" t="s">
        <v>279</v>
      </c>
      <c r="C115" s="18" t="s">
        <v>280</v>
      </c>
      <c r="D115" s="13" t="s">
        <v>39</v>
      </c>
      <c r="E115" s="18" t="s">
        <v>126</v>
      </c>
      <c r="F115" s="14">
        <v>0.01570601851851852</v>
      </c>
      <c r="G115" s="14">
        <v>0.01570601851851852</v>
      </c>
      <c r="H115" s="13" t="str">
        <f aca="true" t="shared" si="7" ref="H115:H172">TEXT(INT((HOUR(G115)*3600+MINUTE(G115)*60+SECOND(G115))/$J$3/60),"0")&amp;"."&amp;TEXT(MOD((HOUR(G115)*3600+MINUTE(G115)*60+SECOND(G115))/$J$3,60),"00")&amp;"/km"</f>
        <v>4.31/km</v>
      </c>
      <c r="I115" s="14">
        <f aca="true" t="shared" si="8" ref="I115:I172">G115-$G$5</f>
        <v>0.004502314814814815</v>
      </c>
      <c r="J115" s="14">
        <f aca="true" t="shared" si="9" ref="J115:J172">G115-INDEX($G$5:$G$177,MATCH(D115,$D$5:$D$177,0))</f>
        <v>0.0026851851851851846</v>
      </c>
    </row>
    <row r="116" spans="1:10" ht="15" customHeight="1">
      <c r="A116" s="13">
        <v>112</v>
      </c>
      <c r="B116" s="18" t="s">
        <v>93</v>
      </c>
      <c r="C116" s="18" t="s">
        <v>44</v>
      </c>
      <c r="D116" s="13" t="s">
        <v>50</v>
      </c>
      <c r="E116" s="18" t="s">
        <v>94</v>
      </c>
      <c r="F116" s="14">
        <v>0.015763888888888886</v>
      </c>
      <c r="G116" s="14">
        <v>0.015763888888888886</v>
      </c>
      <c r="H116" s="13" t="str">
        <f t="shared" si="7"/>
        <v>4.32/km</v>
      </c>
      <c r="I116" s="14">
        <f t="shared" si="8"/>
        <v>0.004560185185185183</v>
      </c>
      <c r="J116" s="14">
        <f t="shared" si="9"/>
        <v>0.0013657407407407385</v>
      </c>
    </row>
    <row r="117" spans="1:10" ht="15" customHeight="1">
      <c r="A117" s="13">
        <v>113</v>
      </c>
      <c r="B117" s="18" t="s">
        <v>281</v>
      </c>
      <c r="C117" s="18" t="s">
        <v>12</v>
      </c>
      <c r="D117" s="13" t="s">
        <v>50</v>
      </c>
      <c r="E117" s="18" t="s">
        <v>282</v>
      </c>
      <c r="F117" s="14">
        <v>0.01577546296296296</v>
      </c>
      <c r="G117" s="14">
        <v>0.01577546296296296</v>
      </c>
      <c r="H117" s="13" t="str">
        <f t="shared" si="7"/>
        <v>4.33/km</v>
      </c>
      <c r="I117" s="14">
        <f t="shared" si="8"/>
        <v>0.004571759259259256</v>
      </c>
      <c r="J117" s="14">
        <f t="shared" si="9"/>
        <v>0.0013773148148148121</v>
      </c>
    </row>
    <row r="118" spans="1:10" ht="15" customHeight="1">
      <c r="A118" s="13">
        <v>114</v>
      </c>
      <c r="B118" s="18" t="s">
        <v>283</v>
      </c>
      <c r="C118" s="18" t="s">
        <v>28</v>
      </c>
      <c r="D118" s="13" t="s">
        <v>50</v>
      </c>
      <c r="E118" s="18" t="s">
        <v>45</v>
      </c>
      <c r="F118" s="14">
        <v>0.015844907407407408</v>
      </c>
      <c r="G118" s="14">
        <v>0.015844907407407408</v>
      </c>
      <c r="H118" s="13" t="str">
        <f t="shared" si="7"/>
        <v>4.34/km</v>
      </c>
      <c r="I118" s="14">
        <f t="shared" si="8"/>
        <v>0.004641203703703705</v>
      </c>
      <c r="J118" s="14">
        <f t="shared" si="9"/>
        <v>0.0014467592592592605</v>
      </c>
    </row>
    <row r="119" spans="1:10" ht="15" customHeight="1">
      <c r="A119" s="13">
        <v>115</v>
      </c>
      <c r="B119" s="18" t="s">
        <v>284</v>
      </c>
      <c r="C119" s="18" t="s">
        <v>19</v>
      </c>
      <c r="D119" s="13" t="s">
        <v>36</v>
      </c>
      <c r="E119" s="18" t="s">
        <v>285</v>
      </c>
      <c r="F119" s="14">
        <v>0.015925925925925927</v>
      </c>
      <c r="G119" s="14">
        <v>0.015925925925925927</v>
      </c>
      <c r="H119" s="13" t="str">
        <f t="shared" si="7"/>
        <v>4.35/km</v>
      </c>
      <c r="I119" s="14">
        <f t="shared" si="8"/>
        <v>0.004722222222222223</v>
      </c>
      <c r="J119" s="14">
        <f t="shared" si="9"/>
        <v>0.003310185185185185</v>
      </c>
    </row>
    <row r="120" spans="1:10" ht="15" customHeight="1">
      <c r="A120" s="13">
        <v>116</v>
      </c>
      <c r="B120" s="18" t="s">
        <v>286</v>
      </c>
      <c r="C120" s="18" t="s">
        <v>100</v>
      </c>
      <c r="D120" s="13" t="s">
        <v>122</v>
      </c>
      <c r="E120" s="18" t="s">
        <v>287</v>
      </c>
      <c r="F120" s="14">
        <v>0.015983796296296295</v>
      </c>
      <c r="G120" s="14">
        <v>0.015983796296296295</v>
      </c>
      <c r="H120" s="13" t="str">
        <f t="shared" si="7"/>
        <v>4.36/km</v>
      </c>
      <c r="I120" s="14">
        <f t="shared" si="8"/>
        <v>0.004780092592592591</v>
      </c>
      <c r="J120" s="14">
        <f t="shared" si="9"/>
        <v>0.0011921296296296263</v>
      </c>
    </row>
    <row r="121" spans="1:10" ht="15" customHeight="1">
      <c r="A121" s="20">
        <v>117</v>
      </c>
      <c r="B121" s="23" t="s">
        <v>269</v>
      </c>
      <c r="C121" s="23" t="s">
        <v>13</v>
      </c>
      <c r="D121" s="20" t="s">
        <v>36</v>
      </c>
      <c r="E121" s="23" t="s">
        <v>21</v>
      </c>
      <c r="F121" s="21">
        <v>0.01611111111111111</v>
      </c>
      <c r="G121" s="21">
        <v>0.01611111111111111</v>
      </c>
      <c r="H121" s="20" t="str">
        <f t="shared" si="7"/>
        <v>4.38/km</v>
      </c>
      <c r="I121" s="21">
        <f t="shared" si="8"/>
        <v>0.004907407407407407</v>
      </c>
      <c r="J121" s="21">
        <f t="shared" si="9"/>
        <v>0.003495370370370369</v>
      </c>
    </row>
    <row r="122" spans="1:10" ht="15" customHeight="1">
      <c r="A122" s="20">
        <v>118</v>
      </c>
      <c r="B122" s="23" t="s">
        <v>288</v>
      </c>
      <c r="C122" s="23" t="s">
        <v>18</v>
      </c>
      <c r="D122" s="20" t="s">
        <v>112</v>
      </c>
      <c r="E122" s="23" t="s">
        <v>21</v>
      </c>
      <c r="F122" s="21">
        <v>0.016296296296296295</v>
      </c>
      <c r="G122" s="21">
        <v>0.016296296296296295</v>
      </c>
      <c r="H122" s="20" t="str">
        <f t="shared" si="7"/>
        <v>4.42/km</v>
      </c>
      <c r="I122" s="21">
        <f t="shared" si="8"/>
        <v>0.005092592592592591</v>
      </c>
      <c r="J122" s="21">
        <f t="shared" si="9"/>
        <v>0.003749999999999998</v>
      </c>
    </row>
    <row r="123" spans="1:10" ht="15" customHeight="1">
      <c r="A123" s="13">
        <v>119</v>
      </c>
      <c r="B123" s="18" t="s">
        <v>289</v>
      </c>
      <c r="C123" s="18" t="s">
        <v>73</v>
      </c>
      <c r="D123" s="13" t="s">
        <v>114</v>
      </c>
      <c r="E123" s="18" t="s">
        <v>290</v>
      </c>
      <c r="F123" s="14">
        <v>0.016296296296296295</v>
      </c>
      <c r="G123" s="14">
        <v>0.016296296296296295</v>
      </c>
      <c r="H123" s="13" t="str">
        <f t="shared" si="7"/>
        <v>4.42/km</v>
      </c>
      <c r="I123" s="14">
        <f t="shared" si="8"/>
        <v>0.005092592592592591</v>
      </c>
      <c r="J123" s="14">
        <f t="shared" si="9"/>
        <v>0.0008912037037037013</v>
      </c>
    </row>
    <row r="124" spans="1:10" ht="15" customHeight="1">
      <c r="A124" s="13">
        <v>120</v>
      </c>
      <c r="B124" s="18" t="s">
        <v>80</v>
      </c>
      <c r="C124" s="18" t="s">
        <v>291</v>
      </c>
      <c r="D124" s="13" t="s">
        <v>292</v>
      </c>
      <c r="E124" s="18" t="s">
        <v>192</v>
      </c>
      <c r="F124" s="14">
        <v>0.016435185185185188</v>
      </c>
      <c r="G124" s="14">
        <v>0.016435185185185188</v>
      </c>
      <c r="H124" s="13" t="str">
        <f t="shared" si="7"/>
        <v>4.44/km</v>
      </c>
      <c r="I124" s="14">
        <f t="shared" si="8"/>
        <v>0.0052314814814814845</v>
      </c>
      <c r="J124" s="14">
        <f t="shared" si="9"/>
        <v>0</v>
      </c>
    </row>
    <row r="125" spans="1:10" ht="15" customHeight="1">
      <c r="A125" s="13">
        <v>121</v>
      </c>
      <c r="B125" s="18" t="s">
        <v>99</v>
      </c>
      <c r="C125" s="18" t="s">
        <v>83</v>
      </c>
      <c r="D125" s="13" t="s">
        <v>49</v>
      </c>
      <c r="E125" s="18" t="s">
        <v>293</v>
      </c>
      <c r="F125" s="14">
        <v>0.016481481481481482</v>
      </c>
      <c r="G125" s="14">
        <v>0.016481481481481482</v>
      </c>
      <c r="H125" s="13" t="str">
        <f t="shared" si="7"/>
        <v>4.45/km</v>
      </c>
      <c r="I125" s="14">
        <f t="shared" si="8"/>
        <v>0.005277777777777779</v>
      </c>
      <c r="J125" s="14">
        <f t="shared" si="9"/>
        <v>0.004375</v>
      </c>
    </row>
    <row r="126" spans="1:10" ht="15" customHeight="1">
      <c r="A126" s="13">
        <v>122</v>
      </c>
      <c r="B126" s="18" t="s">
        <v>294</v>
      </c>
      <c r="C126" s="18" t="s">
        <v>67</v>
      </c>
      <c r="D126" s="13" t="s">
        <v>36</v>
      </c>
      <c r="E126" s="18" t="s">
        <v>290</v>
      </c>
      <c r="F126" s="14">
        <v>0.016481481481481482</v>
      </c>
      <c r="G126" s="14">
        <v>0.016481481481481482</v>
      </c>
      <c r="H126" s="13" t="str">
        <f t="shared" si="7"/>
        <v>4.45/km</v>
      </c>
      <c r="I126" s="14">
        <f t="shared" si="8"/>
        <v>0.005277777777777779</v>
      </c>
      <c r="J126" s="14">
        <f t="shared" si="9"/>
        <v>0.0038657407407407408</v>
      </c>
    </row>
    <row r="127" spans="1:10" ht="15" customHeight="1">
      <c r="A127" s="20">
        <v>123</v>
      </c>
      <c r="B127" s="23" t="s">
        <v>295</v>
      </c>
      <c r="C127" s="23" t="s">
        <v>42</v>
      </c>
      <c r="D127" s="20" t="s">
        <v>112</v>
      </c>
      <c r="E127" s="23" t="s">
        <v>21</v>
      </c>
      <c r="F127" s="21">
        <v>0.016493055555555556</v>
      </c>
      <c r="G127" s="21">
        <v>0.016493055555555556</v>
      </c>
      <c r="H127" s="20" t="str">
        <f t="shared" si="7"/>
        <v>4.45/km</v>
      </c>
      <c r="I127" s="21">
        <f t="shared" si="8"/>
        <v>0.005289351851851852</v>
      </c>
      <c r="J127" s="21">
        <f t="shared" si="9"/>
        <v>0.003946759259259259</v>
      </c>
    </row>
    <row r="128" spans="1:10" ht="15" customHeight="1">
      <c r="A128" s="13">
        <v>124</v>
      </c>
      <c r="B128" s="18" t="s">
        <v>296</v>
      </c>
      <c r="C128" s="18" t="s">
        <v>297</v>
      </c>
      <c r="D128" s="13" t="s">
        <v>112</v>
      </c>
      <c r="E128" s="18" t="s">
        <v>298</v>
      </c>
      <c r="F128" s="14">
        <v>0.01653935185185185</v>
      </c>
      <c r="G128" s="14">
        <v>0.01653935185185185</v>
      </c>
      <c r="H128" s="13" t="str">
        <f t="shared" si="7"/>
        <v>4.46/km</v>
      </c>
      <c r="I128" s="14">
        <f t="shared" si="8"/>
        <v>0.005335648148148147</v>
      </c>
      <c r="J128" s="14">
        <f t="shared" si="9"/>
        <v>0.0039930555555555535</v>
      </c>
    </row>
    <row r="129" spans="1:10" ht="15" customHeight="1">
      <c r="A129" s="20">
        <v>125</v>
      </c>
      <c r="B129" s="23" t="s">
        <v>299</v>
      </c>
      <c r="C129" s="23" t="s">
        <v>300</v>
      </c>
      <c r="D129" s="20" t="s">
        <v>122</v>
      </c>
      <c r="E129" s="23" t="s">
        <v>21</v>
      </c>
      <c r="F129" s="21">
        <v>0.016550925925925924</v>
      </c>
      <c r="G129" s="21">
        <v>0.016550925925925924</v>
      </c>
      <c r="H129" s="20" t="str">
        <f t="shared" si="7"/>
        <v>4.46/km</v>
      </c>
      <c r="I129" s="21">
        <f t="shared" si="8"/>
        <v>0.00534722222222222</v>
      </c>
      <c r="J129" s="21">
        <f t="shared" si="9"/>
        <v>0.0017592592592592556</v>
      </c>
    </row>
    <row r="130" spans="1:10" ht="15" customHeight="1">
      <c r="A130" s="20">
        <v>126</v>
      </c>
      <c r="B130" s="23" t="s">
        <v>301</v>
      </c>
      <c r="C130" s="23" t="s">
        <v>14</v>
      </c>
      <c r="D130" s="20" t="s">
        <v>36</v>
      </c>
      <c r="E130" s="23" t="s">
        <v>21</v>
      </c>
      <c r="F130" s="21">
        <v>0.016620370370370372</v>
      </c>
      <c r="G130" s="21">
        <v>0.016620370370370372</v>
      </c>
      <c r="H130" s="20" t="str">
        <f t="shared" si="7"/>
        <v>4.47/km</v>
      </c>
      <c r="I130" s="21">
        <f t="shared" si="8"/>
        <v>0.005416666666666669</v>
      </c>
      <c r="J130" s="21">
        <f t="shared" si="9"/>
        <v>0.0040046296296296306</v>
      </c>
    </row>
    <row r="131" spans="1:10" ht="15" customHeight="1">
      <c r="A131" s="13">
        <v>127</v>
      </c>
      <c r="B131" s="18" t="s">
        <v>302</v>
      </c>
      <c r="C131" s="18" t="s">
        <v>303</v>
      </c>
      <c r="D131" s="13" t="s">
        <v>49</v>
      </c>
      <c r="E131" s="18" t="s">
        <v>304</v>
      </c>
      <c r="F131" s="14">
        <v>0.016666666666666666</v>
      </c>
      <c r="G131" s="14">
        <v>0.016666666666666666</v>
      </c>
      <c r="H131" s="13" t="str">
        <f t="shared" si="7"/>
        <v>4.48/km</v>
      </c>
      <c r="I131" s="14">
        <f t="shared" si="8"/>
        <v>0.005462962962962963</v>
      </c>
      <c r="J131" s="14">
        <f t="shared" si="9"/>
        <v>0.0045601851851851845</v>
      </c>
    </row>
    <row r="132" spans="1:10" ht="15" customHeight="1">
      <c r="A132" s="20">
        <v>128</v>
      </c>
      <c r="B132" s="23" t="s">
        <v>305</v>
      </c>
      <c r="C132" s="23" t="s">
        <v>306</v>
      </c>
      <c r="D132" s="20" t="s">
        <v>39</v>
      </c>
      <c r="E132" s="23" t="s">
        <v>21</v>
      </c>
      <c r="F132" s="21">
        <v>0.01675925925925926</v>
      </c>
      <c r="G132" s="21">
        <v>0.01675925925925926</v>
      </c>
      <c r="H132" s="20" t="str">
        <f t="shared" si="7"/>
        <v>4.50/km</v>
      </c>
      <c r="I132" s="21">
        <f t="shared" si="8"/>
        <v>0.005555555555555555</v>
      </c>
      <c r="J132" s="21">
        <f t="shared" si="9"/>
        <v>0.0037384259259259246</v>
      </c>
    </row>
    <row r="133" spans="1:10" ht="15" customHeight="1">
      <c r="A133" s="13">
        <v>129</v>
      </c>
      <c r="B133" s="18" t="s">
        <v>307</v>
      </c>
      <c r="C133" s="18" t="s">
        <v>42</v>
      </c>
      <c r="D133" s="13" t="s">
        <v>48</v>
      </c>
      <c r="E133" s="18" t="s">
        <v>308</v>
      </c>
      <c r="F133" s="14">
        <v>0.016770833333333332</v>
      </c>
      <c r="G133" s="14">
        <v>0.016770833333333332</v>
      </c>
      <c r="H133" s="13" t="str">
        <f t="shared" si="7"/>
        <v>4.50/km</v>
      </c>
      <c r="I133" s="14">
        <f t="shared" si="8"/>
        <v>0.0055671296296296285</v>
      </c>
      <c r="J133" s="14">
        <f t="shared" si="9"/>
        <v>0.0026273148148148132</v>
      </c>
    </row>
    <row r="134" spans="1:10" ht="15" customHeight="1">
      <c r="A134" s="13">
        <v>130</v>
      </c>
      <c r="B134" s="18" t="s">
        <v>309</v>
      </c>
      <c r="C134" s="18" t="s">
        <v>20</v>
      </c>
      <c r="D134" s="13" t="s">
        <v>41</v>
      </c>
      <c r="E134" s="18" t="s">
        <v>187</v>
      </c>
      <c r="F134" s="14">
        <v>0.01681712962962963</v>
      </c>
      <c r="G134" s="14">
        <v>0.01681712962962963</v>
      </c>
      <c r="H134" s="13" t="str">
        <f t="shared" si="7"/>
        <v>4.51/km</v>
      </c>
      <c r="I134" s="14">
        <f t="shared" si="8"/>
        <v>0.005613425925925926</v>
      </c>
      <c r="J134" s="14">
        <f t="shared" si="9"/>
        <v>0.004039351851851853</v>
      </c>
    </row>
    <row r="135" spans="1:10" ht="15" customHeight="1">
      <c r="A135" s="13">
        <v>131</v>
      </c>
      <c r="B135" s="18" t="s">
        <v>310</v>
      </c>
      <c r="C135" s="18" t="s">
        <v>18</v>
      </c>
      <c r="D135" s="13" t="s">
        <v>50</v>
      </c>
      <c r="E135" s="18" t="s">
        <v>126</v>
      </c>
      <c r="F135" s="14">
        <v>0.016863425925925928</v>
      </c>
      <c r="G135" s="14">
        <v>0.016863425925925928</v>
      </c>
      <c r="H135" s="13" t="str">
        <f t="shared" si="7"/>
        <v>4.51/km</v>
      </c>
      <c r="I135" s="14">
        <f t="shared" si="8"/>
        <v>0.005659722222222224</v>
      </c>
      <c r="J135" s="14">
        <f t="shared" si="9"/>
        <v>0.0024652777777777798</v>
      </c>
    </row>
    <row r="136" spans="1:10" ht="15" customHeight="1">
      <c r="A136" s="13">
        <v>132</v>
      </c>
      <c r="B136" s="18" t="s">
        <v>311</v>
      </c>
      <c r="C136" s="18" t="s">
        <v>312</v>
      </c>
      <c r="D136" s="13" t="s">
        <v>114</v>
      </c>
      <c r="E136" s="18" t="s">
        <v>85</v>
      </c>
      <c r="F136" s="14">
        <v>0.016944444444444443</v>
      </c>
      <c r="G136" s="14">
        <v>0.016944444444444443</v>
      </c>
      <c r="H136" s="13" t="str">
        <f t="shared" si="7"/>
        <v>4.53/km</v>
      </c>
      <c r="I136" s="14">
        <f t="shared" si="8"/>
        <v>0.005740740740740739</v>
      </c>
      <c r="J136" s="14">
        <f t="shared" si="9"/>
        <v>0.001539351851851849</v>
      </c>
    </row>
    <row r="137" spans="1:10" ht="15" customHeight="1">
      <c r="A137" s="13">
        <v>133</v>
      </c>
      <c r="B137" s="18" t="s">
        <v>313</v>
      </c>
      <c r="C137" s="18" t="s">
        <v>15</v>
      </c>
      <c r="D137" s="13" t="s">
        <v>41</v>
      </c>
      <c r="E137" s="18" t="s">
        <v>314</v>
      </c>
      <c r="F137" s="14">
        <v>0.017002314814814814</v>
      </c>
      <c r="G137" s="14">
        <v>0.017002314814814814</v>
      </c>
      <c r="H137" s="13" t="str">
        <f t="shared" si="7"/>
        <v>4.54/km</v>
      </c>
      <c r="I137" s="14">
        <f t="shared" si="8"/>
        <v>0.00579861111111111</v>
      </c>
      <c r="J137" s="14">
        <f t="shared" si="9"/>
        <v>0.004224537037037037</v>
      </c>
    </row>
    <row r="138" spans="1:10" ht="15" customHeight="1">
      <c r="A138" s="13">
        <v>134</v>
      </c>
      <c r="B138" s="18" t="s">
        <v>315</v>
      </c>
      <c r="C138" s="18" t="s">
        <v>316</v>
      </c>
      <c r="D138" s="13" t="s">
        <v>112</v>
      </c>
      <c r="E138" s="18" t="s">
        <v>317</v>
      </c>
      <c r="F138" s="14">
        <v>0.01704861111111111</v>
      </c>
      <c r="G138" s="14">
        <v>0.01704861111111111</v>
      </c>
      <c r="H138" s="13" t="str">
        <f t="shared" si="7"/>
        <v>4.55/km</v>
      </c>
      <c r="I138" s="14">
        <f t="shared" si="8"/>
        <v>0.005844907407407408</v>
      </c>
      <c r="J138" s="14">
        <f t="shared" si="9"/>
        <v>0.004502314814814815</v>
      </c>
    </row>
    <row r="139" spans="1:10" ht="15" customHeight="1">
      <c r="A139" s="20">
        <v>135</v>
      </c>
      <c r="B139" s="23" t="s">
        <v>318</v>
      </c>
      <c r="C139" s="23" t="s">
        <v>319</v>
      </c>
      <c r="D139" s="20" t="s">
        <v>112</v>
      </c>
      <c r="E139" s="23" t="s">
        <v>21</v>
      </c>
      <c r="F139" s="21">
        <v>0.017233796296296296</v>
      </c>
      <c r="G139" s="21">
        <v>0.017233796296296296</v>
      </c>
      <c r="H139" s="20" t="str">
        <f t="shared" si="7"/>
        <v>4.58/km</v>
      </c>
      <c r="I139" s="21">
        <f t="shared" si="8"/>
        <v>0.006030092592592592</v>
      </c>
      <c r="J139" s="21">
        <f t="shared" si="9"/>
        <v>0.004687499999999999</v>
      </c>
    </row>
    <row r="140" spans="1:10" ht="15" customHeight="1">
      <c r="A140" s="13">
        <v>136</v>
      </c>
      <c r="B140" s="18" t="s">
        <v>124</v>
      </c>
      <c r="C140" s="18" t="s">
        <v>88</v>
      </c>
      <c r="D140" s="13" t="s">
        <v>50</v>
      </c>
      <c r="E140" s="18" t="s">
        <v>192</v>
      </c>
      <c r="F140" s="14">
        <v>0.017326388888888888</v>
      </c>
      <c r="G140" s="14">
        <v>0.017326388888888888</v>
      </c>
      <c r="H140" s="13" t="str">
        <f t="shared" si="7"/>
        <v>4.59/km</v>
      </c>
      <c r="I140" s="14">
        <f t="shared" si="8"/>
        <v>0.006122685185185184</v>
      </c>
      <c r="J140" s="14">
        <f t="shared" si="9"/>
        <v>0.00292824074074074</v>
      </c>
    </row>
    <row r="141" spans="1:10" ht="15" customHeight="1">
      <c r="A141" s="13">
        <v>137</v>
      </c>
      <c r="B141" s="18" t="s">
        <v>205</v>
      </c>
      <c r="C141" s="18" t="s">
        <v>16</v>
      </c>
      <c r="D141" s="13" t="s">
        <v>34</v>
      </c>
      <c r="E141" s="18" t="s">
        <v>164</v>
      </c>
      <c r="F141" s="14">
        <v>0.01733796296296296</v>
      </c>
      <c r="G141" s="14">
        <v>0.01733796296296296</v>
      </c>
      <c r="H141" s="13" t="str">
        <f t="shared" si="7"/>
        <v>4.60/km</v>
      </c>
      <c r="I141" s="14">
        <f t="shared" si="8"/>
        <v>0.006134259259259258</v>
      </c>
      <c r="J141" s="14">
        <f t="shared" si="9"/>
        <v>0.006134259259259258</v>
      </c>
    </row>
    <row r="142" spans="1:10" ht="15" customHeight="1">
      <c r="A142" s="20">
        <v>138</v>
      </c>
      <c r="B142" s="23" t="s">
        <v>320</v>
      </c>
      <c r="C142" s="23" t="s">
        <v>113</v>
      </c>
      <c r="D142" s="20" t="s">
        <v>41</v>
      </c>
      <c r="E142" s="23" t="s">
        <v>21</v>
      </c>
      <c r="F142" s="21">
        <v>0.01733796296296296</v>
      </c>
      <c r="G142" s="21">
        <v>0.01733796296296296</v>
      </c>
      <c r="H142" s="20" t="str">
        <f t="shared" si="7"/>
        <v>4.60/km</v>
      </c>
      <c r="I142" s="21">
        <f t="shared" si="8"/>
        <v>0.006134259259259258</v>
      </c>
      <c r="J142" s="21">
        <f t="shared" si="9"/>
        <v>0.0045601851851851845</v>
      </c>
    </row>
    <row r="143" spans="1:10" ht="15" customHeight="1">
      <c r="A143" s="13">
        <v>139</v>
      </c>
      <c r="B143" s="18" t="s">
        <v>321</v>
      </c>
      <c r="C143" s="18" t="s">
        <v>52</v>
      </c>
      <c r="D143" s="13" t="s">
        <v>36</v>
      </c>
      <c r="E143" s="18" t="s">
        <v>51</v>
      </c>
      <c r="F143" s="14">
        <v>0.017361111111111112</v>
      </c>
      <c r="G143" s="14">
        <v>0.017361111111111112</v>
      </c>
      <c r="H143" s="13" t="str">
        <f t="shared" si="7"/>
        <v>5.00/km</v>
      </c>
      <c r="I143" s="14">
        <f t="shared" si="8"/>
        <v>0.006157407407407408</v>
      </c>
      <c r="J143" s="14">
        <f t="shared" si="9"/>
        <v>0.00474537037037037</v>
      </c>
    </row>
    <row r="144" spans="1:10" ht="15" customHeight="1">
      <c r="A144" s="20">
        <v>140</v>
      </c>
      <c r="B144" s="23" t="s">
        <v>322</v>
      </c>
      <c r="C144" s="23" t="s">
        <v>87</v>
      </c>
      <c r="D144" s="20" t="s">
        <v>50</v>
      </c>
      <c r="E144" s="23" t="s">
        <v>21</v>
      </c>
      <c r="F144" s="21">
        <v>0.01741898148148148</v>
      </c>
      <c r="G144" s="21">
        <v>0.01741898148148148</v>
      </c>
      <c r="H144" s="20" t="str">
        <f t="shared" si="7"/>
        <v>5.01/km</v>
      </c>
      <c r="I144" s="21">
        <f t="shared" si="8"/>
        <v>0.006215277777777776</v>
      </c>
      <c r="J144" s="21">
        <f t="shared" si="9"/>
        <v>0.003020833333333332</v>
      </c>
    </row>
    <row r="145" spans="1:10" ht="15" customHeight="1">
      <c r="A145" s="20">
        <v>141</v>
      </c>
      <c r="B145" s="23" t="s">
        <v>106</v>
      </c>
      <c r="C145" s="23" t="s">
        <v>25</v>
      </c>
      <c r="D145" s="36" t="s">
        <v>36</v>
      </c>
      <c r="E145" s="23" t="s">
        <v>21</v>
      </c>
      <c r="F145" s="21">
        <v>0.017430555555555557</v>
      </c>
      <c r="G145" s="21">
        <v>0.017430555555555557</v>
      </c>
      <c r="H145" s="20" t="str">
        <f t="shared" si="7"/>
        <v>5.01/km</v>
      </c>
      <c r="I145" s="21">
        <f t="shared" si="8"/>
        <v>0.006226851851851853</v>
      </c>
      <c r="J145" s="21">
        <f t="shared" si="9"/>
        <v>0.004814814814814815</v>
      </c>
    </row>
    <row r="146" spans="1:10" ht="15" customHeight="1">
      <c r="A146" s="20">
        <v>142</v>
      </c>
      <c r="B146" s="23" t="s">
        <v>323</v>
      </c>
      <c r="C146" s="23" t="s">
        <v>20</v>
      </c>
      <c r="D146" s="20" t="s">
        <v>36</v>
      </c>
      <c r="E146" s="23" t="s">
        <v>21</v>
      </c>
      <c r="F146" s="21">
        <v>0.017534722222222222</v>
      </c>
      <c r="G146" s="21">
        <v>0.017534722222222222</v>
      </c>
      <c r="H146" s="20" t="str">
        <f t="shared" si="7"/>
        <v>5.03/km</v>
      </c>
      <c r="I146" s="21">
        <f t="shared" si="8"/>
        <v>0.006331018518518519</v>
      </c>
      <c r="J146" s="21">
        <f t="shared" si="9"/>
        <v>0.004918981481481481</v>
      </c>
    </row>
    <row r="147" spans="1:10" ht="15" customHeight="1">
      <c r="A147" s="13">
        <v>143</v>
      </c>
      <c r="B147" s="18" t="s">
        <v>123</v>
      </c>
      <c r="C147" s="18" t="s">
        <v>120</v>
      </c>
      <c r="D147" s="13" t="s">
        <v>292</v>
      </c>
      <c r="E147" s="18" t="s">
        <v>285</v>
      </c>
      <c r="F147" s="14">
        <v>0.017766203703703704</v>
      </c>
      <c r="G147" s="14">
        <v>0.017766203703703704</v>
      </c>
      <c r="H147" s="13" t="str">
        <f t="shared" si="7"/>
        <v>5.07/km</v>
      </c>
      <c r="I147" s="14">
        <f t="shared" si="8"/>
        <v>0.006562500000000001</v>
      </c>
      <c r="J147" s="14">
        <f t="shared" si="9"/>
        <v>0.001331018518518516</v>
      </c>
    </row>
    <row r="148" spans="1:10" ht="15" customHeight="1">
      <c r="A148" s="20">
        <v>144</v>
      </c>
      <c r="B148" s="23" t="s">
        <v>324</v>
      </c>
      <c r="C148" s="23" t="s">
        <v>325</v>
      </c>
      <c r="D148" s="20" t="s">
        <v>114</v>
      </c>
      <c r="E148" s="23" t="s">
        <v>21</v>
      </c>
      <c r="F148" s="21">
        <v>0.0178125</v>
      </c>
      <c r="G148" s="21">
        <v>0.0178125</v>
      </c>
      <c r="H148" s="20" t="str">
        <f t="shared" si="7"/>
        <v>5.08/km</v>
      </c>
      <c r="I148" s="21">
        <f t="shared" si="8"/>
        <v>0.006608796296296295</v>
      </c>
      <c r="J148" s="21">
        <f t="shared" si="9"/>
        <v>0.002407407407407405</v>
      </c>
    </row>
    <row r="149" spans="1:10" ht="15" customHeight="1">
      <c r="A149" s="13">
        <v>145</v>
      </c>
      <c r="B149" s="18" t="s">
        <v>93</v>
      </c>
      <c r="C149" s="18" t="s">
        <v>18</v>
      </c>
      <c r="D149" s="13" t="s">
        <v>48</v>
      </c>
      <c r="E149" s="18" t="s">
        <v>326</v>
      </c>
      <c r="F149" s="14">
        <v>0.01783564814814815</v>
      </c>
      <c r="G149" s="14">
        <v>0.01783564814814815</v>
      </c>
      <c r="H149" s="13" t="str">
        <f t="shared" si="7"/>
        <v>5.08/km</v>
      </c>
      <c r="I149" s="14">
        <f t="shared" si="8"/>
        <v>0.0066319444444444455</v>
      </c>
      <c r="J149" s="14">
        <f t="shared" si="9"/>
        <v>0.0036921296296296303</v>
      </c>
    </row>
    <row r="150" spans="1:10" ht="15" customHeight="1">
      <c r="A150" s="20">
        <v>146</v>
      </c>
      <c r="B150" s="23" t="s">
        <v>327</v>
      </c>
      <c r="C150" s="23" t="s">
        <v>84</v>
      </c>
      <c r="D150" s="20" t="s">
        <v>36</v>
      </c>
      <c r="E150" s="23" t="s">
        <v>21</v>
      </c>
      <c r="F150" s="21">
        <v>0.017858796296296296</v>
      </c>
      <c r="G150" s="21">
        <v>0.017858796296296296</v>
      </c>
      <c r="H150" s="20" t="str">
        <f t="shared" si="7"/>
        <v>5.09/km</v>
      </c>
      <c r="I150" s="21">
        <f t="shared" si="8"/>
        <v>0.006655092592592593</v>
      </c>
      <c r="J150" s="21">
        <f t="shared" si="9"/>
        <v>0.005243055555555555</v>
      </c>
    </row>
    <row r="151" spans="1:10" ht="15" customHeight="1">
      <c r="A151" s="20">
        <v>147</v>
      </c>
      <c r="B151" s="23" t="s">
        <v>328</v>
      </c>
      <c r="C151" s="23" t="s">
        <v>329</v>
      </c>
      <c r="D151" s="20" t="s">
        <v>39</v>
      </c>
      <c r="E151" s="23" t="s">
        <v>21</v>
      </c>
      <c r="F151" s="21">
        <v>0.017916666666666668</v>
      </c>
      <c r="G151" s="21">
        <v>0.017916666666666668</v>
      </c>
      <c r="H151" s="20" t="str">
        <f t="shared" si="7"/>
        <v>5.10/km</v>
      </c>
      <c r="I151" s="21">
        <f t="shared" si="8"/>
        <v>0.006712962962962964</v>
      </c>
      <c r="J151" s="21">
        <f t="shared" si="9"/>
        <v>0.004895833333333334</v>
      </c>
    </row>
    <row r="152" spans="1:10" ht="15" customHeight="1">
      <c r="A152" s="13">
        <v>148</v>
      </c>
      <c r="B152" s="18" t="s">
        <v>108</v>
      </c>
      <c r="C152" s="18" t="s">
        <v>53</v>
      </c>
      <c r="D152" s="13" t="s">
        <v>39</v>
      </c>
      <c r="E152" s="18" t="s">
        <v>22</v>
      </c>
      <c r="F152" s="14">
        <v>0.01818287037037037</v>
      </c>
      <c r="G152" s="14">
        <v>0.01818287037037037</v>
      </c>
      <c r="H152" s="13" t="str">
        <f t="shared" si="7"/>
        <v>5.14/km</v>
      </c>
      <c r="I152" s="14">
        <f t="shared" si="8"/>
        <v>0.0069791666666666665</v>
      </c>
      <c r="J152" s="14">
        <f t="shared" si="9"/>
        <v>0.005162037037037036</v>
      </c>
    </row>
    <row r="153" spans="1:10" ht="15" customHeight="1">
      <c r="A153" s="20">
        <v>149</v>
      </c>
      <c r="B153" s="23" t="s">
        <v>330</v>
      </c>
      <c r="C153" s="23" t="s">
        <v>111</v>
      </c>
      <c r="D153" s="20" t="s">
        <v>39</v>
      </c>
      <c r="E153" s="23" t="s">
        <v>21</v>
      </c>
      <c r="F153" s="21">
        <v>0.01826388888888889</v>
      </c>
      <c r="G153" s="21">
        <v>0.01826388888888889</v>
      </c>
      <c r="H153" s="20" t="str">
        <f t="shared" si="7"/>
        <v>5.16/km</v>
      </c>
      <c r="I153" s="21">
        <f t="shared" si="8"/>
        <v>0.007060185185185185</v>
      </c>
      <c r="J153" s="21">
        <f t="shared" si="9"/>
        <v>0.005243055555555555</v>
      </c>
    </row>
    <row r="154" spans="1:10" ht="15" customHeight="1">
      <c r="A154" s="20">
        <v>150</v>
      </c>
      <c r="B154" s="23" t="s">
        <v>331</v>
      </c>
      <c r="C154" s="23" t="s">
        <v>79</v>
      </c>
      <c r="D154" s="20" t="s">
        <v>63</v>
      </c>
      <c r="E154" s="23" t="s">
        <v>21</v>
      </c>
      <c r="F154" s="21">
        <v>0.018310185185185186</v>
      </c>
      <c r="G154" s="21">
        <v>0.018310185185185186</v>
      </c>
      <c r="H154" s="20" t="str">
        <f t="shared" si="7"/>
        <v>5.16/km</v>
      </c>
      <c r="I154" s="21">
        <f t="shared" si="8"/>
        <v>0.007106481481481483</v>
      </c>
      <c r="J154" s="21">
        <f t="shared" si="9"/>
        <v>0.00474537037037037</v>
      </c>
    </row>
    <row r="155" spans="1:10" ht="15" customHeight="1">
      <c r="A155" s="13">
        <v>151</v>
      </c>
      <c r="B155" s="18" t="s">
        <v>332</v>
      </c>
      <c r="C155" s="18" t="s">
        <v>102</v>
      </c>
      <c r="D155" s="13" t="s">
        <v>333</v>
      </c>
      <c r="E155" s="18" t="s">
        <v>334</v>
      </c>
      <c r="F155" s="14">
        <v>0.018819444444444448</v>
      </c>
      <c r="G155" s="14">
        <v>0.018819444444444448</v>
      </c>
      <c r="H155" s="13" t="str">
        <f t="shared" si="7"/>
        <v>5.25/km</v>
      </c>
      <c r="I155" s="14">
        <f t="shared" si="8"/>
        <v>0.007615740740740744</v>
      </c>
      <c r="J155" s="14">
        <f t="shared" si="9"/>
        <v>0</v>
      </c>
    </row>
    <row r="156" spans="1:10" ht="15" customHeight="1">
      <c r="A156" s="20">
        <v>152</v>
      </c>
      <c r="B156" s="23" t="s">
        <v>103</v>
      </c>
      <c r="C156" s="23" t="s">
        <v>44</v>
      </c>
      <c r="D156" s="20" t="s">
        <v>112</v>
      </c>
      <c r="E156" s="23" t="s">
        <v>21</v>
      </c>
      <c r="F156" s="21">
        <v>0.01894675925925926</v>
      </c>
      <c r="G156" s="21">
        <v>0.01894675925925926</v>
      </c>
      <c r="H156" s="20" t="str">
        <f t="shared" si="7"/>
        <v>5.27/km</v>
      </c>
      <c r="I156" s="21">
        <f t="shared" si="8"/>
        <v>0.007743055555555557</v>
      </c>
      <c r="J156" s="21">
        <f t="shared" si="9"/>
        <v>0.006400462962962964</v>
      </c>
    </row>
    <row r="157" spans="1:10" ht="15" customHeight="1">
      <c r="A157" s="13">
        <v>153</v>
      </c>
      <c r="B157" s="18" t="s">
        <v>335</v>
      </c>
      <c r="C157" s="18" t="s">
        <v>336</v>
      </c>
      <c r="D157" s="13" t="s">
        <v>63</v>
      </c>
      <c r="E157" s="18" t="s">
        <v>187</v>
      </c>
      <c r="F157" s="14">
        <v>0.019039351851851852</v>
      </c>
      <c r="G157" s="14">
        <v>0.019039351851851852</v>
      </c>
      <c r="H157" s="13" t="str">
        <f t="shared" si="7"/>
        <v>5.29/km</v>
      </c>
      <c r="I157" s="14">
        <f t="shared" si="8"/>
        <v>0.007835648148148149</v>
      </c>
      <c r="J157" s="14">
        <f t="shared" si="9"/>
        <v>0.0054745370370370364</v>
      </c>
    </row>
    <row r="158" spans="1:10" ht="15" customHeight="1">
      <c r="A158" s="20">
        <v>154</v>
      </c>
      <c r="B158" s="23" t="s">
        <v>337</v>
      </c>
      <c r="C158" s="23" t="s">
        <v>97</v>
      </c>
      <c r="D158" s="20" t="s">
        <v>333</v>
      </c>
      <c r="E158" s="23" t="s">
        <v>21</v>
      </c>
      <c r="F158" s="21">
        <v>0.019224537037037037</v>
      </c>
      <c r="G158" s="21">
        <v>0.019224537037037037</v>
      </c>
      <c r="H158" s="20" t="str">
        <f t="shared" si="7"/>
        <v>5.32/km</v>
      </c>
      <c r="I158" s="21">
        <f t="shared" si="8"/>
        <v>0.008020833333333333</v>
      </c>
      <c r="J158" s="21">
        <f t="shared" si="9"/>
        <v>0.00040509259259258884</v>
      </c>
    </row>
    <row r="159" spans="1:10" ht="15" customHeight="1">
      <c r="A159" s="13">
        <v>155</v>
      </c>
      <c r="B159" s="18" t="s">
        <v>196</v>
      </c>
      <c r="C159" s="18" t="s">
        <v>69</v>
      </c>
      <c r="D159" s="13" t="s">
        <v>333</v>
      </c>
      <c r="E159" s="18" t="s">
        <v>187</v>
      </c>
      <c r="F159" s="14">
        <v>0.01951388888888889</v>
      </c>
      <c r="G159" s="14">
        <v>0.01951388888888889</v>
      </c>
      <c r="H159" s="13" t="str">
        <f t="shared" si="7"/>
        <v>5.37/km</v>
      </c>
      <c r="I159" s="14">
        <f t="shared" si="8"/>
        <v>0.008310185185185186</v>
      </c>
      <c r="J159" s="14">
        <f t="shared" si="9"/>
        <v>0.000694444444444442</v>
      </c>
    </row>
    <row r="160" spans="1:10" ht="15" customHeight="1">
      <c r="A160" s="13">
        <v>156</v>
      </c>
      <c r="B160" s="18" t="s">
        <v>338</v>
      </c>
      <c r="C160" s="18" t="s">
        <v>104</v>
      </c>
      <c r="D160" s="13" t="s">
        <v>292</v>
      </c>
      <c r="E160" s="18" t="s">
        <v>187</v>
      </c>
      <c r="F160" s="14">
        <v>0.019675925925925927</v>
      </c>
      <c r="G160" s="14">
        <v>0.019675925925925927</v>
      </c>
      <c r="H160" s="13" t="str">
        <f t="shared" si="7"/>
        <v>5.40/km</v>
      </c>
      <c r="I160" s="14">
        <f t="shared" si="8"/>
        <v>0.008472222222222223</v>
      </c>
      <c r="J160" s="14">
        <f t="shared" si="9"/>
        <v>0.0032407407407407385</v>
      </c>
    </row>
    <row r="161" spans="1:10" ht="15" customHeight="1">
      <c r="A161" s="13">
        <v>157</v>
      </c>
      <c r="B161" s="18" t="s">
        <v>339</v>
      </c>
      <c r="C161" s="18" t="s">
        <v>32</v>
      </c>
      <c r="D161" s="13" t="s">
        <v>48</v>
      </c>
      <c r="E161" s="18" t="s">
        <v>293</v>
      </c>
      <c r="F161" s="14">
        <v>0.019930555555555556</v>
      </c>
      <c r="G161" s="14">
        <v>0.019930555555555556</v>
      </c>
      <c r="H161" s="13" t="str">
        <f t="shared" si="7"/>
        <v>5.44/km</v>
      </c>
      <c r="I161" s="14">
        <f t="shared" si="8"/>
        <v>0.008726851851851852</v>
      </c>
      <c r="J161" s="14">
        <f t="shared" si="9"/>
        <v>0.005787037037037037</v>
      </c>
    </row>
    <row r="162" spans="1:10" ht="15" customHeight="1">
      <c r="A162" s="13">
        <v>158</v>
      </c>
      <c r="B162" s="18" t="s">
        <v>340</v>
      </c>
      <c r="C162" s="18" t="s">
        <v>341</v>
      </c>
      <c r="D162" s="13" t="s">
        <v>245</v>
      </c>
      <c r="E162" s="18" t="s">
        <v>187</v>
      </c>
      <c r="F162" s="14">
        <v>0.01994212962962963</v>
      </c>
      <c r="G162" s="14">
        <v>0.01994212962962963</v>
      </c>
      <c r="H162" s="13" t="str">
        <f t="shared" si="7"/>
        <v>5.45/km</v>
      </c>
      <c r="I162" s="14">
        <f t="shared" si="8"/>
        <v>0.008738425925925926</v>
      </c>
      <c r="J162" s="14">
        <f t="shared" si="9"/>
        <v>0.005277777777777777</v>
      </c>
    </row>
    <row r="163" spans="1:10" ht="15" customHeight="1">
      <c r="A163" s="20">
        <v>159</v>
      </c>
      <c r="B163" s="23" t="s">
        <v>342</v>
      </c>
      <c r="C163" s="23" t="s">
        <v>104</v>
      </c>
      <c r="D163" s="20" t="s">
        <v>245</v>
      </c>
      <c r="E163" s="23" t="s">
        <v>21</v>
      </c>
      <c r="F163" s="21">
        <v>0.019953703703703706</v>
      </c>
      <c r="G163" s="21">
        <v>0.019953703703703706</v>
      </c>
      <c r="H163" s="20" t="str">
        <f t="shared" si="7"/>
        <v>5.45/km</v>
      </c>
      <c r="I163" s="21">
        <f t="shared" si="8"/>
        <v>0.008750000000000003</v>
      </c>
      <c r="J163" s="21">
        <f t="shared" si="9"/>
        <v>0.005289351851851854</v>
      </c>
    </row>
    <row r="164" spans="1:10" ht="15" customHeight="1">
      <c r="A164" s="20">
        <v>160</v>
      </c>
      <c r="B164" s="23" t="s">
        <v>343</v>
      </c>
      <c r="C164" s="23" t="s">
        <v>344</v>
      </c>
      <c r="D164" s="20" t="s">
        <v>39</v>
      </c>
      <c r="E164" s="23" t="s">
        <v>21</v>
      </c>
      <c r="F164" s="21">
        <v>0.020324074074074074</v>
      </c>
      <c r="G164" s="21">
        <v>0.020324074074074074</v>
      </c>
      <c r="H164" s="20" t="str">
        <f t="shared" si="7"/>
        <v>5.51/km</v>
      </c>
      <c r="I164" s="21">
        <f t="shared" si="8"/>
        <v>0.00912037037037037</v>
      </c>
      <c r="J164" s="21">
        <f t="shared" si="9"/>
        <v>0.00730324074074074</v>
      </c>
    </row>
    <row r="165" spans="1:10" ht="15" customHeight="1">
      <c r="A165" s="13">
        <v>161</v>
      </c>
      <c r="B165" s="18" t="s">
        <v>345</v>
      </c>
      <c r="C165" s="18" t="s">
        <v>346</v>
      </c>
      <c r="D165" s="13" t="s">
        <v>114</v>
      </c>
      <c r="E165" s="18" t="s">
        <v>187</v>
      </c>
      <c r="F165" s="14">
        <v>0.020416666666666666</v>
      </c>
      <c r="G165" s="14">
        <v>0.020416666666666666</v>
      </c>
      <c r="H165" s="13" t="str">
        <f t="shared" si="7"/>
        <v>5.53/km</v>
      </c>
      <c r="I165" s="14">
        <f t="shared" si="8"/>
        <v>0.009212962962962963</v>
      </c>
      <c r="J165" s="14">
        <f t="shared" si="9"/>
        <v>0.005011574074074073</v>
      </c>
    </row>
    <row r="166" spans="1:10" ht="15" customHeight="1">
      <c r="A166" s="13">
        <v>162</v>
      </c>
      <c r="B166" s="18" t="s">
        <v>107</v>
      </c>
      <c r="C166" s="18" t="s">
        <v>20</v>
      </c>
      <c r="D166" s="13" t="s">
        <v>39</v>
      </c>
      <c r="E166" s="18" t="s">
        <v>347</v>
      </c>
      <c r="F166" s="14">
        <v>0.020462962962962964</v>
      </c>
      <c r="G166" s="14">
        <v>0.020462962962962964</v>
      </c>
      <c r="H166" s="13" t="str">
        <f t="shared" si="7"/>
        <v>5.54/km</v>
      </c>
      <c r="I166" s="14">
        <f t="shared" si="8"/>
        <v>0.00925925925925926</v>
      </c>
      <c r="J166" s="14">
        <f t="shared" si="9"/>
        <v>0.00744212962962963</v>
      </c>
    </row>
    <row r="167" spans="1:10" ht="15" customHeight="1">
      <c r="A167" s="20">
        <v>163</v>
      </c>
      <c r="B167" s="23" t="s">
        <v>348</v>
      </c>
      <c r="C167" s="23" t="s">
        <v>349</v>
      </c>
      <c r="D167" s="20" t="s">
        <v>292</v>
      </c>
      <c r="E167" s="23" t="s">
        <v>21</v>
      </c>
      <c r="F167" s="21">
        <v>0.02148148148148148</v>
      </c>
      <c r="G167" s="21">
        <v>0.02148148148148148</v>
      </c>
      <c r="H167" s="20" t="str">
        <f t="shared" si="7"/>
        <v>6.11/km</v>
      </c>
      <c r="I167" s="21">
        <f t="shared" si="8"/>
        <v>0.010277777777777776</v>
      </c>
      <c r="J167" s="21">
        <f t="shared" si="9"/>
        <v>0.005046296296296292</v>
      </c>
    </row>
    <row r="168" spans="1:10" ht="15" customHeight="1">
      <c r="A168" s="13">
        <v>164</v>
      </c>
      <c r="B168" s="18" t="s">
        <v>350</v>
      </c>
      <c r="C168" s="18" t="s">
        <v>351</v>
      </c>
      <c r="D168" s="13" t="s">
        <v>39</v>
      </c>
      <c r="E168" s="18" t="s">
        <v>187</v>
      </c>
      <c r="F168" s="14">
        <v>0.021516203703703704</v>
      </c>
      <c r="G168" s="14">
        <v>0.021516203703703704</v>
      </c>
      <c r="H168" s="13" t="str">
        <f t="shared" si="7"/>
        <v>6.12/km</v>
      </c>
      <c r="I168" s="14">
        <f t="shared" si="8"/>
        <v>0.0103125</v>
      </c>
      <c r="J168" s="14">
        <f t="shared" si="9"/>
        <v>0.00849537037037037</v>
      </c>
    </row>
    <row r="169" spans="1:10" ht="15" customHeight="1">
      <c r="A169" s="13">
        <v>165</v>
      </c>
      <c r="B169" s="18" t="s">
        <v>352</v>
      </c>
      <c r="C169" s="18" t="s">
        <v>86</v>
      </c>
      <c r="D169" s="13" t="s">
        <v>333</v>
      </c>
      <c r="E169" s="18" t="s">
        <v>187</v>
      </c>
      <c r="F169" s="14">
        <v>0.02221064814814815</v>
      </c>
      <c r="G169" s="14">
        <v>0.02221064814814815</v>
      </c>
      <c r="H169" s="13" t="str">
        <f t="shared" si="7"/>
        <v>6.24/km</v>
      </c>
      <c r="I169" s="14">
        <f t="shared" si="8"/>
        <v>0.011006944444444446</v>
      </c>
      <c r="J169" s="14">
        <f t="shared" si="9"/>
        <v>0.003391203703703702</v>
      </c>
    </row>
    <row r="170" spans="1:10" ht="15" customHeight="1">
      <c r="A170" s="13">
        <v>166</v>
      </c>
      <c r="B170" s="18" t="s">
        <v>353</v>
      </c>
      <c r="C170" s="18" t="s">
        <v>354</v>
      </c>
      <c r="D170" s="13" t="s">
        <v>333</v>
      </c>
      <c r="E170" s="18" t="s">
        <v>187</v>
      </c>
      <c r="F170" s="14">
        <v>0.023368055555555555</v>
      </c>
      <c r="G170" s="14">
        <v>0.023368055555555555</v>
      </c>
      <c r="H170" s="13" t="str">
        <f t="shared" si="7"/>
        <v>6.44/km</v>
      </c>
      <c r="I170" s="14">
        <f t="shared" si="8"/>
        <v>0.012164351851851852</v>
      </c>
      <c r="J170" s="14">
        <f t="shared" si="9"/>
        <v>0.0045486111111111074</v>
      </c>
    </row>
    <row r="171" spans="1:10" ht="15" customHeight="1">
      <c r="A171" s="13">
        <v>167</v>
      </c>
      <c r="B171" s="18" t="s">
        <v>355</v>
      </c>
      <c r="C171" s="18" t="s">
        <v>356</v>
      </c>
      <c r="D171" s="13" t="s">
        <v>48</v>
      </c>
      <c r="E171" s="18" t="s">
        <v>357</v>
      </c>
      <c r="F171" s="14">
        <v>0.023935185185185184</v>
      </c>
      <c r="G171" s="14">
        <v>0.023935185185185184</v>
      </c>
      <c r="H171" s="13" t="str">
        <f t="shared" si="7"/>
        <v>6.54/km</v>
      </c>
      <c r="I171" s="14">
        <f t="shared" si="8"/>
        <v>0.01273148148148148</v>
      </c>
      <c r="J171" s="14">
        <f t="shared" si="9"/>
        <v>0.009791666666666666</v>
      </c>
    </row>
    <row r="172" spans="1:10" ht="15" customHeight="1">
      <c r="A172" s="37">
        <v>168</v>
      </c>
      <c r="B172" s="38" t="s">
        <v>358</v>
      </c>
      <c r="C172" s="38" t="s">
        <v>77</v>
      </c>
      <c r="D172" s="37" t="s">
        <v>50</v>
      </c>
      <c r="E172" s="38" t="s">
        <v>21</v>
      </c>
      <c r="F172" s="39">
        <v>0.02847222222222222</v>
      </c>
      <c r="G172" s="39">
        <v>0.02847222222222222</v>
      </c>
      <c r="H172" s="37" t="str">
        <f t="shared" si="7"/>
        <v>8.12/km</v>
      </c>
      <c r="I172" s="39">
        <f t="shared" si="8"/>
        <v>0.017268518518518516</v>
      </c>
      <c r="J172" s="39">
        <f t="shared" si="9"/>
        <v>0.014074074074074074</v>
      </c>
    </row>
  </sheetData>
  <sheetProtection/>
  <autoFilter ref="A4:J172"/>
  <mergeCells count="3">
    <mergeCell ref="A1:J1"/>
    <mergeCell ref="A2:J2"/>
    <mergeCell ref="A3:H3"/>
  </mergeCells>
  <conditionalFormatting sqref="D170">
    <cfRule type="containsText" priority="1" dxfId="0" operator="containsText" stopIfTrue="1" text="#N/D">
      <formula>NOT(ISERROR(SEARCH("#N/D",D170)))</formula>
    </cfRule>
  </conditionalFormatting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Solstizio d'estate</v>
      </c>
      <c r="B1" s="28"/>
      <c r="C1" s="29"/>
    </row>
    <row r="2" spans="1:3" ht="24" customHeight="1">
      <c r="A2" s="25" t="str">
        <f>Individuale!A2</f>
        <v>9ª edizione</v>
      </c>
      <c r="B2" s="25"/>
      <c r="C2" s="25"/>
    </row>
    <row r="3" spans="1:3" ht="24" customHeight="1">
      <c r="A3" s="30" t="str">
        <f>Individuale!A3</f>
        <v>Villa Gordiani - Roma (RM) Italia - DMercoledì 18/06/2014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2">
        <v>1</v>
      </c>
      <c r="B5" s="40" t="s">
        <v>21</v>
      </c>
      <c r="C5" s="41">
        <v>47</v>
      </c>
    </row>
    <row r="6" spans="1:3" ht="15" customHeight="1">
      <c r="A6" s="13">
        <v>2</v>
      </c>
      <c r="B6" s="18" t="s">
        <v>126</v>
      </c>
      <c r="C6" s="32">
        <v>12</v>
      </c>
    </row>
    <row r="7" spans="1:3" ht="15" customHeight="1">
      <c r="A7" s="13">
        <v>3</v>
      </c>
      <c r="B7" s="18" t="s">
        <v>187</v>
      </c>
      <c r="C7" s="32">
        <v>11</v>
      </c>
    </row>
    <row r="8" spans="1:3" ht="15" customHeight="1">
      <c r="A8" s="13">
        <v>4</v>
      </c>
      <c r="B8" s="18" t="s">
        <v>135</v>
      </c>
      <c r="C8" s="32">
        <v>8</v>
      </c>
    </row>
    <row r="9" spans="1:3" ht="15" customHeight="1">
      <c r="A9" s="13">
        <v>5</v>
      </c>
      <c r="B9" s="18" t="s">
        <v>192</v>
      </c>
      <c r="C9" s="32">
        <v>6</v>
      </c>
    </row>
    <row r="10" spans="1:3" ht="15" customHeight="1">
      <c r="A10" s="13">
        <v>6</v>
      </c>
      <c r="B10" s="18" t="s">
        <v>85</v>
      </c>
      <c r="C10" s="32">
        <v>6</v>
      </c>
    </row>
    <row r="11" spans="1:3" ht="15" customHeight="1">
      <c r="A11" s="13">
        <v>7</v>
      </c>
      <c r="B11" s="18" t="s">
        <v>164</v>
      </c>
      <c r="C11" s="32">
        <v>6</v>
      </c>
    </row>
    <row r="12" spans="1:3" ht="15" customHeight="1">
      <c r="A12" s="13">
        <v>8</v>
      </c>
      <c r="B12" s="18" t="s">
        <v>51</v>
      </c>
      <c r="C12" s="32">
        <v>4</v>
      </c>
    </row>
    <row r="13" spans="1:3" ht="15" customHeight="1">
      <c r="A13" s="13">
        <v>9</v>
      </c>
      <c r="B13" s="18" t="s">
        <v>45</v>
      </c>
      <c r="C13" s="32">
        <v>4</v>
      </c>
    </row>
    <row r="14" spans="1:3" ht="15" customHeight="1">
      <c r="A14" s="13">
        <v>10</v>
      </c>
      <c r="B14" s="18" t="s">
        <v>152</v>
      </c>
      <c r="C14" s="32">
        <v>3</v>
      </c>
    </row>
    <row r="15" spans="1:3" ht="15" customHeight="1">
      <c r="A15" s="13">
        <v>11</v>
      </c>
      <c r="B15" s="18" t="s">
        <v>129</v>
      </c>
      <c r="C15" s="32">
        <v>3</v>
      </c>
    </row>
    <row r="16" spans="1:3" ht="15" customHeight="1">
      <c r="A16" s="13">
        <v>12</v>
      </c>
      <c r="B16" s="18" t="s">
        <v>142</v>
      </c>
      <c r="C16" s="32">
        <v>2</v>
      </c>
    </row>
    <row r="17" spans="1:3" ht="15" customHeight="1">
      <c r="A17" s="13">
        <v>13</v>
      </c>
      <c r="B17" s="18" t="s">
        <v>61</v>
      </c>
      <c r="C17" s="32">
        <v>2</v>
      </c>
    </row>
    <row r="18" spans="1:3" ht="15" customHeight="1">
      <c r="A18" s="13">
        <v>14</v>
      </c>
      <c r="B18" s="18" t="s">
        <v>290</v>
      </c>
      <c r="C18" s="32">
        <v>2</v>
      </c>
    </row>
    <row r="19" spans="1:3" ht="15" customHeight="1">
      <c r="A19" s="13">
        <v>15</v>
      </c>
      <c r="B19" s="18" t="s">
        <v>285</v>
      </c>
      <c r="C19" s="32">
        <v>2</v>
      </c>
    </row>
    <row r="20" spans="1:3" ht="15" customHeight="1">
      <c r="A20" s="13">
        <v>16</v>
      </c>
      <c r="B20" s="18" t="s">
        <v>150</v>
      </c>
      <c r="C20" s="32">
        <v>2</v>
      </c>
    </row>
    <row r="21" spans="1:3" ht="15" customHeight="1">
      <c r="A21" s="13">
        <v>17</v>
      </c>
      <c r="B21" s="18" t="s">
        <v>293</v>
      </c>
      <c r="C21" s="32">
        <v>2</v>
      </c>
    </row>
    <row r="22" spans="1:3" ht="15" customHeight="1">
      <c r="A22" s="13">
        <v>18</v>
      </c>
      <c r="B22" s="18" t="s">
        <v>76</v>
      </c>
      <c r="C22" s="32">
        <v>2</v>
      </c>
    </row>
    <row r="23" spans="1:3" ht="15" customHeight="1">
      <c r="A23" s="13">
        <v>19</v>
      </c>
      <c r="B23" s="18" t="s">
        <v>195</v>
      </c>
      <c r="C23" s="32">
        <v>2</v>
      </c>
    </row>
    <row r="24" spans="1:3" ht="15" customHeight="1">
      <c r="A24" s="13">
        <v>20</v>
      </c>
      <c r="B24" s="18" t="s">
        <v>247</v>
      </c>
      <c r="C24" s="32">
        <v>1</v>
      </c>
    </row>
    <row r="25" spans="1:3" ht="15" customHeight="1">
      <c r="A25" s="13">
        <v>21</v>
      </c>
      <c r="B25" s="18" t="s">
        <v>182</v>
      </c>
      <c r="C25" s="32">
        <v>1</v>
      </c>
    </row>
    <row r="26" spans="1:3" ht="15" customHeight="1">
      <c r="A26" s="13">
        <v>22</v>
      </c>
      <c r="B26" s="18" t="s">
        <v>144</v>
      </c>
      <c r="C26" s="32">
        <v>1</v>
      </c>
    </row>
    <row r="27" spans="1:3" ht="15" customHeight="1">
      <c r="A27" s="13">
        <v>23</v>
      </c>
      <c r="B27" s="18" t="s">
        <v>298</v>
      </c>
      <c r="C27" s="32">
        <v>1</v>
      </c>
    </row>
    <row r="28" spans="1:3" ht="15" customHeight="1">
      <c r="A28" s="13">
        <v>24</v>
      </c>
      <c r="B28" s="18" t="s">
        <v>277</v>
      </c>
      <c r="C28" s="32">
        <v>1</v>
      </c>
    </row>
    <row r="29" spans="1:3" ht="15" customHeight="1">
      <c r="A29" s="13">
        <v>25</v>
      </c>
      <c r="B29" s="18" t="s">
        <v>326</v>
      </c>
      <c r="C29" s="32">
        <v>1</v>
      </c>
    </row>
    <row r="30" spans="1:3" ht="15" customHeight="1">
      <c r="A30" s="13">
        <v>26</v>
      </c>
      <c r="B30" s="18" t="s">
        <v>334</v>
      </c>
      <c r="C30" s="32">
        <v>1</v>
      </c>
    </row>
    <row r="31" spans="1:3" ht="15" customHeight="1">
      <c r="A31" s="13">
        <v>27</v>
      </c>
      <c r="B31" s="18" t="s">
        <v>94</v>
      </c>
      <c r="C31" s="32">
        <v>1</v>
      </c>
    </row>
    <row r="32" spans="1:3" ht="15" customHeight="1">
      <c r="A32" s="13">
        <v>28</v>
      </c>
      <c r="B32" s="18" t="s">
        <v>137</v>
      </c>
      <c r="C32" s="32">
        <v>1</v>
      </c>
    </row>
    <row r="33" spans="1:3" ht="15" customHeight="1">
      <c r="A33" s="13">
        <v>29</v>
      </c>
      <c r="B33" s="18" t="s">
        <v>304</v>
      </c>
      <c r="C33" s="32">
        <v>1</v>
      </c>
    </row>
    <row r="34" spans="1:3" ht="15" customHeight="1">
      <c r="A34" s="13">
        <v>30</v>
      </c>
      <c r="B34" s="18" t="s">
        <v>110</v>
      </c>
      <c r="C34" s="32">
        <v>1</v>
      </c>
    </row>
    <row r="35" spans="1:3" ht="15" customHeight="1">
      <c r="A35" s="13">
        <v>31</v>
      </c>
      <c r="B35" s="18" t="s">
        <v>243</v>
      </c>
      <c r="C35" s="32">
        <v>1</v>
      </c>
    </row>
    <row r="36" spans="1:3" ht="15" customHeight="1">
      <c r="A36" s="13">
        <v>32</v>
      </c>
      <c r="B36" s="18" t="s">
        <v>139</v>
      </c>
      <c r="C36" s="32">
        <v>1</v>
      </c>
    </row>
    <row r="37" spans="1:3" ht="15" customHeight="1">
      <c r="A37" s="13">
        <v>33</v>
      </c>
      <c r="B37" s="18" t="s">
        <v>131</v>
      </c>
      <c r="C37" s="32">
        <v>1</v>
      </c>
    </row>
    <row r="38" spans="1:3" ht="15" customHeight="1">
      <c r="A38" s="13">
        <v>34</v>
      </c>
      <c r="B38" s="18" t="s">
        <v>209</v>
      </c>
      <c r="C38" s="32">
        <v>1</v>
      </c>
    </row>
    <row r="39" spans="1:3" ht="15" customHeight="1">
      <c r="A39" s="13">
        <v>35</v>
      </c>
      <c r="B39" s="18" t="s">
        <v>221</v>
      </c>
      <c r="C39" s="32">
        <v>1</v>
      </c>
    </row>
    <row r="40" spans="1:3" ht="15" customHeight="1">
      <c r="A40" s="13">
        <v>36</v>
      </c>
      <c r="B40" s="18" t="s">
        <v>162</v>
      </c>
      <c r="C40" s="32">
        <v>1</v>
      </c>
    </row>
    <row r="41" spans="1:3" ht="15" customHeight="1">
      <c r="A41" s="13">
        <v>37</v>
      </c>
      <c r="B41" s="18" t="s">
        <v>308</v>
      </c>
      <c r="C41" s="32">
        <v>1</v>
      </c>
    </row>
    <row r="42" spans="1:3" ht="15" customHeight="1">
      <c r="A42" s="13">
        <v>38</v>
      </c>
      <c r="B42" s="18" t="s">
        <v>259</v>
      </c>
      <c r="C42" s="32">
        <v>1</v>
      </c>
    </row>
    <row r="43" spans="1:3" ht="15" customHeight="1">
      <c r="A43" s="13">
        <v>39</v>
      </c>
      <c r="B43" s="18" t="s">
        <v>261</v>
      </c>
      <c r="C43" s="32">
        <v>1</v>
      </c>
    </row>
    <row r="44" spans="1:3" ht="15" customHeight="1">
      <c r="A44" s="13">
        <v>40</v>
      </c>
      <c r="B44" s="18" t="s">
        <v>169</v>
      </c>
      <c r="C44" s="32">
        <v>1</v>
      </c>
    </row>
    <row r="45" spans="1:3" ht="15" customHeight="1">
      <c r="A45" s="13">
        <v>41</v>
      </c>
      <c r="B45" s="18" t="s">
        <v>238</v>
      </c>
      <c r="C45" s="32">
        <v>1</v>
      </c>
    </row>
    <row r="46" spans="1:3" ht="15" customHeight="1">
      <c r="A46" s="13">
        <v>42</v>
      </c>
      <c r="B46" s="18" t="s">
        <v>109</v>
      </c>
      <c r="C46" s="32">
        <v>1</v>
      </c>
    </row>
    <row r="47" spans="1:3" ht="15" customHeight="1">
      <c r="A47" s="13">
        <v>43</v>
      </c>
      <c r="B47" s="18" t="s">
        <v>241</v>
      </c>
      <c r="C47" s="32">
        <v>1</v>
      </c>
    </row>
    <row r="48" spans="1:3" ht="15" customHeight="1">
      <c r="A48" s="13">
        <v>44</v>
      </c>
      <c r="B48" s="18" t="s">
        <v>158</v>
      </c>
      <c r="C48" s="32">
        <v>1</v>
      </c>
    </row>
    <row r="49" spans="1:3" ht="15" customHeight="1">
      <c r="A49" s="13">
        <v>45</v>
      </c>
      <c r="B49" s="18" t="s">
        <v>287</v>
      </c>
      <c r="C49" s="32">
        <v>1</v>
      </c>
    </row>
    <row r="50" spans="1:3" ht="15" customHeight="1">
      <c r="A50" s="13">
        <v>46</v>
      </c>
      <c r="B50" s="18" t="s">
        <v>317</v>
      </c>
      <c r="C50" s="32">
        <v>1</v>
      </c>
    </row>
    <row r="51" spans="1:3" ht="15" customHeight="1">
      <c r="A51" s="13">
        <v>47</v>
      </c>
      <c r="B51" s="18" t="s">
        <v>314</v>
      </c>
      <c r="C51" s="32">
        <v>1</v>
      </c>
    </row>
    <row r="52" spans="1:3" ht="15" customHeight="1">
      <c r="A52" s="13">
        <v>48</v>
      </c>
      <c r="B52" s="18" t="s">
        <v>207</v>
      </c>
      <c r="C52" s="32">
        <v>1</v>
      </c>
    </row>
    <row r="53" spans="1:3" ht="15" customHeight="1">
      <c r="A53" s="13">
        <v>49</v>
      </c>
      <c r="B53" s="18" t="s">
        <v>254</v>
      </c>
      <c r="C53" s="32">
        <v>1</v>
      </c>
    </row>
    <row r="54" spans="1:3" ht="15" customHeight="1">
      <c r="A54" s="13">
        <v>50</v>
      </c>
      <c r="B54" s="18" t="s">
        <v>246</v>
      </c>
      <c r="C54" s="32">
        <v>1</v>
      </c>
    </row>
    <row r="55" spans="1:3" ht="15" customHeight="1">
      <c r="A55" s="13">
        <v>51</v>
      </c>
      <c r="B55" s="18" t="s">
        <v>357</v>
      </c>
      <c r="C55" s="32">
        <v>1</v>
      </c>
    </row>
    <row r="56" spans="1:3" ht="15" customHeight="1">
      <c r="A56" s="13">
        <v>52</v>
      </c>
      <c r="B56" s="18" t="s">
        <v>184</v>
      </c>
      <c r="C56" s="32">
        <v>1</v>
      </c>
    </row>
    <row r="57" spans="1:3" ht="15" customHeight="1">
      <c r="A57" s="13">
        <v>53</v>
      </c>
      <c r="B57" s="18" t="s">
        <v>347</v>
      </c>
      <c r="C57" s="32">
        <v>1</v>
      </c>
    </row>
    <row r="58" spans="1:3" ht="15" customHeight="1">
      <c r="A58" s="13">
        <v>54</v>
      </c>
      <c r="B58" s="18" t="s">
        <v>218</v>
      </c>
      <c r="C58" s="32">
        <v>1</v>
      </c>
    </row>
    <row r="59" spans="1:3" ht="15" customHeight="1">
      <c r="A59" s="13">
        <v>55</v>
      </c>
      <c r="B59" s="18" t="s">
        <v>214</v>
      </c>
      <c r="C59" s="32">
        <v>1</v>
      </c>
    </row>
    <row r="60" spans="1:3" ht="15" customHeight="1">
      <c r="A60" s="13">
        <v>56</v>
      </c>
      <c r="B60" s="18" t="s">
        <v>235</v>
      </c>
      <c r="C60" s="32">
        <v>1</v>
      </c>
    </row>
    <row r="61" spans="1:3" ht="15" customHeight="1">
      <c r="A61" s="13">
        <v>57</v>
      </c>
      <c r="B61" s="18" t="s">
        <v>282</v>
      </c>
      <c r="C61" s="32">
        <v>1</v>
      </c>
    </row>
    <row r="62" spans="1:3" ht="15" customHeight="1">
      <c r="A62" s="13">
        <v>58</v>
      </c>
      <c r="B62" s="18" t="s">
        <v>22</v>
      </c>
      <c r="C62" s="32">
        <v>1</v>
      </c>
    </row>
    <row r="63" spans="1:3" ht="15" customHeight="1">
      <c r="A63" s="13">
        <v>59</v>
      </c>
      <c r="B63" s="18" t="s">
        <v>230</v>
      </c>
      <c r="C63" s="32">
        <v>1</v>
      </c>
    </row>
    <row r="64" spans="1:3" ht="15" customHeight="1">
      <c r="A64" s="13">
        <v>60</v>
      </c>
      <c r="B64" s="18" t="s">
        <v>89</v>
      </c>
      <c r="C64" s="32">
        <v>1</v>
      </c>
    </row>
    <row r="65" spans="1:3" ht="15" customHeight="1">
      <c r="A65" s="16">
        <v>61</v>
      </c>
      <c r="B65" s="19" t="s">
        <v>223</v>
      </c>
      <c r="C65" s="33">
        <v>1</v>
      </c>
    </row>
    <row r="66" ht="12.75">
      <c r="C66" s="2">
        <f>SUM(C5:C65)</f>
        <v>168</v>
      </c>
    </row>
  </sheetData>
  <sheetProtection/>
  <autoFilter ref="A4:C5">
    <sortState ref="A5:C66">
      <sortCondition descending="1" sortBy="value" ref="C5:C6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2014-06-23T13:37:10Z</dcterms:modified>
  <cp:category/>
  <cp:version/>
  <cp:contentType/>
  <cp:contentStatus/>
</cp:coreProperties>
</file>