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</sheets>
  <definedNames>
    <definedName name="_xlnm._FilterDatabase" localSheetId="0" hidden="1">'Individuale'!$A$4:$I$111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<sst xmlns="http://schemas.openxmlformats.org/spreadsheetml/2006/main" count="436" uniqueCount="202">
  <si>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</si>
  <si>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</si>
  <si>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</si>
  <si>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</si>
  <si>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</si>
  <si>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</si>
  <si>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</si>
  <si>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</si>
  <si>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</si>
  <si>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</si>
  <si>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Liberatore</t>
  </si>
  <si>
    <t>Domenico</t>
  </si>
  <si>
    <t>M</t>
  </si>
  <si>
    <t>A.S.D. Podistica Solidarietà</t>
  </si>
  <si>
    <t>Osimani</t>
  </si>
  <si>
    <t>Danilo</t>
  </si>
  <si>
    <t>D'errigo</t>
  </si>
  <si>
    <t>Mauro</t>
  </si>
  <si>
    <t>Moghrabi</t>
  </si>
  <si>
    <t xml:space="preserve">Murad M.M. </t>
  </si>
  <si>
    <t>Ponti non muri</t>
  </si>
  <si>
    <t>Di Basilico</t>
  </si>
  <si>
    <t>Carlo</t>
  </si>
  <si>
    <t>Macale</t>
  </si>
  <si>
    <t>Umberto</t>
  </si>
  <si>
    <t>Amici della Podistica</t>
  </si>
  <si>
    <t>Donatucci</t>
  </si>
  <si>
    <t>Alfredo</t>
  </si>
  <si>
    <t>Brachetta</t>
  </si>
  <si>
    <t>Leonardo Maria</t>
  </si>
  <si>
    <t>Corda</t>
  </si>
  <si>
    <t>Gianluca</t>
  </si>
  <si>
    <t>Bellinghieri</t>
  </si>
  <si>
    <t>Nascimben</t>
  </si>
  <si>
    <t>Simone Pietro</t>
  </si>
  <si>
    <t>Rossi</t>
  </si>
  <si>
    <t>Paolo</t>
  </si>
  <si>
    <t>Pavia</t>
  </si>
  <si>
    <t>Matteo</t>
  </si>
  <si>
    <t>Dwedar</t>
  </si>
  <si>
    <t xml:space="preserve">Mohammed Y.S. </t>
  </si>
  <si>
    <t>Patta</t>
  </si>
  <si>
    <t>Paola</t>
  </si>
  <si>
    <t>F</t>
  </si>
  <si>
    <t>Ottaviani</t>
  </si>
  <si>
    <t>Simone</t>
  </si>
  <si>
    <t>La Forgia</t>
  </si>
  <si>
    <t>Pasquale</t>
  </si>
  <si>
    <t>Todde</t>
  </si>
  <si>
    <t>Alessandro</t>
  </si>
  <si>
    <t>Pierluigi</t>
  </si>
  <si>
    <t>Biagiola</t>
  </si>
  <si>
    <t>Valerio</t>
  </si>
  <si>
    <t>Bravetti</t>
  </si>
  <si>
    <t>Annalaura</t>
  </si>
  <si>
    <t>Taddei</t>
  </si>
  <si>
    <t>Marco</t>
  </si>
  <si>
    <t>D'Agostino</t>
  </si>
  <si>
    <t>Luca</t>
  </si>
  <si>
    <t>Caprio</t>
  </si>
  <si>
    <t>Giampiero</t>
  </si>
  <si>
    <t>Samarat</t>
  </si>
  <si>
    <t xml:space="preserve">Tareq R. F. </t>
  </si>
  <si>
    <t>Mosneagu</t>
  </si>
  <si>
    <t>Ioan</t>
  </si>
  <si>
    <t>Ascoli Marchetti</t>
  </si>
  <si>
    <t>Andrea</t>
  </si>
  <si>
    <t>Galletta</t>
  </si>
  <si>
    <t>Giovanni</t>
  </si>
  <si>
    <t>Dipasquale</t>
  </si>
  <si>
    <t>Michele</t>
  </si>
  <si>
    <t>Pirretto</t>
  </si>
  <si>
    <t>Raffaele</t>
  </si>
  <si>
    <t>Falcinelli</t>
  </si>
  <si>
    <t>Daniele</t>
  </si>
  <si>
    <t>Ventura</t>
  </si>
  <si>
    <t>Wolf</t>
  </si>
  <si>
    <t>Steffi Kordula</t>
  </si>
  <si>
    <t>Monsellato</t>
  </si>
  <si>
    <t>Elena</t>
  </si>
  <si>
    <t>Perrone Capano</t>
  </si>
  <si>
    <t>Piazzolla</t>
  </si>
  <si>
    <t>Giudici</t>
  </si>
  <si>
    <t>Fabio</t>
  </si>
  <si>
    <t>Avino</t>
  </si>
  <si>
    <t>Vito</t>
  </si>
  <si>
    <t>Bovi</t>
  </si>
  <si>
    <t>Rodolico</t>
  </si>
  <si>
    <t>Massimo</t>
  </si>
  <si>
    <t>Forcina</t>
  </si>
  <si>
    <t>Di Pietro</t>
  </si>
  <si>
    <t>Francesco Rosario</t>
  </si>
  <si>
    <t>Bellomarì</t>
  </si>
  <si>
    <t>Francesco</t>
  </si>
  <si>
    <t>Narsete</t>
  </si>
  <si>
    <t>Stefano</t>
  </si>
  <si>
    <t>Angiolillo</t>
  </si>
  <si>
    <t>Intonti</t>
  </si>
  <si>
    <t>Napoleone</t>
  </si>
  <si>
    <t>Trebeschi</t>
  </si>
  <si>
    <t>Libranti</t>
  </si>
  <si>
    <t>Brunetti</t>
  </si>
  <si>
    <t>Tiziana</t>
  </si>
  <si>
    <t>Lippi</t>
  </si>
  <si>
    <t>Francesca</t>
  </si>
  <si>
    <t>Truchon-Bartès</t>
  </si>
  <si>
    <t>Alexandre</t>
  </si>
  <si>
    <t>Di Francesco</t>
  </si>
  <si>
    <t>Renzo</t>
  </si>
  <si>
    <t>Barahma</t>
  </si>
  <si>
    <t xml:space="preserve">Manar A.S. </t>
  </si>
  <si>
    <t>Trenta</t>
  </si>
  <si>
    <t>Bortoloni</t>
  </si>
  <si>
    <t>Ricci</t>
  </si>
  <si>
    <t>Roberta</t>
  </si>
  <si>
    <t>Lopez</t>
  </si>
  <si>
    <t>Gianpaolo</t>
  </si>
  <si>
    <t>De Simone</t>
  </si>
  <si>
    <t>Barakat</t>
  </si>
  <si>
    <t xml:space="preserve">Sara A.M. </t>
  </si>
  <si>
    <t>Marzano</t>
  </si>
  <si>
    <t>Dendena</t>
  </si>
  <si>
    <t>Bianca</t>
  </si>
  <si>
    <t>Spuri</t>
  </si>
  <si>
    <t>Ombretta</t>
  </si>
  <si>
    <t>Prosperini</t>
  </si>
  <si>
    <t>De Gregorio</t>
  </si>
  <si>
    <t>Fabio Settimo Pasquale</t>
  </si>
  <si>
    <t>Fratini</t>
  </si>
  <si>
    <t>Saaheen</t>
  </si>
  <si>
    <t>x</t>
  </si>
  <si>
    <t>Tiberi</t>
  </si>
  <si>
    <t>Vittorio</t>
  </si>
  <si>
    <t>Ferro Luzzi</t>
  </si>
  <si>
    <t>Elisa</t>
  </si>
  <si>
    <t>Di Niro</t>
  </si>
  <si>
    <t>Giuseppe Maria</t>
  </si>
  <si>
    <t>Buonfiglio</t>
  </si>
  <si>
    <t>Rocco Michele</t>
  </si>
  <si>
    <t>Ragozzino</t>
  </si>
  <si>
    <t>Maurizio</t>
  </si>
  <si>
    <t>Carciotto</t>
  </si>
  <si>
    <t>Arianna</t>
  </si>
  <si>
    <t>Guarnera</t>
  </si>
  <si>
    <t>Ugo</t>
  </si>
  <si>
    <t>Giammatteo</t>
  </si>
  <si>
    <t>Sulpizi</t>
  </si>
  <si>
    <t>Giuseppe</t>
  </si>
  <si>
    <t>Bonsignori</t>
  </si>
  <si>
    <t>Gabriele</t>
  </si>
  <si>
    <t>Montanari</t>
  </si>
  <si>
    <t>Carinci</t>
  </si>
  <si>
    <t>Zarlenga</t>
  </si>
  <si>
    <t>Chiara</t>
  </si>
  <si>
    <t>Anastasio</t>
  </si>
  <si>
    <t>D'alessandro</t>
  </si>
  <si>
    <t>Sandro</t>
  </si>
  <si>
    <t>Quattropani</t>
  </si>
  <si>
    <t>Salvatore</t>
  </si>
  <si>
    <t>Malatesta</t>
  </si>
  <si>
    <t>Vitale</t>
  </si>
  <si>
    <t>Viviana Maura</t>
  </si>
  <si>
    <t>Cocchieri</t>
  </si>
  <si>
    <t>Bruno</t>
  </si>
  <si>
    <t>Clementi</t>
  </si>
  <si>
    <t>Vulterini</t>
  </si>
  <si>
    <t>Alessandra</t>
  </si>
  <si>
    <t>Mengaroni</t>
  </si>
  <si>
    <t>Procopio</t>
  </si>
  <si>
    <t>Aldo Agazio</t>
  </si>
  <si>
    <t>Silvestri Atzeni</t>
  </si>
  <si>
    <t>Susi Lidia</t>
  </si>
  <si>
    <t>Svaluto Moreolo</t>
  </si>
  <si>
    <t>Lucia</t>
  </si>
  <si>
    <t>Tubuc</t>
  </si>
  <si>
    <t>Angela</t>
  </si>
  <si>
    <t>Nigro</t>
  </si>
  <si>
    <t>Roberto</t>
  </si>
  <si>
    <t>Spinaci</t>
  </si>
  <si>
    <t>Maria Ida</t>
  </si>
  <si>
    <t>Bottomei</t>
  </si>
  <si>
    <t>Ivana</t>
  </si>
  <si>
    <t>Ciotti</t>
  </si>
  <si>
    <t>Dessì</t>
  </si>
  <si>
    <t>Romano</t>
  </si>
  <si>
    <t>Mantero</t>
  </si>
  <si>
    <t>Ester</t>
  </si>
  <si>
    <t>Chicca</t>
  </si>
  <si>
    <t>Michela</t>
  </si>
  <si>
    <t>non rilevato</t>
  </si>
  <si>
    <t>X</t>
  </si>
  <si>
    <t>Pettorale 34</t>
  </si>
  <si>
    <t>Pettorale 52</t>
  </si>
  <si>
    <t>Pettorale 54</t>
  </si>
  <si>
    <t>Trofeo Podistica Solidarietà</t>
  </si>
  <si>
    <t>13ª edizione</t>
  </si>
  <si>
    <t>Centro Sportivo B.I. - Roma (RM) Italia - Venerdì 09/09/2016</t>
  </si>
  <si>
    <t>non ril:</t>
  </si>
  <si>
    <t>Iadeluca</t>
  </si>
  <si>
    <t>Augusto</t>
  </si>
  <si>
    <t>Santoni</t>
  </si>
  <si>
    <t>Valter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</si>
</sst>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13" borderId="0" applyNumberFormat="0" applyBorder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9" borderId="0" applyNumberFormat="0" applyBorder="0" applyAlignment="0" applyProtection="0"/>
    <xf numFmtId="0" fontId="31" fillId="21" borderId="0" applyNumberFormat="0" applyBorder="0" applyAlignment="0" applyProtection="0"/>
    <xf numFmtId="0" fontId="12" fillId="15" borderId="0" applyNumberFormat="0" applyBorder="0" applyAlignment="0" applyProtection="0"/>
    <xf numFmtId="0" fontId="31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33" fillId="34" borderId="1" applyNumberFormat="0" applyAlignment="0" applyProtection="0"/>
    <xf numFmtId="0" fontId="14" fillId="35" borderId="2" applyNumberFormat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36" borderId="5" applyNumberFormat="0" applyAlignment="0" applyProtection="0"/>
    <xf numFmtId="0" fontId="16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4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3" fillId="29" borderId="0" applyNumberFormat="0" applyBorder="0" applyAlignment="0" applyProtection="0"/>
    <xf numFmtId="0" fontId="32" fillId="45" borderId="0" applyNumberFormat="0" applyBorder="0" applyAlignment="0" applyProtection="0"/>
    <xf numFmtId="0" fontId="13" fillId="31" borderId="0" applyNumberFormat="0" applyBorder="0" applyAlignment="0" applyProtection="0"/>
    <xf numFmtId="0" fontId="32" fillId="46" borderId="0" applyNumberFormat="0" applyBorder="0" applyAlignment="0" applyProtection="0"/>
    <xf numFmtId="0" fontId="13" fillId="47" borderId="0" applyNumberFormat="0" applyBorder="0" applyAlignment="0" applyProtection="0"/>
    <xf numFmtId="0" fontId="36" fillId="48" borderId="1" applyNumberFormat="0" applyAlignment="0" applyProtection="0"/>
    <xf numFmtId="0" fontId="17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49" borderId="0" applyNumberFormat="0" applyBorder="0" applyAlignment="0" applyProtection="0"/>
    <xf numFmtId="0" fontId="18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1" fillId="51" borderId="7" applyNumberFormat="0" applyFont="0" applyAlignment="0" applyProtection="0"/>
    <xf numFmtId="0" fontId="0" fillId="52" borderId="8" applyNumberFormat="0" applyAlignment="0" applyProtection="0"/>
    <xf numFmtId="0" fontId="38" fillId="34" borderId="9" applyNumberFormat="0" applyAlignment="0" applyProtection="0"/>
    <xf numFmtId="0" fontId="19" fillId="35" borderId="10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0" fontId="47" fillId="53" borderId="0" applyNumberFormat="0" applyBorder="0" applyAlignment="0" applyProtection="0"/>
    <xf numFmtId="0" fontId="27" fillId="5" borderId="0" applyNumberFormat="0" applyBorder="0" applyAlignment="0" applyProtection="0"/>
    <xf numFmtId="0" fontId="48" fillId="54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77" applyFont="1" applyFill="1" applyBorder="1" applyAlignment="1">
      <alignment vertical="center"/>
      <protection/>
    </xf>
    <xf numFmtId="0" fontId="7" fillId="0" borderId="21" xfId="77" applyFont="1" applyFill="1" applyBorder="1" applyAlignment="1">
      <alignment horizontal="center" vertical="center"/>
      <protection/>
    </xf>
    <xf numFmtId="14" fontId="7" fillId="0" borderId="21" xfId="77" applyNumberFormat="1" applyFont="1" applyFill="1" applyBorder="1" applyAlignment="1">
      <alignment vertical="center"/>
      <protection/>
    </xf>
    <xf numFmtId="0" fontId="7" fillId="0" borderId="22" xfId="77" applyFont="1" applyFill="1" applyBorder="1" applyAlignment="1">
      <alignment vertical="center"/>
      <protection/>
    </xf>
    <xf numFmtId="0" fontId="7" fillId="0" borderId="22" xfId="77" applyFont="1" applyFill="1" applyBorder="1" applyAlignment="1">
      <alignment horizontal="center" vertical="center"/>
      <protection/>
    </xf>
    <xf numFmtId="14" fontId="7" fillId="0" borderId="22" xfId="77" applyNumberFormat="1" applyFont="1" applyFill="1" applyBorder="1" applyAlignment="1">
      <alignment vertical="center"/>
      <protection/>
    </xf>
    <xf numFmtId="0" fontId="7" fillId="0" borderId="22" xfId="0" applyFont="1" applyFill="1" applyBorder="1" applyAlignment="1">
      <alignment vertical="center"/>
    </xf>
    <xf numFmtId="0" fontId="7" fillId="0" borderId="23" xfId="77" applyFont="1" applyFill="1" applyBorder="1" applyAlignment="1">
      <alignment vertical="center"/>
      <protection/>
    </xf>
    <xf numFmtId="0" fontId="7" fillId="0" borderId="23" xfId="77" applyFont="1" applyFill="1" applyBorder="1" applyAlignment="1">
      <alignment horizontal="center" vertical="center"/>
      <protection/>
    </xf>
    <xf numFmtId="21" fontId="5" fillId="47" borderId="21" xfId="0" applyNumberFormat="1" applyFont="1" applyFill="1" applyBorder="1" applyAlignment="1">
      <alignment horizontal="center" vertical="center" wrapText="1"/>
    </xf>
    <xf numFmtId="21" fontId="7" fillId="0" borderId="21" xfId="77" applyNumberFormat="1" applyFont="1" applyFill="1" applyBorder="1" applyAlignment="1">
      <alignment horizontal="center" vertical="center"/>
      <protection/>
    </xf>
    <xf numFmtId="21" fontId="7" fillId="0" borderId="22" xfId="77" applyNumberFormat="1" applyFont="1" applyFill="1" applyBorder="1" applyAlignment="1">
      <alignment horizontal="center" vertical="center"/>
      <protection/>
    </xf>
    <xf numFmtId="21" fontId="7" fillId="0" borderId="23" xfId="77" applyNumberFormat="1" applyFont="1" applyFill="1" applyBorder="1" applyAlignment="1">
      <alignment horizontal="center" vertical="center"/>
      <protection/>
    </xf>
    <xf numFmtId="21" fontId="0" fillId="0" borderId="0" xfId="0" applyNumberFormat="1" applyAlignment="1">
      <alignment horizont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2" sqref="C112"/>
    </sheetView>
  </sheetViews>
  <sheetFormatPr defaultColWidth="9.140625" defaultRowHeight="12.75"/>
  <cols>
    <col min="1" max="1" width="6.7109375" style="1" customWidth="1"/>
    <col min="2" max="3" width="25.7109375" style="14" customWidth="1"/>
    <col min="4" max="4" width="9.7109375" style="1" customWidth="1"/>
    <col min="5" max="5" width="35.7109375" style="15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194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195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196</v>
      </c>
      <c r="B3" s="34"/>
      <c r="C3" s="34"/>
      <c r="D3" s="34"/>
      <c r="E3" s="34"/>
      <c r="F3" s="34"/>
      <c r="G3" s="34"/>
      <c r="H3" s="2" t="s">
        <v>0</v>
      </c>
      <c r="I3" s="3">
        <v>6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27" t="s">
        <v>6</v>
      </c>
      <c r="G4" s="6" t="s">
        <v>7</v>
      </c>
      <c r="H4" s="8" t="s">
        <v>8</v>
      </c>
      <c r="I4" s="8" t="s">
        <v>9</v>
      </c>
    </row>
    <row r="5" spans="1:9" s="9" customFormat="1" ht="15" customHeight="1">
      <c r="A5" s="10">
        <v>1</v>
      </c>
      <c r="B5" s="18" t="s">
        <v>10</v>
      </c>
      <c r="C5" s="18" t="s">
        <v>11</v>
      </c>
      <c r="D5" s="19" t="s">
        <v>12</v>
      </c>
      <c r="E5" s="20" t="s">
        <v>13</v>
      </c>
      <c r="F5" s="28">
        <v>0.014050925925925927</v>
      </c>
      <c r="G5" s="10" t="str">
        <f>TEXT(INT((HOUR(F5)*3600+MINUTE(F5)*60+SECOND(F5))/$I$3/60),"0")&amp;"."&amp;TEXT(MOD((HOUR(F5)*3600+MINUTE(F5)*60+SECOND(F5))/$I$3,60),"00")&amp;"/km"</f>
        <v>3.22/km</v>
      </c>
      <c r="H5" s="13">
        <f>F5-$F$5</f>
        <v>0</v>
      </c>
      <c r="I5" s="13">
        <f aca="true" t="shared" si="0" ref="I5:I36">F5-INDEX($F$5:$F$111,MATCH(D5,$D$5:$D$111,0))</f>
        <v>0</v>
      </c>
    </row>
    <row r="6" spans="1:9" s="9" customFormat="1" ht="15" customHeight="1">
      <c r="A6" s="11">
        <v>2</v>
      </c>
      <c r="B6" s="21" t="s">
        <v>14</v>
      </c>
      <c r="C6" s="21" t="s">
        <v>15</v>
      </c>
      <c r="D6" s="22" t="s">
        <v>12</v>
      </c>
      <c r="E6" s="23" t="s">
        <v>13</v>
      </c>
      <c r="F6" s="29">
        <v>0.014398148148148148</v>
      </c>
      <c r="G6" s="11" t="str">
        <f aca="true" t="shared" si="1" ref="G6:G21">TEXT(INT((HOUR(F6)*3600+MINUTE(F6)*60+SECOND(F6))/$I$3/60),"0")&amp;"."&amp;TEXT(MOD((HOUR(F6)*3600+MINUTE(F6)*60+SECOND(F6))/$I$3,60),"00")&amp;"/km"</f>
        <v>3.27/km</v>
      </c>
      <c r="H6" s="12">
        <f aca="true" t="shared" si="2" ref="H6:H21">F6-$F$5</f>
        <v>0.000347222222222221</v>
      </c>
      <c r="I6" s="12">
        <f t="shared" si="0"/>
        <v>0.000347222222222221</v>
      </c>
    </row>
    <row r="7" spans="1:9" s="9" customFormat="1" ht="15" customHeight="1">
      <c r="A7" s="11">
        <v>3</v>
      </c>
      <c r="B7" s="21" t="s">
        <v>16</v>
      </c>
      <c r="C7" s="21" t="s">
        <v>17</v>
      </c>
      <c r="D7" s="22" t="s">
        <v>12</v>
      </c>
      <c r="E7" s="23" t="s">
        <v>13</v>
      </c>
      <c r="F7" s="29">
        <v>0.014976851851851852</v>
      </c>
      <c r="G7" s="11" t="str">
        <f t="shared" si="1"/>
        <v>3.36/km</v>
      </c>
      <c r="H7" s="12">
        <f t="shared" si="2"/>
        <v>0.0009259259259259255</v>
      </c>
      <c r="I7" s="12">
        <f t="shared" si="0"/>
        <v>0.0009259259259259255</v>
      </c>
    </row>
    <row r="8" spans="1:9" s="9" customFormat="1" ht="15" customHeight="1">
      <c r="A8" s="11">
        <v>4</v>
      </c>
      <c r="B8" s="24" t="s">
        <v>18</v>
      </c>
      <c r="C8" s="24" t="s">
        <v>19</v>
      </c>
      <c r="D8" s="22" t="s">
        <v>12</v>
      </c>
      <c r="E8" s="24" t="s">
        <v>20</v>
      </c>
      <c r="F8" s="12">
        <v>0.015196759259259259</v>
      </c>
      <c r="G8" s="11" t="str">
        <f t="shared" si="1"/>
        <v>3.39/km</v>
      </c>
      <c r="H8" s="12">
        <f t="shared" si="2"/>
        <v>0.001145833333333332</v>
      </c>
      <c r="I8" s="12">
        <f t="shared" si="0"/>
        <v>0.001145833333333332</v>
      </c>
    </row>
    <row r="9" spans="1:9" s="9" customFormat="1" ht="15" customHeight="1">
      <c r="A9" s="11">
        <v>5</v>
      </c>
      <c r="B9" s="21" t="s">
        <v>21</v>
      </c>
      <c r="C9" s="21" t="s">
        <v>22</v>
      </c>
      <c r="D9" s="22" t="s">
        <v>12</v>
      </c>
      <c r="E9" s="23" t="s">
        <v>13</v>
      </c>
      <c r="F9" s="29">
        <v>0.01537037037037037</v>
      </c>
      <c r="G9" s="11" t="str">
        <f t="shared" si="1"/>
        <v>3.41/km</v>
      </c>
      <c r="H9" s="12">
        <f t="shared" si="2"/>
        <v>0.0013194444444444425</v>
      </c>
      <c r="I9" s="12">
        <f t="shared" si="0"/>
        <v>0.0013194444444444425</v>
      </c>
    </row>
    <row r="10" spans="1:9" s="9" customFormat="1" ht="15" customHeight="1">
      <c r="A10" s="11">
        <v>6</v>
      </c>
      <c r="B10" s="24" t="s">
        <v>23</v>
      </c>
      <c r="C10" s="24" t="s">
        <v>24</v>
      </c>
      <c r="D10" s="22" t="s">
        <v>12</v>
      </c>
      <c r="E10" s="24" t="s">
        <v>25</v>
      </c>
      <c r="F10" s="12">
        <v>0.01556712962962963</v>
      </c>
      <c r="G10" s="11" t="str">
        <f t="shared" si="1"/>
        <v>3.44/km</v>
      </c>
      <c r="H10" s="12">
        <f t="shared" si="2"/>
        <v>0.0015162037037037036</v>
      </c>
      <c r="I10" s="12">
        <f t="shared" si="0"/>
        <v>0.0015162037037037036</v>
      </c>
    </row>
    <row r="11" spans="1:9" s="9" customFormat="1" ht="15" customHeight="1">
      <c r="A11" s="11">
        <v>7</v>
      </c>
      <c r="B11" s="21" t="s">
        <v>26</v>
      </c>
      <c r="C11" s="21" t="s">
        <v>27</v>
      </c>
      <c r="D11" s="22" t="s">
        <v>12</v>
      </c>
      <c r="E11" s="23" t="s">
        <v>13</v>
      </c>
      <c r="F11" s="29">
        <v>0.015625</v>
      </c>
      <c r="G11" s="11" t="str">
        <f t="shared" si="1"/>
        <v>3.45/km</v>
      </c>
      <c r="H11" s="12">
        <f t="shared" si="2"/>
        <v>0.0015740740740740732</v>
      </c>
      <c r="I11" s="12">
        <f t="shared" si="0"/>
        <v>0.0015740740740740732</v>
      </c>
    </row>
    <row r="12" spans="1:9" s="9" customFormat="1" ht="15" customHeight="1">
      <c r="A12" s="11">
        <v>8</v>
      </c>
      <c r="B12" s="21" t="s">
        <v>28</v>
      </c>
      <c r="C12" s="21" t="s">
        <v>29</v>
      </c>
      <c r="D12" s="22" t="s">
        <v>12</v>
      </c>
      <c r="E12" s="23" t="s">
        <v>13</v>
      </c>
      <c r="F12" s="29">
        <v>0.01570601851851852</v>
      </c>
      <c r="G12" s="11" t="str">
        <f t="shared" si="1"/>
        <v>3.46/km</v>
      </c>
      <c r="H12" s="12">
        <f t="shared" si="2"/>
        <v>0.0016550925925925917</v>
      </c>
      <c r="I12" s="12">
        <f t="shared" si="0"/>
        <v>0.0016550925925925917</v>
      </c>
    </row>
    <row r="13" spans="1:9" s="9" customFormat="1" ht="15" customHeight="1">
      <c r="A13" s="11">
        <v>9</v>
      </c>
      <c r="B13" s="21" t="s">
        <v>198</v>
      </c>
      <c r="C13" s="21" t="s">
        <v>199</v>
      </c>
      <c r="D13" s="22" t="s">
        <v>12</v>
      </c>
      <c r="E13" s="23" t="s">
        <v>13</v>
      </c>
      <c r="F13" s="29">
        <v>0.015844907407407408</v>
      </c>
      <c r="G13" s="11" t="str">
        <f t="shared" si="1"/>
        <v>3.48/km</v>
      </c>
      <c r="H13" s="12">
        <f t="shared" si="2"/>
        <v>0.0017939814814814815</v>
      </c>
      <c r="I13" s="12">
        <f t="shared" si="0"/>
        <v>0.0017939814814814815</v>
      </c>
    </row>
    <row r="14" spans="1:9" s="9" customFormat="1" ht="15" customHeight="1">
      <c r="A14" s="11">
        <v>10</v>
      </c>
      <c r="B14" s="21" t="s">
        <v>30</v>
      </c>
      <c r="C14" s="21" t="s">
        <v>31</v>
      </c>
      <c r="D14" s="22" t="s">
        <v>12</v>
      </c>
      <c r="E14" s="23" t="s">
        <v>13</v>
      </c>
      <c r="F14" s="29">
        <v>0.015891203703703703</v>
      </c>
      <c r="G14" s="11" t="str">
        <f t="shared" si="1"/>
        <v>3.49/km</v>
      </c>
      <c r="H14" s="12">
        <f t="shared" si="2"/>
        <v>0.0018402777777777758</v>
      </c>
      <c r="I14" s="12">
        <f t="shared" si="0"/>
        <v>0.0018402777777777758</v>
      </c>
    </row>
    <row r="15" spans="1:9" s="9" customFormat="1" ht="15" customHeight="1">
      <c r="A15" s="11">
        <v>11</v>
      </c>
      <c r="B15" s="21" t="s">
        <v>32</v>
      </c>
      <c r="C15" s="21" t="s">
        <v>11</v>
      </c>
      <c r="D15" s="22" t="s">
        <v>12</v>
      </c>
      <c r="E15" s="23" t="s">
        <v>13</v>
      </c>
      <c r="F15" s="29">
        <v>0.015925925925925927</v>
      </c>
      <c r="G15" s="11" t="str">
        <f t="shared" si="1"/>
        <v>3.49/km</v>
      </c>
      <c r="H15" s="12">
        <f t="shared" si="2"/>
        <v>0.001875</v>
      </c>
      <c r="I15" s="12">
        <f t="shared" si="0"/>
        <v>0.001875</v>
      </c>
    </row>
    <row r="16" spans="1:9" s="9" customFormat="1" ht="15" customHeight="1">
      <c r="A16" s="11">
        <v>12</v>
      </c>
      <c r="B16" s="21" t="s">
        <v>33</v>
      </c>
      <c r="C16" s="21" t="s">
        <v>34</v>
      </c>
      <c r="D16" s="22" t="s">
        <v>12</v>
      </c>
      <c r="E16" s="23" t="s">
        <v>13</v>
      </c>
      <c r="F16" s="29">
        <v>0.016122685185185184</v>
      </c>
      <c r="G16" s="11" t="str">
        <f t="shared" si="1"/>
        <v>3.52/km</v>
      </c>
      <c r="H16" s="12">
        <f t="shared" si="2"/>
        <v>0.0020717592592592576</v>
      </c>
      <c r="I16" s="12">
        <f t="shared" si="0"/>
        <v>0.0020717592592592576</v>
      </c>
    </row>
    <row r="17" spans="1:9" s="9" customFormat="1" ht="15" customHeight="1">
      <c r="A17" s="11">
        <v>13</v>
      </c>
      <c r="B17" s="21" t="s">
        <v>35</v>
      </c>
      <c r="C17" s="21" t="s">
        <v>36</v>
      </c>
      <c r="D17" s="22" t="s">
        <v>12</v>
      </c>
      <c r="E17" s="23" t="s">
        <v>13</v>
      </c>
      <c r="F17" s="12">
        <v>0.016249999999999997</v>
      </c>
      <c r="G17" s="11" t="str">
        <f t="shared" si="1"/>
        <v>3.54/km</v>
      </c>
      <c r="H17" s="12">
        <f t="shared" si="2"/>
        <v>0.0021990740740740703</v>
      </c>
      <c r="I17" s="12">
        <f t="shared" si="0"/>
        <v>0.0021990740740740703</v>
      </c>
    </row>
    <row r="18" spans="1:9" s="9" customFormat="1" ht="15" customHeight="1">
      <c r="A18" s="11">
        <v>14</v>
      </c>
      <c r="B18" s="21" t="s">
        <v>37</v>
      </c>
      <c r="C18" s="21" t="s">
        <v>38</v>
      </c>
      <c r="D18" s="22" t="s">
        <v>12</v>
      </c>
      <c r="E18" s="23" t="s">
        <v>13</v>
      </c>
      <c r="F18" s="29">
        <v>0.016377314814814813</v>
      </c>
      <c r="G18" s="11" t="str">
        <f t="shared" si="1"/>
        <v>3.56/km</v>
      </c>
      <c r="H18" s="12">
        <f t="shared" si="2"/>
        <v>0.0023263888888888865</v>
      </c>
      <c r="I18" s="12">
        <f t="shared" si="0"/>
        <v>0.0023263888888888865</v>
      </c>
    </row>
    <row r="19" spans="1:9" s="9" customFormat="1" ht="15" customHeight="1">
      <c r="A19" s="11">
        <v>15</v>
      </c>
      <c r="B19" s="24" t="s">
        <v>39</v>
      </c>
      <c r="C19" s="24" t="s">
        <v>40</v>
      </c>
      <c r="D19" s="22" t="s">
        <v>12</v>
      </c>
      <c r="E19" s="23" t="s">
        <v>20</v>
      </c>
      <c r="F19" s="12">
        <v>0.016400462962962964</v>
      </c>
      <c r="G19" s="11" t="str">
        <f t="shared" si="1"/>
        <v>3.56/km</v>
      </c>
      <c r="H19" s="12">
        <f t="shared" si="2"/>
        <v>0.002349537037037037</v>
      </c>
      <c r="I19" s="12">
        <f t="shared" si="0"/>
        <v>0.002349537037037037</v>
      </c>
    </row>
    <row r="20" spans="1:9" s="9" customFormat="1" ht="15" customHeight="1">
      <c r="A20" s="11">
        <v>16</v>
      </c>
      <c r="B20" s="21" t="s">
        <v>41</v>
      </c>
      <c r="C20" s="21" t="s">
        <v>42</v>
      </c>
      <c r="D20" s="22" t="s">
        <v>43</v>
      </c>
      <c r="E20" s="23" t="s">
        <v>13</v>
      </c>
      <c r="F20" s="29">
        <v>0.016469907407407405</v>
      </c>
      <c r="G20" s="11" t="str">
        <f t="shared" si="1"/>
        <v>3.57/km</v>
      </c>
      <c r="H20" s="12">
        <f t="shared" si="2"/>
        <v>0.0024189814814814786</v>
      </c>
      <c r="I20" s="12">
        <f t="shared" si="0"/>
        <v>0</v>
      </c>
    </row>
    <row r="21" spans="1:9" ht="15" customHeight="1">
      <c r="A21" s="11">
        <v>17</v>
      </c>
      <c r="B21" s="21" t="s">
        <v>44</v>
      </c>
      <c r="C21" s="21" t="s">
        <v>45</v>
      </c>
      <c r="D21" s="22" t="s">
        <v>12</v>
      </c>
      <c r="E21" s="23" t="s">
        <v>13</v>
      </c>
      <c r="F21" s="29">
        <v>0.016666666666666666</v>
      </c>
      <c r="G21" s="11" t="str">
        <f t="shared" si="1"/>
        <v>4.00/km</v>
      </c>
      <c r="H21" s="12">
        <f t="shared" si="2"/>
        <v>0.0026157407407407397</v>
      </c>
      <c r="I21" s="12">
        <f t="shared" si="0"/>
        <v>0.0026157407407407397</v>
      </c>
    </row>
    <row r="22" spans="1:9" ht="15" customHeight="1">
      <c r="A22" s="11">
        <v>18</v>
      </c>
      <c r="B22" s="21" t="s">
        <v>46</v>
      </c>
      <c r="C22" s="21" t="s">
        <v>47</v>
      </c>
      <c r="D22" s="22" t="s">
        <v>12</v>
      </c>
      <c r="E22" s="23" t="s">
        <v>13</v>
      </c>
      <c r="F22" s="29">
        <v>0.01673611111111111</v>
      </c>
      <c r="G22" s="11" t="str">
        <f aca="true" t="shared" si="3" ref="G22:G36">TEXT(INT((HOUR(F22)*3600+MINUTE(F22)*60+SECOND(F22))/$I$3/60),"0")&amp;"."&amp;TEXT(MOD((HOUR(F22)*3600+MINUTE(F22)*60+SECOND(F22))/$I$3,60),"00")&amp;"/km"</f>
        <v>4.01/km</v>
      </c>
      <c r="H22" s="12">
        <f aca="true" t="shared" si="4" ref="H22:H36">F22-$F$5</f>
        <v>0.0026851851851851846</v>
      </c>
      <c r="I22" s="12">
        <f t="shared" si="0"/>
        <v>0.0026851851851851846</v>
      </c>
    </row>
    <row r="23" spans="1:9" ht="15" customHeight="1">
      <c r="A23" s="11">
        <v>19</v>
      </c>
      <c r="B23" s="21" t="s">
        <v>48</v>
      </c>
      <c r="C23" s="21" t="s">
        <v>49</v>
      </c>
      <c r="D23" s="22" t="s">
        <v>12</v>
      </c>
      <c r="E23" s="23" t="s">
        <v>13</v>
      </c>
      <c r="F23" s="29">
        <v>0.01678240740740741</v>
      </c>
      <c r="G23" s="11" t="str">
        <f t="shared" si="3"/>
        <v>4.02/km</v>
      </c>
      <c r="H23" s="12">
        <f t="shared" si="4"/>
        <v>0.0027314814814814823</v>
      </c>
      <c r="I23" s="12">
        <f t="shared" si="0"/>
        <v>0.0027314814814814823</v>
      </c>
    </row>
    <row r="24" spans="1:9" ht="15" customHeight="1">
      <c r="A24" s="11">
        <v>20</v>
      </c>
      <c r="B24" s="21" t="s">
        <v>35</v>
      </c>
      <c r="C24" s="21" t="s">
        <v>50</v>
      </c>
      <c r="D24" s="22" t="s">
        <v>12</v>
      </c>
      <c r="E24" s="23" t="s">
        <v>13</v>
      </c>
      <c r="F24" s="29">
        <v>0.016828703703703703</v>
      </c>
      <c r="G24" s="11" t="str">
        <f t="shared" si="3"/>
        <v>4.02/km</v>
      </c>
      <c r="H24" s="12">
        <f t="shared" si="4"/>
        <v>0.0027777777777777766</v>
      </c>
      <c r="I24" s="12">
        <f t="shared" si="0"/>
        <v>0.0027777777777777766</v>
      </c>
    </row>
    <row r="25" spans="1:9" ht="15" customHeight="1">
      <c r="A25" s="11">
        <v>21</v>
      </c>
      <c r="B25" s="21" t="s">
        <v>51</v>
      </c>
      <c r="C25" s="21" t="s">
        <v>52</v>
      </c>
      <c r="D25" s="22" t="s">
        <v>12</v>
      </c>
      <c r="E25" s="23" t="s">
        <v>13</v>
      </c>
      <c r="F25" s="29">
        <v>0.01685185185185185</v>
      </c>
      <c r="G25" s="11" t="str">
        <f t="shared" si="3"/>
        <v>4.03/km</v>
      </c>
      <c r="H25" s="12">
        <f t="shared" si="4"/>
        <v>0.0028009259259259237</v>
      </c>
      <c r="I25" s="12">
        <f t="shared" si="0"/>
        <v>0.0028009259259259237</v>
      </c>
    </row>
    <row r="26" spans="1:9" ht="15" customHeight="1">
      <c r="A26" s="11">
        <v>22</v>
      </c>
      <c r="B26" s="21" t="s">
        <v>53</v>
      </c>
      <c r="C26" s="21" t="s">
        <v>54</v>
      </c>
      <c r="D26" s="22" t="s">
        <v>43</v>
      </c>
      <c r="E26" s="23" t="s">
        <v>13</v>
      </c>
      <c r="F26" s="29">
        <v>0.01695601851851852</v>
      </c>
      <c r="G26" s="11" t="str">
        <f t="shared" si="3"/>
        <v>4.04/km</v>
      </c>
      <c r="H26" s="12">
        <f t="shared" si="4"/>
        <v>0.002905092592592593</v>
      </c>
      <c r="I26" s="12">
        <f t="shared" si="0"/>
        <v>0.00048611111111111424</v>
      </c>
    </row>
    <row r="27" spans="1:9" ht="15" customHeight="1">
      <c r="A27" s="11">
        <v>23</v>
      </c>
      <c r="B27" s="21" t="s">
        <v>55</v>
      </c>
      <c r="C27" s="21" t="s">
        <v>56</v>
      </c>
      <c r="D27" s="22" t="s">
        <v>12</v>
      </c>
      <c r="E27" s="23" t="s">
        <v>13</v>
      </c>
      <c r="F27" s="29">
        <v>0.01730324074074074</v>
      </c>
      <c r="G27" s="11" t="str">
        <f t="shared" si="3"/>
        <v>4.09/km</v>
      </c>
      <c r="H27" s="12">
        <f t="shared" si="4"/>
        <v>0.003252314814814814</v>
      </c>
      <c r="I27" s="12">
        <f t="shared" si="0"/>
        <v>0.003252314814814814</v>
      </c>
    </row>
    <row r="28" spans="1:9" ht="15" customHeight="1">
      <c r="A28" s="11">
        <v>24</v>
      </c>
      <c r="B28" s="21" t="s">
        <v>57</v>
      </c>
      <c r="C28" s="21" t="s">
        <v>58</v>
      </c>
      <c r="D28" s="22" t="s">
        <v>12</v>
      </c>
      <c r="E28" s="23" t="s">
        <v>13</v>
      </c>
      <c r="F28" s="12">
        <v>0.01734953703703704</v>
      </c>
      <c r="G28" s="11" t="str">
        <f t="shared" si="3"/>
        <v>4.10/km</v>
      </c>
      <c r="H28" s="12">
        <f t="shared" si="4"/>
        <v>0.0032986111111111115</v>
      </c>
      <c r="I28" s="12">
        <f t="shared" si="0"/>
        <v>0.0032986111111111115</v>
      </c>
    </row>
    <row r="29" spans="1:9" ht="15" customHeight="1">
      <c r="A29" s="11">
        <v>25</v>
      </c>
      <c r="B29" s="21" t="s">
        <v>59</v>
      </c>
      <c r="C29" s="21" t="s">
        <v>60</v>
      </c>
      <c r="D29" s="22" t="s">
        <v>12</v>
      </c>
      <c r="E29" s="23" t="s">
        <v>13</v>
      </c>
      <c r="F29" s="29">
        <v>0.017372685185185185</v>
      </c>
      <c r="G29" s="11" t="str">
        <f t="shared" si="3"/>
        <v>4.10/km</v>
      </c>
      <c r="H29" s="12">
        <f t="shared" si="4"/>
        <v>0.0033217592592592587</v>
      </c>
      <c r="I29" s="12">
        <f t="shared" si="0"/>
        <v>0.0033217592592592587</v>
      </c>
    </row>
    <row r="30" spans="1:9" ht="15" customHeight="1">
      <c r="A30" s="11">
        <v>26</v>
      </c>
      <c r="B30" s="24" t="s">
        <v>61</v>
      </c>
      <c r="C30" s="24" t="s">
        <v>62</v>
      </c>
      <c r="D30" s="22" t="s">
        <v>12</v>
      </c>
      <c r="E30" s="23" t="s">
        <v>20</v>
      </c>
      <c r="F30" s="12">
        <v>0.017430555555555557</v>
      </c>
      <c r="G30" s="11" t="str">
        <f t="shared" si="3"/>
        <v>4.11/km</v>
      </c>
      <c r="H30" s="12">
        <f t="shared" si="4"/>
        <v>0.00337962962962963</v>
      </c>
      <c r="I30" s="12">
        <f t="shared" si="0"/>
        <v>0.00337962962962963</v>
      </c>
    </row>
    <row r="31" spans="1:9" ht="15" customHeight="1">
      <c r="A31" s="11">
        <v>27</v>
      </c>
      <c r="B31" s="21" t="s">
        <v>63</v>
      </c>
      <c r="C31" s="21" t="s">
        <v>64</v>
      </c>
      <c r="D31" s="22" t="s">
        <v>12</v>
      </c>
      <c r="E31" s="23" t="s">
        <v>13</v>
      </c>
      <c r="F31" s="29">
        <v>0.017858796296296296</v>
      </c>
      <c r="G31" s="11" t="str">
        <f t="shared" si="3"/>
        <v>4.17/km</v>
      </c>
      <c r="H31" s="12">
        <f t="shared" si="4"/>
        <v>0.0038078703703703694</v>
      </c>
      <c r="I31" s="12">
        <f t="shared" si="0"/>
        <v>0.0038078703703703694</v>
      </c>
    </row>
    <row r="32" spans="1:9" ht="15" customHeight="1">
      <c r="A32" s="11">
        <v>28</v>
      </c>
      <c r="B32" s="21" t="s">
        <v>65</v>
      </c>
      <c r="C32" s="21" t="s">
        <v>66</v>
      </c>
      <c r="D32" s="22" t="s">
        <v>12</v>
      </c>
      <c r="E32" s="23" t="s">
        <v>13</v>
      </c>
      <c r="F32" s="29">
        <v>0.01798611111111111</v>
      </c>
      <c r="G32" s="11" t="str">
        <f t="shared" si="3"/>
        <v>4.19/km</v>
      </c>
      <c r="H32" s="12">
        <f t="shared" si="4"/>
        <v>0.003935185185185182</v>
      </c>
      <c r="I32" s="12">
        <f t="shared" si="0"/>
        <v>0.003935185185185182</v>
      </c>
    </row>
    <row r="33" spans="1:9" ht="15" customHeight="1">
      <c r="A33" s="11">
        <v>29</v>
      </c>
      <c r="B33" s="21" t="s">
        <v>67</v>
      </c>
      <c r="C33" s="21" t="s">
        <v>68</v>
      </c>
      <c r="D33" s="22" t="s">
        <v>12</v>
      </c>
      <c r="E33" s="23" t="s">
        <v>13</v>
      </c>
      <c r="F33" s="12">
        <v>0.01798611111111111</v>
      </c>
      <c r="G33" s="11" t="str">
        <f t="shared" si="3"/>
        <v>4.19/km</v>
      </c>
      <c r="H33" s="12">
        <f t="shared" si="4"/>
        <v>0.003935185185185182</v>
      </c>
      <c r="I33" s="12">
        <f t="shared" si="0"/>
        <v>0.003935185185185182</v>
      </c>
    </row>
    <row r="34" spans="1:9" ht="15" customHeight="1">
      <c r="A34" s="11">
        <v>30</v>
      </c>
      <c r="B34" s="21" t="s">
        <v>69</v>
      </c>
      <c r="C34" s="21" t="s">
        <v>70</v>
      </c>
      <c r="D34" s="22" t="s">
        <v>12</v>
      </c>
      <c r="E34" s="23" t="s">
        <v>13</v>
      </c>
      <c r="F34" s="29">
        <v>0.017997685185185186</v>
      </c>
      <c r="G34" s="11" t="str">
        <f t="shared" si="3"/>
        <v>4.19/km</v>
      </c>
      <c r="H34" s="12">
        <f t="shared" si="4"/>
        <v>0.003946759259259259</v>
      </c>
      <c r="I34" s="12">
        <f t="shared" si="0"/>
        <v>0.003946759259259259</v>
      </c>
    </row>
    <row r="35" spans="1:9" ht="15" customHeight="1">
      <c r="A35" s="11">
        <v>31</v>
      </c>
      <c r="B35" s="21" t="s">
        <v>71</v>
      </c>
      <c r="C35" s="21" t="s">
        <v>72</v>
      </c>
      <c r="D35" s="22" t="s">
        <v>12</v>
      </c>
      <c r="E35" s="23" t="s">
        <v>13</v>
      </c>
      <c r="F35" s="29">
        <v>0.017997685185185186</v>
      </c>
      <c r="G35" s="11" t="str">
        <f t="shared" si="3"/>
        <v>4.19/km</v>
      </c>
      <c r="H35" s="12">
        <f t="shared" si="4"/>
        <v>0.003946759259259259</v>
      </c>
      <c r="I35" s="12">
        <f t="shared" si="0"/>
        <v>0.003946759259259259</v>
      </c>
    </row>
    <row r="36" spans="1:9" ht="15" customHeight="1">
      <c r="A36" s="11">
        <v>32</v>
      </c>
      <c r="B36" s="24" t="s">
        <v>73</v>
      </c>
      <c r="C36" s="24" t="s">
        <v>74</v>
      </c>
      <c r="D36" s="22" t="s">
        <v>12</v>
      </c>
      <c r="E36" s="23" t="s">
        <v>25</v>
      </c>
      <c r="F36" s="12">
        <v>0.018125</v>
      </c>
      <c r="G36" s="11" t="str">
        <f t="shared" si="3"/>
        <v>4.21/km</v>
      </c>
      <c r="H36" s="12">
        <f t="shared" si="4"/>
        <v>0.004074074074074072</v>
      </c>
      <c r="I36" s="12">
        <f t="shared" si="0"/>
        <v>0.004074074074074072</v>
      </c>
    </row>
    <row r="37" spans="1:9" ht="15" customHeight="1">
      <c r="A37" s="11">
        <v>33</v>
      </c>
      <c r="B37" s="21" t="s">
        <v>75</v>
      </c>
      <c r="C37" s="21" t="s">
        <v>49</v>
      </c>
      <c r="D37" s="22" t="s">
        <v>12</v>
      </c>
      <c r="E37" s="23" t="s">
        <v>13</v>
      </c>
      <c r="F37" s="29">
        <v>0.018136574074074072</v>
      </c>
      <c r="G37" s="11" t="str">
        <f aca="true" t="shared" si="5" ref="G37:G43">TEXT(INT((HOUR(F37)*3600+MINUTE(F37)*60+SECOND(F37))/$I$3/60),"0")&amp;"."&amp;TEXT(MOD((HOUR(F37)*3600+MINUTE(F37)*60+SECOND(F37))/$I$3,60),"00")&amp;"/km"</f>
        <v>4.21/km</v>
      </c>
      <c r="H37" s="12">
        <f aca="true" t="shared" si="6" ref="H37:H43">F37-$F$5</f>
        <v>0.0040856481481481455</v>
      </c>
      <c r="I37" s="12">
        <f aca="true" t="shared" si="7" ref="I37:I68">F37-INDEX($F$5:$F$111,MATCH(D37,$D$5:$D$111,0))</f>
        <v>0.0040856481481481455</v>
      </c>
    </row>
    <row r="38" spans="1:9" ht="15" customHeight="1">
      <c r="A38" s="11">
        <v>34</v>
      </c>
      <c r="B38" s="21" t="s">
        <v>76</v>
      </c>
      <c r="C38" s="21" t="s">
        <v>77</v>
      </c>
      <c r="D38" s="22" t="s">
        <v>43</v>
      </c>
      <c r="E38" s="23" t="s">
        <v>13</v>
      </c>
      <c r="F38" s="29">
        <v>0.018171296296296297</v>
      </c>
      <c r="G38" s="11" t="str">
        <f t="shared" si="5"/>
        <v>4.22/km</v>
      </c>
      <c r="H38" s="12">
        <f t="shared" si="6"/>
        <v>0.00412037037037037</v>
      </c>
      <c r="I38" s="12">
        <f t="shared" si="7"/>
        <v>0.0017013888888888912</v>
      </c>
    </row>
    <row r="39" spans="1:9" ht="15" customHeight="1">
      <c r="A39" s="11">
        <v>35</v>
      </c>
      <c r="B39" s="21" t="s">
        <v>78</v>
      </c>
      <c r="C39" s="21" t="s">
        <v>79</v>
      </c>
      <c r="D39" s="22" t="s">
        <v>43</v>
      </c>
      <c r="E39" s="23" t="s">
        <v>13</v>
      </c>
      <c r="F39" s="29">
        <v>0.01818287037037037</v>
      </c>
      <c r="G39" s="11" t="str">
        <f t="shared" si="5"/>
        <v>4.22/km</v>
      </c>
      <c r="H39" s="12">
        <f t="shared" si="6"/>
        <v>0.004131944444444443</v>
      </c>
      <c r="I39" s="12">
        <f t="shared" si="7"/>
        <v>0.0017129629629629647</v>
      </c>
    </row>
    <row r="40" spans="1:9" ht="15" customHeight="1">
      <c r="A40" s="11">
        <v>36</v>
      </c>
      <c r="B40" s="21" t="s">
        <v>80</v>
      </c>
      <c r="C40" s="21" t="s">
        <v>56</v>
      </c>
      <c r="D40" s="22" t="s">
        <v>12</v>
      </c>
      <c r="E40" s="23" t="s">
        <v>13</v>
      </c>
      <c r="F40" s="29">
        <v>0.018333333333333333</v>
      </c>
      <c r="G40" s="11" t="str">
        <f t="shared" si="5"/>
        <v>4.24/km</v>
      </c>
      <c r="H40" s="12">
        <f t="shared" si="6"/>
        <v>0.004282407407407407</v>
      </c>
      <c r="I40" s="12">
        <f t="shared" si="7"/>
        <v>0.004282407407407407</v>
      </c>
    </row>
    <row r="41" spans="1:9" ht="15" customHeight="1">
      <c r="A41" s="11">
        <v>37</v>
      </c>
      <c r="B41" s="21" t="s">
        <v>81</v>
      </c>
      <c r="C41" s="21" t="s">
        <v>154</v>
      </c>
      <c r="D41" s="22" t="s">
        <v>12</v>
      </c>
      <c r="E41" s="23" t="s">
        <v>13</v>
      </c>
      <c r="F41" s="29">
        <v>0.0184375</v>
      </c>
      <c r="G41" s="11" t="str">
        <f t="shared" si="5"/>
        <v>4.26/km</v>
      </c>
      <c r="H41" s="12">
        <f t="shared" si="6"/>
        <v>0.004386574074074072</v>
      </c>
      <c r="I41" s="12">
        <f t="shared" si="7"/>
        <v>0.004386574074074072</v>
      </c>
    </row>
    <row r="42" spans="1:9" ht="15" customHeight="1">
      <c r="A42" s="11">
        <v>38</v>
      </c>
      <c r="B42" s="21" t="s">
        <v>82</v>
      </c>
      <c r="C42" s="21" t="s">
        <v>83</v>
      </c>
      <c r="D42" s="22" t="s">
        <v>12</v>
      </c>
      <c r="E42" s="23" t="s">
        <v>13</v>
      </c>
      <c r="F42" s="29">
        <v>0.01857638888888889</v>
      </c>
      <c r="G42" s="11" t="str">
        <f t="shared" si="5"/>
        <v>4.28/km</v>
      </c>
      <c r="H42" s="12">
        <f t="shared" si="6"/>
        <v>0.004525462962962962</v>
      </c>
      <c r="I42" s="12">
        <f t="shared" si="7"/>
        <v>0.004525462962962962</v>
      </c>
    </row>
    <row r="43" spans="1:9" ht="15" customHeight="1">
      <c r="A43" s="11">
        <v>39</v>
      </c>
      <c r="B43" s="21" t="s">
        <v>84</v>
      </c>
      <c r="C43" s="21" t="s">
        <v>85</v>
      </c>
      <c r="D43" s="22" t="s">
        <v>12</v>
      </c>
      <c r="E43" s="23" t="s">
        <v>13</v>
      </c>
      <c r="F43" s="29">
        <v>0.018657407407407407</v>
      </c>
      <c r="G43" s="11" t="str">
        <f t="shared" si="5"/>
        <v>4.29/km</v>
      </c>
      <c r="H43" s="12">
        <f t="shared" si="6"/>
        <v>0.0046064814814814805</v>
      </c>
      <c r="I43" s="12">
        <f t="shared" si="7"/>
        <v>0.0046064814814814805</v>
      </c>
    </row>
    <row r="44" spans="1:9" ht="15" customHeight="1">
      <c r="A44" s="11">
        <v>40</v>
      </c>
      <c r="B44" s="21" t="s">
        <v>86</v>
      </c>
      <c r="C44" s="21" t="s">
        <v>11</v>
      </c>
      <c r="D44" s="22" t="s">
        <v>12</v>
      </c>
      <c r="E44" s="23" t="s">
        <v>13</v>
      </c>
      <c r="F44" s="29">
        <v>0.01866898148148148</v>
      </c>
      <c r="G44" s="11" t="str">
        <f aca="true" t="shared" si="8" ref="G44:G65">TEXT(INT((HOUR(F44)*3600+MINUTE(F44)*60+SECOND(F44))/$I$3/60),"0")&amp;"."&amp;TEXT(MOD((HOUR(F44)*3600+MINUTE(F44)*60+SECOND(F44))/$I$3,60),"00")&amp;"/km"</f>
        <v>4.29/km</v>
      </c>
      <c r="H44" s="12">
        <f aca="true" t="shared" si="9" ref="H44:H65">F44-$F$5</f>
        <v>0.004618055555555554</v>
      </c>
      <c r="I44" s="12">
        <f t="shared" si="7"/>
        <v>0.004618055555555554</v>
      </c>
    </row>
    <row r="45" spans="1:9" ht="15" customHeight="1">
      <c r="A45" s="11">
        <v>41</v>
      </c>
      <c r="B45" s="21" t="s">
        <v>87</v>
      </c>
      <c r="C45" s="21" t="s">
        <v>88</v>
      </c>
      <c r="D45" s="22" t="s">
        <v>12</v>
      </c>
      <c r="E45" s="23" t="s">
        <v>13</v>
      </c>
      <c r="F45" s="29">
        <v>0.01875</v>
      </c>
      <c r="G45" s="11" t="str">
        <f t="shared" si="8"/>
        <v>4.30/km</v>
      </c>
      <c r="H45" s="12">
        <f t="shared" si="9"/>
        <v>0.0046990740740740725</v>
      </c>
      <c r="I45" s="12">
        <f t="shared" si="7"/>
        <v>0.0046990740740740725</v>
      </c>
    </row>
    <row r="46" spans="1:9" ht="15" customHeight="1">
      <c r="A46" s="11">
        <v>42</v>
      </c>
      <c r="B46" s="21" t="s">
        <v>89</v>
      </c>
      <c r="C46" s="21" t="s">
        <v>56</v>
      </c>
      <c r="D46" s="22" t="s">
        <v>12</v>
      </c>
      <c r="E46" s="23" t="s">
        <v>13</v>
      </c>
      <c r="F46" s="29">
        <v>0.018854166666666665</v>
      </c>
      <c r="G46" s="11" t="str">
        <f t="shared" si="8"/>
        <v>4.32/km</v>
      </c>
      <c r="H46" s="12">
        <f t="shared" si="9"/>
        <v>0.004803240740740738</v>
      </c>
      <c r="I46" s="12">
        <f t="shared" si="7"/>
        <v>0.004803240740740738</v>
      </c>
    </row>
    <row r="47" spans="1:9" ht="15" customHeight="1">
      <c r="A47" s="11">
        <v>43</v>
      </c>
      <c r="B47" s="21" t="s">
        <v>90</v>
      </c>
      <c r="C47" s="21" t="s">
        <v>91</v>
      </c>
      <c r="D47" s="22" t="s">
        <v>12</v>
      </c>
      <c r="E47" s="23" t="s">
        <v>13</v>
      </c>
      <c r="F47" s="29">
        <v>0.018877314814814816</v>
      </c>
      <c r="G47" s="11" t="str">
        <f t="shared" si="8"/>
        <v>4.32/km</v>
      </c>
      <c r="H47" s="12">
        <f t="shared" si="9"/>
        <v>0.004826388888888889</v>
      </c>
      <c r="I47" s="12">
        <f t="shared" si="7"/>
        <v>0.004826388888888889</v>
      </c>
    </row>
    <row r="48" spans="1:9" ht="15" customHeight="1">
      <c r="A48" s="11">
        <v>44</v>
      </c>
      <c r="B48" s="21" t="s">
        <v>92</v>
      </c>
      <c r="C48" s="21" t="s">
        <v>93</v>
      </c>
      <c r="D48" s="22" t="s">
        <v>12</v>
      </c>
      <c r="E48" s="23" t="s">
        <v>13</v>
      </c>
      <c r="F48" s="29">
        <v>0.01902777777777778</v>
      </c>
      <c r="G48" s="11" t="str">
        <f t="shared" si="8"/>
        <v>4.34/km</v>
      </c>
      <c r="H48" s="12">
        <f t="shared" si="9"/>
        <v>0.004976851851851852</v>
      </c>
      <c r="I48" s="12">
        <f t="shared" si="7"/>
        <v>0.004976851851851852</v>
      </c>
    </row>
    <row r="49" spans="1:9" ht="15" customHeight="1">
      <c r="A49" s="11">
        <v>45</v>
      </c>
      <c r="B49" s="21" t="s">
        <v>94</v>
      </c>
      <c r="C49" s="21" t="s">
        <v>95</v>
      </c>
      <c r="D49" s="22" t="s">
        <v>12</v>
      </c>
      <c r="E49" s="23" t="s">
        <v>13</v>
      </c>
      <c r="F49" s="29">
        <v>0.019039351851851852</v>
      </c>
      <c r="G49" s="11" t="str">
        <f t="shared" si="8"/>
        <v>4.34/km</v>
      </c>
      <c r="H49" s="12">
        <f t="shared" si="9"/>
        <v>0.004988425925925926</v>
      </c>
      <c r="I49" s="12">
        <f t="shared" si="7"/>
        <v>0.004988425925925926</v>
      </c>
    </row>
    <row r="50" spans="1:9" ht="15" customHeight="1">
      <c r="A50" s="11">
        <v>46</v>
      </c>
      <c r="B50" s="21" t="s">
        <v>96</v>
      </c>
      <c r="C50" s="21" t="s">
        <v>36</v>
      </c>
      <c r="D50" s="22" t="s">
        <v>12</v>
      </c>
      <c r="E50" s="23" t="s">
        <v>13</v>
      </c>
      <c r="F50" s="29">
        <v>0.01925925925925926</v>
      </c>
      <c r="G50" s="11" t="str">
        <f t="shared" si="8"/>
        <v>4.37/km</v>
      </c>
      <c r="H50" s="12">
        <f t="shared" si="9"/>
        <v>0.005208333333333334</v>
      </c>
      <c r="I50" s="12">
        <f t="shared" si="7"/>
        <v>0.005208333333333334</v>
      </c>
    </row>
    <row r="51" spans="1:9" ht="15" customHeight="1">
      <c r="A51" s="11">
        <v>47</v>
      </c>
      <c r="B51" s="21" t="s">
        <v>97</v>
      </c>
      <c r="C51" s="21" t="s">
        <v>98</v>
      </c>
      <c r="D51" s="22" t="s">
        <v>12</v>
      </c>
      <c r="E51" s="23" t="s">
        <v>13</v>
      </c>
      <c r="F51" s="29">
        <v>0.019351851851851853</v>
      </c>
      <c r="G51" s="11" t="str">
        <f t="shared" si="8"/>
        <v>4.39/km</v>
      </c>
      <c r="H51" s="12">
        <f t="shared" si="9"/>
        <v>0.005300925925925926</v>
      </c>
      <c r="I51" s="12">
        <f t="shared" si="7"/>
        <v>0.005300925925925926</v>
      </c>
    </row>
    <row r="52" spans="1:9" ht="15" customHeight="1">
      <c r="A52" s="11">
        <v>48</v>
      </c>
      <c r="B52" s="21" t="s">
        <v>99</v>
      </c>
      <c r="C52" s="21" t="s">
        <v>88</v>
      </c>
      <c r="D52" s="22" t="s">
        <v>12</v>
      </c>
      <c r="E52" s="23" t="s">
        <v>13</v>
      </c>
      <c r="F52" s="29">
        <v>0.01945601851851852</v>
      </c>
      <c r="G52" s="11" t="str">
        <f t="shared" si="8"/>
        <v>4.40/km</v>
      </c>
      <c r="H52" s="12">
        <f t="shared" si="9"/>
        <v>0.0054050925925925915</v>
      </c>
      <c r="I52" s="12">
        <f t="shared" si="7"/>
        <v>0.0054050925925925915</v>
      </c>
    </row>
    <row r="53" spans="1:9" ht="15" customHeight="1">
      <c r="A53" s="11">
        <v>49</v>
      </c>
      <c r="B53" s="21" t="s">
        <v>100</v>
      </c>
      <c r="C53" s="21" t="s">
        <v>45</v>
      </c>
      <c r="D53" s="22" t="s">
        <v>12</v>
      </c>
      <c r="E53" s="23" t="s">
        <v>13</v>
      </c>
      <c r="F53" s="29">
        <v>0.019467592592592595</v>
      </c>
      <c r="G53" s="11" t="str">
        <f t="shared" si="8"/>
        <v>4.40/km</v>
      </c>
      <c r="H53" s="12">
        <f t="shared" si="9"/>
        <v>0.005416666666666669</v>
      </c>
      <c r="I53" s="12">
        <f t="shared" si="7"/>
        <v>0.005416666666666669</v>
      </c>
    </row>
    <row r="54" spans="1:9" ht="15" customHeight="1">
      <c r="A54" s="11">
        <v>50</v>
      </c>
      <c r="B54" s="21" t="s">
        <v>101</v>
      </c>
      <c r="C54" s="21" t="s">
        <v>102</v>
      </c>
      <c r="D54" s="22" t="s">
        <v>43</v>
      </c>
      <c r="E54" s="23" t="s">
        <v>13</v>
      </c>
      <c r="F54" s="29">
        <v>0.019525462962962963</v>
      </c>
      <c r="G54" s="11" t="str">
        <f t="shared" si="8"/>
        <v>4.41/km</v>
      </c>
      <c r="H54" s="12">
        <f t="shared" si="9"/>
        <v>0.0054745370370370364</v>
      </c>
      <c r="I54" s="12">
        <f t="shared" si="7"/>
        <v>0.003055555555555558</v>
      </c>
    </row>
    <row r="55" spans="1:9" ht="15" customHeight="1">
      <c r="A55" s="11">
        <v>51</v>
      </c>
      <c r="B55" s="21" t="s">
        <v>103</v>
      </c>
      <c r="C55" s="21" t="s">
        <v>104</v>
      </c>
      <c r="D55" s="22" t="s">
        <v>43</v>
      </c>
      <c r="E55" s="23" t="s">
        <v>13</v>
      </c>
      <c r="F55" s="29">
        <v>0.01954861111111111</v>
      </c>
      <c r="G55" s="11" t="str">
        <f t="shared" si="8"/>
        <v>4.42/km</v>
      </c>
      <c r="H55" s="12">
        <f t="shared" si="9"/>
        <v>0.005497685185185184</v>
      </c>
      <c r="I55" s="12">
        <f t="shared" si="7"/>
        <v>0.003078703703703705</v>
      </c>
    </row>
    <row r="56" spans="1:9" ht="15" customHeight="1">
      <c r="A56" s="11">
        <v>52</v>
      </c>
      <c r="B56" s="21" t="s">
        <v>105</v>
      </c>
      <c r="C56" s="21" t="s">
        <v>106</v>
      </c>
      <c r="D56" s="22" t="s">
        <v>12</v>
      </c>
      <c r="E56" s="23" t="s">
        <v>13</v>
      </c>
      <c r="F56" s="29">
        <v>0.019560185185185184</v>
      </c>
      <c r="G56" s="11" t="str">
        <f t="shared" si="8"/>
        <v>4.42/km</v>
      </c>
      <c r="H56" s="12">
        <f t="shared" si="9"/>
        <v>0.005509259259259257</v>
      </c>
      <c r="I56" s="12">
        <f t="shared" si="7"/>
        <v>0.005509259259259257</v>
      </c>
    </row>
    <row r="57" spans="1:9" ht="15" customHeight="1">
      <c r="A57" s="11">
        <v>53</v>
      </c>
      <c r="B57" s="21" t="s">
        <v>107</v>
      </c>
      <c r="C57" s="21" t="s">
        <v>108</v>
      </c>
      <c r="D57" s="22" t="s">
        <v>12</v>
      </c>
      <c r="E57" s="23" t="s">
        <v>13</v>
      </c>
      <c r="F57" s="12">
        <v>0.019664351851851853</v>
      </c>
      <c r="G57" s="11" t="str">
        <f t="shared" si="8"/>
        <v>4.43/km</v>
      </c>
      <c r="H57" s="12">
        <f t="shared" si="9"/>
        <v>0.005613425925925926</v>
      </c>
      <c r="I57" s="12">
        <f t="shared" si="7"/>
        <v>0.005613425925925926</v>
      </c>
    </row>
    <row r="58" spans="1:9" ht="15" customHeight="1">
      <c r="A58" s="11">
        <v>54</v>
      </c>
      <c r="B58" s="24" t="s">
        <v>109</v>
      </c>
      <c r="C58" s="24" t="s">
        <v>110</v>
      </c>
      <c r="D58" s="22" t="s">
        <v>43</v>
      </c>
      <c r="E58" s="23" t="s">
        <v>20</v>
      </c>
      <c r="F58" s="12">
        <v>0.01974537037037037</v>
      </c>
      <c r="G58" s="11" t="str">
        <f t="shared" si="8"/>
        <v>4.44/km</v>
      </c>
      <c r="H58" s="12">
        <f t="shared" si="9"/>
        <v>0.005694444444444445</v>
      </c>
      <c r="I58" s="12">
        <f t="shared" si="7"/>
        <v>0.003275462962962966</v>
      </c>
    </row>
    <row r="59" spans="1:9" ht="15" customHeight="1">
      <c r="A59" s="11">
        <v>55</v>
      </c>
      <c r="B59" s="21" t="s">
        <v>111</v>
      </c>
      <c r="C59" s="21" t="s">
        <v>93</v>
      </c>
      <c r="D59" s="22" t="s">
        <v>12</v>
      </c>
      <c r="E59" s="23" t="s">
        <v>13</v>
      </c>
      <c r="F59" s="29">
        <v>0.019791666666666666</v>
      </c>
      <c r="G59" s="11" t="str">
        <f t="shared" si="8"/>
        <v>4.45/km</v>
      </c>
      <c r="H59" s="12">
        <f t="shared" si="9"/>
        <v>0.005740740740740739</v>
      </c>
      <c r="I59" s="12">
        <f t="shared" si="7"/>
        <v>0.005740740740740739</v>
      </c>
    </row>
    <row r="60" spans="1:9" ht="15" customHeight="1">
      <c r="A60" s="11">
        <v>56</v>
      </c>
      <c r="B60" s="21" t="s">
        <v>112</v>
      </c>
      <c r="C60" s="21" t="s">
        <v>83</v>
      </c>
      <c r="D60" s="22" t="s">
        <v>12</v>
      </c>
      <c r="E60" s="23" t="s">
        <v>13</v>
      </c>
      <c r="F60" s="29">
        <v>0.01980324074074074</v>
      </c>
      <c r="G60" s="11" t="str">
        <f t="shared" si="8"/>
        <v>4.45/km</v>
      </c>
      <c r="H60" s="12">
        <f t="shared" si="9"/>
        <v>0.0057523148148148125</v>
      </c>
      <c r="I60" s="12">
        <f t="shared" si="7"/>
        <v>0.0057523148148148125</v>
      </c>
    </row>
    <row r="61" spans="1:9" ht="15" customHeight="1">
      <c r="A61" s="11">
        <v>57</v>
      </c>
      <c r="B61" s="21" t="s">
        <v>113</v>
      </c>
      <c r="C61" s="21" t="s">
        <v>114</v>
      </c>
      <c r="D61" s="22" t="s">
        <v>43</v>
      </c>
      <c r="E61" s="23" t="s">
        <v>13</v>
      </c>
      <c r="F61" s="29">
        <v>0.02005787037037037</v>
      </c>
      <c r="G61" s="11" t="str">
        <f t="shared" si="8"/>
        <v>4.49/km</v>
      </c>
      <c r="H61" s="12">
        <f t="shared" si="9"/>
        <v>0.0060069444444444415</v>
      </c>
      <c r="I61" s="12">
        <f t="shared" si="7"/>
        <v>0.003587962962962963</v>
      </c>
    </row>
    <row r="62" spans="1:9" ht="15" customHeight="1">
      <c r="A62" s="11">
        <v>58</v>
      </c>
      <c r="B62" s="21" t="s">
        <v>115</v>
      </c>
      <c r="C62" s="21" t="s">
        <v>116</v>
      </c>
      <c r="D62" s="22" t="s">
        <v>12</v>
      </c>
      <c r="E62" s="23" t="s">
        <v>13</v>
      </c>
      <c r="F62" s="29">
        <v>0.020127314814814817</v>
      </c>
      <c r="G62" s="11" t="str">
        <f t="shared" si="8"/>
        <v>4.50/km</v>
      </c>
      <c r="H62" s="12">
        <f t="shared" si="9"/>
        <v>0.00607638888888889</v>
      </c>
      <c r="I62" s="12">
        <f t="shared" si="7"/>
        <v>0.00607638888888889</v>
      </c>
    </row>
    <row r="63" spans="1:9" ht="15" customHeight="1">
      <c r="A63" s="11">
        <v>59</v>
      </c>
      <c r="B63" s="21" t="s">
        <v>117</v>
      </c>
      <c r="C63" s="21" t="s">
        <v>58</v>
      </c>
      <c r="D63" s="22" t="s">
        <v>12</v>
      </c>
      <c r="E63" s="23" t="s">
        <v>13</v>
      </c>
      <c r="F63" s="29">
        <v>0.020358796296296295</v>
      </c>
      <c r="G63" s="11" t="str">
        <f t="shared" si="8"/>
        <v>4.53/km</v>
      </c>
      <c r="H63" s="12">
        <f t="shared" si="9"/>
        <v>0.006307870370370368</v>
      </c>
      <c r="I63" s="12">
        <f t="shared" si="7"/>
        <v>0.006307870370370368</v>
      </c>
    </row>
    <row r="64" spans="1:9" ht="15" customHeight="1">
      <c r="A64" s="11">
        <v>60</v>
      </c>
      <c r="B64" s="24" t="s">
        <v>118</v>
      </c>
      <c r="C64" s="24" t="s">
        <v>119</v>
      </c>
      <c r="D64" s="22" t="s">
        <v>43</v>
      </c>
      <c r="E64" s="23" t="s">
        <v>20</v>
      </c>
      <c r="F64" s="12">
        <v>0.020381944444444446</v>
      </c>
      <c r="G64" s="11" t="str">
        <f t="shared" si="8"/>
        <v>4.54/km</v>
      </c>
      <c r="H64" s="12">
        <f t="shared" si="9"/>
        <v>0.006331018518518519</v>
      </c>
      <c r="I64" s="12">
        <f t="shared" si="7"/>
        <v>0.00391203703703704</v>
      </c>
    </row>
    <row r="65" spans="1:9" ht="15" customHeight="1">
      <c r="A65" s="11">
        <v>61</v>
      </c>
      <c r="B65" s="21" t="s">
        <v>200</v>
      </c>
      <c r="C65" s="21" t="s">
        <v>201</v>
      </c>
      <c r="D65" s="11" t="s">
        <v>12</v>
      </c>
      <c r="E65" s="24" t="s">
        <v>13</v>
      </c>
      <c r="F65" s="12">
        <v>0.02048611111111111</v>
      </c>
      <c r="G65" s="11" t="str">
        <f t="shared" si="8"/>
        <v>4.55/km</v>
      </c>
      <c r="H65" s="12">
        <f t="shared" si="9"/>
        <v>0.006435185185185184</v>
      </c>
      <c r="I65" s="12">
        <f t="shared" si="7"/>
        <v>0.006435185185185184</v>
      </c>
    </row>
    <row r="66" spans="1:9" ht="15" customHeight="1">
      <c r="A66" s="11">
        <v>62</v>
      </c>
      <c r="B66" s="21" t="s">
        <v>120</v>
      </c>
      <c r="C66" s="21" t="s">
        <v>88</v>
      </c>
      <c r="D66" s="22" t="s">
        <v>12</v>
      </c>
      <c r="E66" s="23" t="s">
        <v>13</v>
      </c>
      <c r="F66" s="29">
        <v>0.02070601851851852</v>
      </c>
      <c r="G66" s="11" t="str">
        <f aca="true" t="shared" si="10" ref="G66:G75">TEXT(INT((HOUR(F66)*3600+MINUTE(F66)*60+SECOND(F66))/$I$3/60),"0")&amp;"."&amp;TEXT(MOD((HOUR(F66)*3600+MINUTE(F66)*60+SECOND(F66))/$I$3,60),"00")&amp;"/km"</f>
        <v>4.58/km</v>
      </c>
      <c r="H66" s="12">
        <f aca="true" t="shared" si="11" ref="H66:H75">F66-$F$5</f>
        <v>0.006655092592592593</v>
      </c>
      <c r="I66" s="12">
        <f t="shared" si="7"/>
        <v>0.006655092592592593</v>
      </c>
    </row>
    <row r="67" spans="1:9" ht="15" customHeight="1">
      <c r="A67" s="11">
        <v>63</v>
      </c>
      <c r="B67" s="21" t="s">
        <v>121</v>
      </c>
      <c r="C67" s="21" t="s">
        <v>122</v>
      </c>
      <c r="D67" s="22" t="s">
        <v>43</v>
      </c>
      <c r="E67" s="23" t="s">
        <v>13</v>
      </c>
      <c r="F67" s="29">
        <v>0.02074074074074074</v>
      </c>
      <c r="G67" s="11" t="str">
        <f t="shared" si="10"/>
        <v>4.59/km</v>
      </c>
      <c r="H67" s="12">
        <f t="shared" si="11"/>
        <v>0.006689814814814813</v>
      </c>
      <c r="I67" s="12">
        <f t="shared" si="7"/>
        <v>0.004270833333333335</v>
      </c>
    </row>
    <row r="68" spans="1:9" ht="15" customHeight="1">
      <c r="A68" s="11">
        <v>64</v>
      </c>
      <c r="B68" s="21" t="s">
        <v>123</v>
      </c>
      <c r="C68" s="21" t="s">
        <v>124</v>
      </c>
      <c r="D68" s="22" t="s">
        <v>43</v>
      </c>
      <c r="E68" s="23" t="s">
        <v>13</v>
      </c>
      <c r="F68" s="29">
        <v>0.020752314814814814</v>
      </c>
      <c r="G68" s="11" t="str">
        <f t="shared" si="10"/>
        <v>4.59/km</v>
      </c>
      <c r="H68" s="12">
        <f t="shared" si="11"/>
        <v>0.006701388888888887</v>
      </c>
      <c r="I68" s="12">
        <f t="shared" si="7"/>
        <v>0.004282407407407408</v>
      </c>
    </row>
    <row r="69" spans="1:9" ht="15" customHeight="1">
      <c r="A69" s="11">
        <v>65</v>
      </c>
      <c r="B69" s="21" t="s">
        <v>125</v>
      </c>
      <c r="C69" s="21" t="s">
        <v>95</v>
      </c>
      <c r="D69" s="22" t="s">
        <v>12</v>
      </c>
      <c r="E69" s="23" t="s">
        <v>13</v>
      </c>
      <c r="F69" s="29">
        <v>0.020763888888888887</v>
      </c>
      <c r="G69" s="11" t="str">
        <f t="shared" si="10"/>
        <v>4.59/km</v>
      </c>
      <c r="H69" s="12">
        <f t="shared" si="11"/>
        <v>0.0067129629629629605</v>
      </c>
      <c r="I69" s="12">
        <f aca="true" t="shared" si="12" ref="I69:I100">F69-INDEX($F$5:$F$111,MATCH(D69,$D$5:$D$111,0))</f>
        <v>0.0067129629629629605</v>
      </c>
    </row>
    <row r="70" spans="1:9" ht="15" customHeight="1">
      <c r="A70" s="11">
        <v>66</v>
      </c>
      <c r="B70" s="21" t="s">
        <v>126</v>
      </c>
      <c r="C70" s="21" t="s">
        <v>127</v>
      </c>
      <c r="D70" s="22" t="s">
        <v>12</v>
      </c>
      <c r="E70" s="23" t="s">
        <v>13</v>
      </c>
      <c r="F70" s="29">
        <v>0.020787037037037038</v>
      </c>
      <c r="G70" s="11" t="str">
        <f t="shared" si="10"/>
        <v>4.59/km</v>
      </c>
      <c r="H70" s="12">
        <f t="shared" si="11"/>
        <v>0.006736111111111111</v>
      </c>
      <c r="I70" s="12">
        <f t="shared" si="12"/>
        <v>0.006736111111111111</v>
      </c>
    </row>
    <row r="71" spans="1:9" ht="15" customHeight="1">
      <c r="A71" s="11">
        <v>67</v>
      </c>
      <c r="B71" s="21" t="s">
        <v>128</v>
      </c>
      <c r="C71" s="21" t="s">
        <v>56</v>
      </c>
      <c r="D71" s="22" t="s">
        <v>12</v>
      </c>
      <c r="E71" s="23" t="s">
        <v>13</v>
      </c>
      <c r="F71" s="29">
        <v>0.02119212962962963</v>
      </c>
      <c r="G71" s="11" t="str">
        <f t="shared" si="10"/>
        <v>5.05/km</v>
      </c>
      <c r="H71" s="12">
        <f t="shared" si="11"/>
        <v>0.007141203703703703</v>
      </c>
      <c r="I71" s="12">
        <f t="shared" si="12"/>
        <v>0.007141203703703703</v>
      </c>
    </row>
    <row r="72" spans="1:9" ht="15" customHeight="1">
      <c r="A72" s="11">
        <v>68</v>
      </c>
      <c r="B72" s="21" t="s">
        <v>189</v>
      </c>
      <c r="C72" s="21"/>
      <c r="D72" s="22" t="s">
        <v>190</v>
      </c>
      <c r="E72" s="23"/>
      <c r="F72" s="12">
        <v>0.02127314814814815</v>
      </c>
      <c r="G72" s="11" t="str">
        <f t="shared" si="10"/>
        <v>5.06/km</v>
      </c>
      <c r="H72" s="12">
        <f t="shared" si="11"/>
        <v>0.007222222222222222</v>
      </c>
      <c r="I72" s="12">
        <f t="shared" si="12"/>
        <v>0</v>
      </c>
    </row>
    <row r="73" spans="1:9" ht="15" customHeight="1">
      <c r="A73" s="11">
        <v>69</v>
      </c>
      <c r="B73" s="21" t="s">
        <v>189</v>
      </c>
      <c r="C73" s="21"/>
      <c r="D73" s="22" t="s">
        <v>190</v>
      </c>
      <c r="E73" s="23"/>
      <c r="F73" s="29">
        <v>0.0212962962962963</v>
      </c>
      <c r="G73" s="11" t="str">
        <f t="shared" si="10"/>
        <v>5.07/km</v>
      </c>
      <c r="H73" s="12">
        <f t="shared" si="11"/>
        <v>0.0072453703703703725</v>
      </c>
      <c r="I73" s="12">
        <f t="shared" si="12"/>
        <v>2.314814814815061E-05</v>
      </c>
    </row>
    <row r="74" spans="1:9" ht="15" customHeight="1">
      <c r="A74" s="11">
        <v>70</v>
      </c>
      <c r="B74" s="21" t="s">
        <v>129</v>
      </c>
      <c r="C74" s="24" t="s">
        <v>130</v>
      </c>
      <c r="D74" s="11" t="s">
        <v>43</v>
      </c>
      <c r="E74" s="24" t="s">
        <v>20</v>
      </c>
      <c r="F74" s="12">
        <v>0.021423611111111112</v>
      </c>
      <c r="G74" s="11" t="str">
        <f t="shared" si="10"/>
        <v>5.09/km</v>
      </c>
      <c r="H74" s="12">
        <f t="shared" si="11"/>
        <v>0.007372685185185185</v>
      </c>
      <c r="I74" s="12">
        <f t="shared" si="12"/>
        <v>0.004953703703703707</v>
      </c>
    </row>
    <row r="75" spans="1:9" ht="15" customHeight="1">
      <c r="A75" s="11">
        <v>71</v>
      </c>
      <c r="B75" s="21" t="s">
        <v>131</v>
      </c>
      <c r="C75" s="21" t="s">
        <v>132</v>
      </c>
      <c r="D75" s="22" t="s">
        <v>12</v>
      </c>
      <c r="E75" s="23" t="s">
        <v>13</v>
      </c>
      <c r="F75" s="29">
        <v>0.021493055555555557</v>
      </c>
      <c r="G75" s="11" t="str">
        <f t="shared" si="10"/>
        <v>5.10/km</v>
      </c>
      <c r="H75" s="12">
        <f t="shared" si="11"/>
        <v>0.00744212962962963</v>
      </c>
      <c r="I75" s="12">
        <f t="shared" si="12"/>
        <v>0.00744212962962963</v>
      </c>
    </row>
    <row r="76" spans="1:9" ht="15" customHeight="1">
      <c r="A76" s="11">
        <v>72</v>
      </c>
      <c r="B76" s="21" t="s">
        <v>133</v>
      </c>
      <c r="C76" s="21" t="s">
        <v>134</v>
      </c>
      <c r="D76" s="22" t="s">
        <v>43</v>
      </c>
      <c r="E76" s="23" t="s">
        <v>13</v>
      </c>
      <c r="F76" s="29">
        <v>0.021805555555555554</v>
      </c>
      <c r="G76" s="11" t="str">
        <f aca="true" t="shared" si="13" ref="G76:G90">TEXT(INT((HOUR(F76)*3600+MINUTE(F76)*60+SECOND(F76))/$I$3/60),"0")&amp;"."&amp;TEXT(MOD((HOUR(F76)*3600+MINUTE(F76)*60+SECOND(F76))/$I$3,60),"00")&amp;"/km"</f>
        <v>5.14/km</v>
      </c>
      <c r="H76" s="12">
        <f aca="true" t="shared" si="14" ref="H76:H90">F76-$F$5</f>
        <v>0.007754629629629627</v>
      </c>
      <c r="I76" s="12">
        <f t="shared" si="12"/>
        <v>0.005335648148148148</v>
      </c>
    </row>
    <row r="77" spans="1:9" ht="15" customHeight="1">
      <c r="A77" s="11">
        <v>73</v>
      </c>
      <c r="B77" s="21" t="s">
        <v>135</v>
      </c>
      <c r="C77" s="21" t="s">
        <v>136</v>
      </c>
      <c r="D77" s="22" t="s">
        <v>12</v>
      </c>
      <c r="E77" s="23" t="s">
        <v>13</v>
      </c>
      <c r="F77" s="12">
        <v>0.021875000000000002</v>
      </c>
      <c r="G77" s="11" t="str">
        <f t="shared" si="13"/>
        <v>5.15/km</v>
      </c>
      <c r="H77" s="12">
        <f t="shared" si="14"/>
        <v>0.007824074074074075</v>
      </c>
      <c r="I77" s="12">
        <f t="shared" si="12"/>
        <v>0.007824074074074075</v>
      </c>
    </row>
    <row r="78" spans="1:9" ht="15" customHeight="1">
      <c r="A78" s="11">
        <v>74</v>
      </c>
      <c r="B78" s="21" t="s">
        <v>137</v>
      </c>
      <c r="C78" s="21" t="s">
        <v>138</v>
      </c>
      <c r="D78" s="22" t="s">
        <v>12</v>
      </c>
      <c r="E78" s="23" t="s">
        <v>13</v>
      </c>
      <c r="F78" s="29">
        <v>0.022118055555555557</v>
      </c>
      <c r="G78" s="11" t="str">
        <f t="shared" si="13"/>
        <v>5.19/km</v>
      </c>
      <c r="H78" s="12">
        <f t="shared" si="14"/>
        <v>0.00806712962962963</v>
      </c>
      <c r="I78" s="12">
        <f t="shared" si="12"/>
        <v>0.00806712962962963</v>
      </c>
    </row>
    <row r="79" spans="1:9" ht="15" customHeight="1">
      <c r="A79" s="11">
        <v>75</v>
      </c>
      <c r="B79" s="21" t="s">
        <v>139</v>
      </c>
      <c r="C79" s="21" t="s">
        <v>140</v>
      </c>
      <c r="D79" s="22" t="s">
        <v>12</v>
      </c>
      <c r="E79" s="23" t="s">
        <v>13</v>
      </c>
      <c r="F79" s="29">
        <v>0.022511574074074073</v>
      </c>
      <c r="G79" s="11" t="str">
        <f t="shared" si="13"/>
        <v>5.24/km</v>
      </c>
      <c r="H79" s="12">
        <f t="shared" si="14"/>
        <v>0.008460648148148146</v>
      </c>
      <c r="I79" s="12">
        <f t="shared" si="12"/>
        <v>0.008460648148148146</v>
      </c>
    </row>
    <row r="80" spans="1:9" ht="15" customHeight="1">
      <c r="A80" s="11">
        <v>76</v>
      </c>
      <c r="B80" s="21" t="s">
        <v>100</v>
      </c>
      <c r="C80" s="21" t="s">
        <v>49</v>
      </c>
      <c r="D80" s="22" t="s">
        <v>12</v>
      </c>
      <c r="E80" s="23" t="s">
        <v>13</v>
      </c>
      <c r="F80" s="29">
        <v>0.02269675925925926</v>
      </c>
      <c r="G80" s="11" t="str">
        <f t="shared" si="13"/>
        <v>5.27/km</v>
      </c>
      <c r="H80" s="12">
        <f t="shared" si="14"/>
        <v>0.008645833333333333</v>
      </c>
      <c r="I80" s="12">
        <f t="shared" si="12"/>
        <v>0.008645833333333333</v>
      </c>
    </row>
    <row r="81" spans="1:9" ht="15" customHeight="1">
      <c r="A81" s="11">
        <v>77</v>
      </c>
      <c r="B81" s="21" t="s">
        <v>141</v>
      </c>
      <c r="C81" s="21" t="s">
        <v>142</v>
      </c>
      <c r="D81" s="22" t="s">
        <v>43</v>
      </c>
      <c r="E81" s="23" t="s">
        <v>13</v>
      </c>
      <c r="F81" s="29">
        <v>0.02280092592592593</v>
      </c>
      <c r="G81" s="11" t="str">
        <f t="shared" si="13"/>
        <v>5.28/km</v>
      </c>
      <c r="H81" s="12">
        <f t="shared" si="14"/>
        <v>0.008750000000000003</v>
      </c>
      <c r="I81" s="12">
        <f t="shared" si="12"/>
        <v>0.006331018518518524</v>
      </c>
    </row>
    <row r="82" spans="1:9" ht="15" customHeight="1">
      <c r="A82" s="11">
        <v>78</v>
      </c>
      <c r="B82" s="21" t="s">
        <v>143</v>
      </c>
      <c r="C82" s="21" t="s">
        <v>144</v>
      </c>
      <c r="D82" s="22" t="s">
        <v>12</v>
      </c>
      <c r="E82" s="23" t="s">
        <v>13</v>
      </c>
      <c r="F82" s="29">
        <v>0.02280092592592593</v>
      </c>
      <c r="G82" s="11" t="str">
        <f t="shared" si="13"/>
        <v>5.28/km</v>
      </c>
      <c r="H82" s="12">
        <f t="shared" si="14"/>
        <v>0.008750000000000003</v>
      </c>
      <c r="I82" s="12">
        <f t="shared" si="12"/>
        <v>0.008750000000000003</v>
      </c>
    </row>
    <row r="83" spans="1:9" ht="15" customHeight="1">
      <c r="A83" s="11">
        <v>79</v>
      </c>
      <c r="B83" s="21" t="s">
        <v>145</v>
      </c>
      <c r="C83" s="21" t="s">
        <v>56</v>
      </c>
      <c r="D83" s="22" t="s">
        <v>12</v>
      </c>
      <c r="E83" s="23" t="s">
        <v>13</v>
      </c>
      <c r="F83" s="29">
        <v>0.02292824074074074</v>
      </c>
      <c r="G83" s="11" t="str">
        <f t="shared" si="13"/>
        <v>5.30/km</v>
      </c>
      <c r="H83" s="12">
        <f t="shared" si="14"/>
        <v>0.008877314814814812</v>
      </c>
      <c r="I83" s="12">
        <f t="shared" si="12"/>
        <v>0.008877314814814812</v>
      </c>
    </row>
    <row r="84" spans="1:9" ht="15" customHeight="1">
      <c r="A84" s="11">
        <v>80</v>
      </c>
      <c r="B84" s="21" t="s">
        <v>146</v>
      </c>
      <c r="C84" s="21" t="s">
        <v>147</v>
      </c>
      <c r="D84" s="22" t="s">
        <v>12</v>
      </c>
      <c r="E84" s="23" t="s">
        <v>13</v>
      </c>
      <c r="F84" s="29">
        <v>0.023124999999999996</v>
      </c>
      <c r="G84" s="11" t="str">
        <f t="shared" si="13"/>
        <v>5.33/km</v>
      </c>
      <c r="H84" s="12">
        <f t="shared" si="14"/>
        <v>0.00907407407407407</v>
      </c>
      <c r="I84" s="12">
        <f t="shared" si="12"/>
        <v>0.00907407407407407</v>
      </c>
    </row>
    <row r="85" spans="1:9" ht="15" customHeight="1">
      <c r="A85" s="11">
        <v>81</v>
      </c>
      <c r="B85" s="21" t="s">
        <v>148</v>
      </c>
      <c r="C85" s="21" t="s">
        <v>149</v>
      </c>
      <c r="D85" s="22" t="s">
        <v>12</v>
      </c>
      <c r="E85" s="23" t="s">
        <v>25</v>
      </c>
      <c r="F85" s="12">
        <v>0.02332175925925926</v>
      </c>
      <c r="G85" s="11" t="str">
        <f t="shared" si="13"/>
        <v>5.36/km</v>
      </c>
      <c r="H85" s="12">
        <f t="shared" si="14"/>
        <v>0.009270833333333334</v>
      </c>
      <c r="I85" s="12">
        <f t="shared" si="12"/>
        <v>0.009270833333333334</v>
      </c>
    </row>
    <row r="86" spans="1:9" ht="15" customHeight="1">
      <c r="A86" s="11">
        <v>82</v>
      </c>
      <c r="B86" s="24" t="s">
        <v>150</v>
      </c>
      <c r="C86" s="24" t="s">
        <v>36</v>
      </c>
      <c r="D86" s="22" t="s">
        <v>12</v>
      </c>
      <c r="E86" s="23" t="s">
        <v>25</v>
      </c>
      <c r="F86" s="12">
        <v>0.0234375</v>
      </c>
      <c r="G86" s="11" t="str">
        <f t="shared" si="13"/>
        <v>5.38/km</v>
      </c>
      <c r="H86" s="12">
        <f t="shared" si="14"/>
        <v>0.009386574074074073</v>
      </c>
      <c r="I86" s="12">
        <f t="shared" si="12"/>
        <v>0.009386574074074073</v>
      </c>
    </row>
    <row r="87" spans="1:9" ht="15" customHeight="1">
      <c r="A87" s="11">
        <v>83</v>
      </c>
      <c r="B87" s="21" t="s">
        <v>151</v>
      </c>
      <c r="C87" s="21" t="s">
        <v>95</v>
      </c>
      <c r="D87" s="22" t="s">
        <v>12</v>
      </c>
      <c r="E87" s="23" t="s">
        <v>13</v>
      </c>
      <c r="F87" s="29">
        <v>0.023541666666666666</v>
      </c>
      <c r="G87" s="11" t="str">
        <f t="shared" si="13"/>
        <v>5.39/km</v>
      </c>
      <c r="H87" s="12">
        <f t="shared" si="14"/>
        <v>0.009490740740740739</v>
      </c>
      <c r="I87" s="12">
        <f t="shared" si="12"/>
        <v>0.009490740740740739</v>
      </c>
    </row>
    <row r="88" spans="1:9" ht="15" customHeight="1">
      <c r="A88" s="11">
        <v>84</v>
      </c>
      <c r="B88" s="21" t="s">
        <v>152</v>
      </c>
      <c r="C88" s="21" t="s">
        <v>153</v>
      </c>
      <c r="D88" s="22" t="s">
        <v>43</v>
      </c>
      <c r="E88" s="23" t="s">
        <v>13</v>
      </c>
      <c r="F88" s="29">
        <v>0.02383101851851852</v>
      </c>
      <c r="G88" s="11" t="str">
        <f t="shared" si="13"/>
        <v>5.43/km</v>
      </c>
      <c r="H88" s="12">
        <f t="shared" si="14"/>
        <v>0.009780092592592592</v>
      </c>
      <c r="I88" s="12">
        <f t="shared" si="12"/>
        <v>0.007361111111111113</v>
      </c>
    </row>
    <row r="89" spans="1:9" ht="15" customHeight="1">
      <c r="A89" s="11">
        <v>85</v>
      </c>
      <c r="B89" s="21" t="s">
        <v>81</v>
      </c>
      <c r="C89" s="21" t="s">
        <v>72</v>
      </c>
      <c r="D89" s="22" t="s">
        <v>12</v>
      </c>
      <c r="E89" s="23" t="s">
        <v>13</v>
      </c>
      <c r="F89" s="29">
        <v>0.02390046296296296</v>
      </c>
      <c r="G89" s="11" t="str">
        <f t="shared" si="13"/>
        <v>5.44/km</v>
      </c>
      <c r="H89" s="12">
        <f t="shared" si="14"/>
        <v>0.009849537037037033</v>
      </c>
      <c r="I89" s="12">
        <f t="shared" si="12"/>
        <v>0.009849537037037033</v>
      </c>
    </row>
    <row r="90" spans="1:9" ht="15" customHeight="1">
      <c r="A90" s="11">
        <v>86</v>
      </c>
      <c r="B90" s="21" t="s">
        <v>155</v>
      </c>
      <c r="C90" s="21" t="s">
        <v>156</v>
      </c>
      <c r="D90" s="22" t="s">
        <v>12</v>
      </c>
      <c r="E90" s="23" t="s">
        <v>13</v>
      </c>
      <c r="F90" s="29">
        <v>0.024050925925925924</v>
      </c>
      <c r="G90" s="11" t="str">
        <f t="shared" si="13"/>
        <v>5.46/km</v>
      </c>
      <c r="H90" s="12">
        <f t="shared" si="14"/>
        <v>0.009999999999999997</v>
      </c>
      <c r="I90" s="12">
        <f t="shared" si="12"/>
        <v>0.009999999999999997</v>
      </c>
    </row>
    <row r="91" spans="1:9" ht="15" customHeight="1">
      <c r="A91" s="11">
        <v>87</v>
      </c>
      <c r="B91" s="21" t="s">
        <v>157</v>
      </c>
      <c r="C91" s="21" t="s">
        <v>158</v>
      </c>
      <c r="D91" s="22" t="s">
        <v>12</v>
      </c>
      <c r="E91" s="23" t="s">
        <v>13</v>
      </c>
      <c r="F91" s="29">
        <v>0.024351851851851857</v>
      </c>
      <c r="G91" s="11" t="str">
        <f aca="true" t="shared" si="15" ref="G91:G106">TEXT(INT((HOUR(F91)*3600+MINUTE(F91)*60+SECOND(F91))/$I$3/60),"0")&amp;"."&amp;TEXT(MOD((HOUR(F91)*3600+MINUTE(F91)*60+SECOND(F91))/$I$3,60),"00")&amp;"/km"</f>
        <v>5.51/km</v>
      </c>
      <c r="H91" s="12">
        <f aca="true" t="shared" si="16" ref="H91:H106">F91-$F$5</f>
        <v>0.01030092592592593</v>
      </c>
      <c r="I91" s="12">
        <f t="shared" si="12"/>
        <v>0.01030092592592593</v>
      </c>
    </row>
    <row r="92" spans="1:9" ht="15" customHeight="1">
      <c r="A92" s="11">
        <v>88</v>
      </c>
      <c r="B92" s="21" t="s">
        <v>159</v>
      </c>
      <c r="C92" s="21" t="s">
        <v>102</v>
      </c>
      <c r="D92" s="22" t="s">
        <v>43</v>
      </c>
      <c r="E92" s="23" t="s">
        <v>13</v>
      </c>
      <c r="F92" s="29">
        <v>0.02480324074074074</v>
      </c>
      <c r="G92" s="11" t="str">
        <f t="shared" si="15"/>
        <v>5.57/km</v>
      </c>
      <c r="H92" s="12">
        <f t="shared" si="16"/>
        <v>0.010752314814814814</v>
      </c>
      <c r="I92" s="12">
        <f t="shared" si="12"/>
        <v>0.008333333333333335</v>
      </c>
    </row>
    <row r="93" spans="1:9" ht="15" customHeight="1">
      <c r="A93" s="11">
        <v>89</v>
      </c>
      <c r="B93" s="21" t="s">
        <v>160</v>
      </c>
      <c r="C93" s="21" t="s">
        <v>161</v>
      </c>
      <c r="D93" s="22" t="s">
        <v>43</v>
      </c>
      <c r="E93" s="23" t="s">
        <v>13</v>
      </c>
      <c r="F93" s="29">
        <v>0.02487268518518519</v>
      </c>
      <c r="G93" s="11" t="str">
        <f t="shared" si="15"/>
        <v>5.58/km</v>
      </c>
      <c r="H93" s="12">
        <f t="shared" si="16"/>
        <v>0.010821759259259262</v>
      </c>
      <c r="I93" s="12">
        <f t="shared" si="12"/>
        <v>0.008402777777777783</v>
      </c>
    </row>
    <row r="94" spans="1:9" ht="15" customHeight="1">
      <c r="A94" s="11">
        <v>90</v>
      </c>
      <c r="B94" s="21" t="s">
        <v>162</v>
      </c>
      <c r="C94" s="21" t="s">
        <v>163</v>
      </c>
      <c r="D94" s="22" t="s">
        <v>12</v>
      </c>
      <c r="E94" s="23" t="s">
        <v>13</v>
      </c>
      <c r="F94" s="29">
        <v>0.024895833333333336</v>
      </c>
      <c r="G94" s="11" t="str">
        <f t="shared" si="15"/>
        <v>5.59/km</v>
      </c>
      <c r="H94" s="12">
        <f t="shared" si="16"/>
        <v>0.010844907407407409</v>
      </c>
      <c r="I94" s="12">
        <f t="shared" si="12"/>
        <v>0.010844907407407409</v>
      </c>
    </row>
    <row r="95" spans="1:9" ht="15" customHeight="1">
      <c r="A95" s="11">
        <v>91</v>
      </c>
      <c r="B95" s="24" t="s">
        <v>164</v>
      </c>
      <c r="C95" s="24" t="s">
        <v>104</v>
      </c>
      <c r="D95" s="22" t="s">
        <v>43</v>
      </c>
      <c r="E95" s="23" t="s">
        <v>25</v>
      </c>
      <c r="F95" s="12">
        <v>0.025590277777777778</v>
      </c>
      <c r="G95" s="11" t="str">
        <f t="shared" si="15"/>
        <v>6.09/km</v>
      </c>
      <c r="H95" s="12">
        <f t="shared" si="16"/>
        <v>0.011539351851851851</v>
      </c>
      <c r="I95" s="12">
        <f t="shared" si="12"/>
        <v>0.009120370370370372</v>
      </c>
    </row>
    <row r="96" spans="1:9" ht="15" customHeight="1">
      <c r="A96" s="11">
        <v>92</v>
      </c>
      <c r="B96" s="21" t="s">
        <v>165</v>
      </c>
      <c r="C96" s="21" t="s">
        <v>166</v>
      </c>
      <c r="D96" s="22" t="s">
        <v>43</v>
      </c>
      <c r="E96" s="23" t="s">
        <v>13</v>
      </c>
      <c r="F96" s="12">
        <v>0.025949074074074072</v>
      </c>
      <c r="G96" s="11" t="str">
        <f t="shared" si="15"/>
        <v>6.14/km</v>
      </c>
      <c r="H96" s="12">
        <f t="shared" si="16"/>
        <v>0.011898148148148146</v>
      </c>
      <c r="I96" s="12">
        <f t="shared" si="12"/>
        <v>0.009479166666666667</v>
      </c>
    </row>
    <row r="97" spans="1:9" ht="15" customHeight="1">
      <c r="A97" s="11">
        <v>93</v>
      </c>
      <c r="B97" s="24" t="s">
        <v>167</v>
      </c>
      <c r="C97" s="21" t="s">
        <v>130</v>
      </c>
      <c r="D97" s="22" t="s">
        <v>43</v>
      </c>
      <c r="E97" s="23" t="s">
        <v>25</v>
      </c>
      <c r="F97" s="12">
        <v>0.02625</v>
      </c>
      <c r="G97" s="11" t="str">
        <f t="shared" si="15"/>
        <v>6.18/km</v>
      </c>
      <c r="H97" s="12">
        <f t="shared" si="16"/>
        <v>0.012199074074074072</v>
      </c>
      <c r="I97" s="12">
        <f t="shared" si="12"/>
        <v>0.009780092592592594</v>
      </c>
    </row>
    <row r="98" spans="1:9" ht="15" customHeight="1">
      <c r="A98" s="11">
        <v>94</v>
      </c>
      <c r="B98" s="21" t="s">
        <v>168</v>
      </c>
      <c r="C98" s="21" t="s">
        <v>169</v>
      </c>
      <c r="D98" s="22" t="s">
        <v>12</v>
      </c>
      <c r="E98" s="23" t="s">
        <v>13</v>
      </c>
      <c r="F98" s="29">
        <v>0.02636574074074074</v>
      </c>
      <c r="G98" s="11" t="str">
        <f t="shared" si="15"/>
        <v>6.20/km</v>
      </c>
      <c r="H98" s="12">
        <f t="shared" si="16"/>
        <v>0.012314814814814815</v>
      </c>
      <c r="I98" s="12">
        <f t="shared" si="12"/>
        <v>0.012314814814814815</v>
      </c>
    </row>
    <row r="99" spans="1:9" ht="15" customHeight="1">
      <c r="A99" s="11">
        <v>95</v>
      </c>
      <c r="B99" s="21" t="s">
        <v>170</v>
      </c>
      <c r="C99" s="21" t="s">
        <v>171</v>
      </c>
      <c r="D99" s="22" t="s">
        <v>43</v>
      </c>
      <c r="E99" s="23" t="s">
        <v>13</v>
      </c>
      <c r="F99" s="29">
        <v>0.0265625</v>
      </c>
      <c r="G99" s="11" t="str">
        <f t="shared" si="15"/>
        <v>6.23/km</v>
      </c>
      <c r="H99" s="12">
        <f t="shared" si="16"/>
        <v>0.012511574074074073</v>
      </c>
      <c r="I99" s="12">
        <f t="shared" si="12"/>
        <v>0.010092592592592594</v>
      </c>
    </row>
    <row r="100" spans="1:9" ht="15" customHeight="1">
      <c r="A100" s="11">
        <v>96</v>
      </c>
      <c r="B100" s="21" t="s">
        <v>172</v>
      </c>
      <c r="C100" s="21" t="s">
        <v>173</v>
      </c>
      <c r="D100" s="22" t="s">
        <v>43</v>
      </c>
      <c r="E100" s="23" t="s">
        <v>13</v>
      </c>
      <c r="F100" s="29">
        <v>0.027071759259259257</v>
      </c>
      <c r="G100" s="11" t="str">
        <f t="shared" si="15"/>
        <v>6.30/km</v>
      </c>
      <c r="H100" s="12">
        <f t="shared" si="16"/>
        <v>0.01302083333333333</v>
      </c>
      <c r="I100" s="12">
        <f t="shared" si="12"/>
        <v>0.010601851851851852</v>
      </c>
    </row>
    <row r="101" spans="1:9" ht="15" customHeight="1">
      <c r="A101" s="11">
        <v>97</v>
      </c>
      <c r="B101" s="24" t="s">
        <v>174</v>
      </c>
      <c r="C101" s="24" t="s">
        <v>175</v>
      </c>
      <c r="D101" s="22" t="s">
        <v>43</v>
      </c>
      <c r="E101" s="23" t="s">
        <v>25</v>
      </c>
      <c r="F101" s="12">
        <v>0.029131944444444446</v>
      </c>
      <c r="G101" s="11" t="str">
        <f t="shared" si="15"/>
        <v>6.60/km</v>
      </c>
      <c r="H101" s="12">
        <f t="shared" si="16"/>
        <v>0.01508101851851852</v>
      </c>
      <c r="I101" s="12">
        <f aca="true" t="shared" si="17" ref="I101:I106">F101-INDEX($F$5:$F$111,MATCH(D101,$D$5:$D$111,0))</f>
        <v>0.012662037037037041</v>
      </c>
    </row>
    <row r="102" spans="1:9" ht="15" customHeight="1">
      <c r="A102" s="11">
        <v>98</v>
      </c>
      <c r="B102" s="21" t="s">
        <v>176</v>
      </c>
      <c r="C102" s="21" t="s">
        <v>177</v>
      </c>
      <c r="D102" s="22" t="s">
        <v>12</v>
      </c>
      <c r="E102" s="23" t="s">
        <v>13</v>
      </c>
      <c r="F102" s="12">
        <v>0.029675925925925925</v>
      </c>
      <c r="G102" s="11" t="str">
        <f t="shared" si="15"/>
        <v>7.07/km</v>
      </c>
      <c r="H102" s="12">
        <f t="shared" si="16"/>
        <v>0.015624999999999998</v>
      </c>
      <c r="I102" s="12">
        <f t="shared" si="17"/>
        <v>0.015624999999999998</v>
      </c>
    </row>
    <row r="103" spans="1:9" ht="15" customHeight="1">
      <c r="A103" s="11">
        <v>99</v>
      </c>
      <c r="B103" s="24" t="s">
        <v>178</v>
      </c>
      <c r="C103" s="24" t="s">
        <v>179</v>
      </c>
      <c r="D103" s="22" t="s">
        <v>43</v>
      </c>
      <c r="E103" s="23" t="s">
        <v>25</v>
      </c>
      <c r="F103" s="29">
        <v>0.03221064814814815</v>
      </c>
      <c r="G103" s="11" t="str">
        <f t="shared" si="15"/>
        <v>7.44/km</v>
      </c>
      <c r="H103" s="12">
        <f t="shared" si="16"/>
        <v>0.018159722222222223</v>
      </c>
      <c r="I103" s="12">
        <f t="shared" si="17"/>
        <v>0.015740740740740743</v>
      </c>
    </row>
    <row r="104" spans="1:9" ht="15" customHeight="1">
      <c r="A104" s="11">
        <v>100</v>
      </c>
      <c r="B104" s="24" t="s">
        <v>180</v>
      </c>
      <c r="C104" s="24" t="s">
        <v>181</v>
      </c>
      <c r="D104" s="22" t="s">
        <v>43</v>
      </c>
      <c r="E104" s="23" t="s">
        <v>25</v>
      </c>
      <c r="F104" s="29">
        <v>0.03222222222222222</v>
      </c>
      <c r="G104" s="11" t="str">
        <f t="shared" si="15"/>
        <v>7.44/km</v>
      </c>
      <c r="H104" s="12">
        <f t="shared" si="16"/>
        <v>0.018171296296296297</v>
      </c>
      <c r="I104" s="12">
        <f t="shared" si="17"/>
        <v>0.015752314814814816</v>
      </c>
    </row>
    <row r="105" spans="1:9" ht="15" customHeight="1">
      <c r="A105" s="11">
        <v>101</v>
      </c>
      <c r="B105" s="21" t="s">
        <v>182</v>
      </c>
      <c r="C105" s="21" t="s">
        <v>166</v>
      </c>
      <c r="D105" s="22" t="s">
        <v>43</v>
      </c>
      <c r="E105" s="23" t="s">
        <v>13</v>
      </c>
      <c r="F105" s="29">
        <v>0.034618055555555555</v>
      </c>
      <c r="G105" s="11" t="str">
        <f t="shared" si="15"/>
        <v>8.19/km</v>
      </c>
      <c r="H105" s="12">
        <f t="shared" si="16"/>
        <v>0.02056712962962963</v>
      </c>
      <c r="I105" s="12">
        <f t="shared" si="17"/>
        <v>0.01814814814814815</v>
      </c>
    </row>
    <row r="106" spans="1:9" ht="15" customHeight="1">
      <c r="A106" s="11">
        <v>102</v>
      </c>
      <c r="B106" s="21" t="s">
        <v>183</v>
      </c>
      <c r="C106" s="21" t="s">
        <v>184</v>
      </c>
      <c r="D106" s="22" t="s">
        <v>12</v>
      </c>
      <c r="E106" s="23" t="s">
        <v>13</v>
      </c>
      <c r="F106" s="29">
        <v>0.034618055555555555</v>
      </c>
      <c r="G106" s="11" t="str">
        <f t="shared" si="15"/>
        <v>8.19/km</v>
      </c>
      <c r="H106" s="12">
        <f t="shared" si="16"/>
        <v>0.02056712962962963</v>
      </c>
      <c r="I106" s="12">
        <f t="shared" si="17"/>
        <v>0.02056712962962963</v>
      </c>
    </row>
    <row r="107" spans="1:9" ht="15" customHeight="1">
      <c r="A107" s="11">
        <v>103</v>
      </c>
      <c r="B107" s="21" t="s">
        <v>191</v>
      </c>
      <c r="C107" s="21"/>
      <c r="D107" s="22" t="s">
        <v>190</v>
      </c>
      <c r="E107" s="21"/>
      <c r="F107" s="29" t="s">
        <v>197</v>
      </c>
      <c r="G107" s="11"/>
      <c r="H107" s="12"/>
      <c r="I107" s="12"/>
    </row>
    <row r="108" spans="1:9" ht="15" customHeight="1">
      <c r="A108" s="11">
        <v>104</v>
      </c>
      <c r="B108" s="21" t="s">
        <v>192</v>
      </c>
      <c r="C108" s="21"/>
      <c r="D108" s="22" t="s">
        <v>190</v>
      </c>
      <c r="E108" s="21"/>
      <c r="F108" s="29" t="s">
        <v>197</v>
      </c>
      <c r="G108" s="11"/>
      <c r="H108" s="12"/>
      <c r="I108" s="12"/>
    </row>
    <row r="109" spans="1:9" ht="15" customHeight="1">
      <c r="A109" s="11">
        <v>105</v>
      </c>
      <c r="B109" s="21" t="s">
        <v>193</v>
      </c>
      <c r="C109" s="21"/>
      <c r="D109" s="22" t="s">
        <v>190</v>
      </c>
      <c r="E109" s="21"/>
      <c r="F109" s="29" t="s">
        <v>197</v>
      </c>
      <c r="G109" s="11"/>
      <c r="H109" s="12"/>
      <c r="I109" s="12"/>
    </row>
    <row r="110" spans="1:9" ht="15" customHeight="1">
      <c r="A110" s="11">
        <v>106</v>
      </c>
      <c r="B110" s="21" t="s">
        <v>185</v>
      </c>
      <c r="C110" s="21" t="s">
        <v>186</v>
      </c>
      <c r="D110" s="22" t="s">
        <v>43</v>
      </c>
      <c r="E110" s="21" t="s">
        <v>25</v>
      </c>
      <c r="F110" s="29" t="s">
        <v>197</v>
      </c>
      <c r="G110" s="11"/>
      <c r="H110" s="12"/>
      <c r="I110" s="12"/>
    </row>
    <row r="111" spans="1:9" ht="15" customHeight="1">
      <c r="A111" s="16">
        <v>107</v>
      </c>
      <c r="B111" s="25" t="s">
        <v>187</v>
      </c>
      <c r="C111" s="25" t="s">
        <v>188</v>
      </c>
      <c r="D111" s="26" t="s">
        <v>43</v>
      </c>
      <c r="E111" s="25" t="s">
        <v>25</v>
      </c>
      <c r="F111" s="30" t="s">
        <v>197</v>
      </c>
      <c r="G111" s="16"/>
      <c r="H111" s="17"/>
      <c r="I111" s="17"/>
    </row>
  </sheetData>
  <sheetProtection/>
  <autoFilter ref="A4:I111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2016-09-21T08:36:10Z</dcterms:modified>
  <cp:category/>
  <cp:version/>
  <cp:contentType/>
  <cp:contentStatus/>
</cp:coreProperties>
</file>