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'Individuale'!$A$4:$I$85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<sst xmlns="http://schemas.openxmlformats.org/spreadsheetml/2006/main" count="491" uniqueCount="273">
  <si>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</si>
  <si>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</si>
  <si>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</si>
  <si>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</si>
  <si>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</si>
  <si>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</si>
  <si>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</si>
  <si>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</si>
  <si>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</si>
  <si>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</si>
  <si>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</si>
  <si>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MARCO</t>
  </si>
  <si>
    <t>ANTONIO</t>
  </si>
  <si>
    <t>FRANCESCO</t>
  </si>
  <si>
    <t>MARIO</t>
  </si>
  <si>
    <t>CLAUDIO</t>
  </si>
  <si>
    <t>MASSIMILIANO</t>
  </si>
  <si>
    <t>FRANCO</t>
  </si>
  <si>
    <t>VINCENZO</t>
  </si>
  <si>
    <t>GIUSEPPE</t>
  </si>
  <si>
    <t>FLAVIO</t>
  </si>
  <si>
    <t>SM40</t>
  </si>
  <si>
    <t>SM</t>
  </si>
  <si>
    <t>GIOVANNI</t>
  </si>
  <si>
    <t>SM55</t>
  </si>
  <si>
    <t>SM45</t>
  </si>
  <si>
    <t>IVAN</t>
  </si>
  <si>
    <t>GIANFRANCO</t>
  </si>
  <si>
    <t>SM35</t>
  </si>
  <si>
    <t>PATRIZIA</t>
  </si>
  <si>
    <t>SF40</t>
  </si>
  <si>
    <t>SM50</t>
  </si>
  <si>
    <t>SM60</t>
  </si>
  <si>
    <t>SM65</t>
  </si>
  <si>
    <t>TERESA</t>
  </si>
  <si>
    <t>SF35</t>
  </si>
  <si>
    <t>TIZIANO</t>
  </si>
  <si>
    <t>LORENZO</t>
  </si>
  <si>
    <t>MAURIZIO</t>
  </si>
  <si>
    <t>RUNCARD</t>
  </si>
  <si>
    <t>SF</t>
  </si>
  <si>
    <t>LUCA</t>
  </si>
  <si>
    <t>VALENTINA</t>
  </si>
  <si>
    <t>SF45</t>
  </si>
  <si>
    <t>SF50</t>
  </si>
  <si>
    <t>SF55</t>
  </si>
  <si>
    <t>ESPOSITO</t>
  </si>
  <si>
    <t>SM70</t>
  </si>
  <si>
    <t>ROSSI</t>
  </si>
  <si>
    <t>DE VIVO</t>
  </si>
  <si>
    <t>VALENTI</t>
  </si>
  <si>
    <t>FIAMME GIALLE G. SIMONI</t>
  </si>
  <si>
    <t>BENINI</t>
  </si>
  <si>
    <t>EDERA FORLI</t>
  </si>
  <si>
    <t>BESSONE</t>
  </si>
  <si>
    <t>DRAGONERO</t>
  </si>
  <si>
    <t>FACCIANI</t>
  </si>
  <si>
    <t>CALCESTRUZZI CORRADINI EXCELS.</t>
  </si>
  <si>
    <t>CEGLIA</t>
  </si>
  <si>
    <t>POD VALLE CAUDINA</t>
  </si>
  <si>
    <t>CIMO</t>
  </si>
  <si>
    <t>SALVATORE</t>
  </si>
  <si>
    <t>ATL ANZIO</t>
  </si>
  <si>
    <t>FACCIOLO</t>
  </si>
  <si>
    <t>VALERIO</t>
  </si>
  <si>
    <t>EUROATLETICA 2002</t>
  </si>
  <si>
    <t>COMANDINI</t>
  </si>
  <si>
    <t>LIBERO</t>
  </si>
  <si>
    <t>TOMASELLI</t>
  </si>
  <si>
    <t>STEFANO</t>
  </si>
  <si>
    <t>UISP COMITATO TERR.LE LAZIO SUD-EST</t>
  </si>
  <si>
    <t>DE CARVALHO</t>
  </si>
  <si>
    <t xml:space="preserve"> ANTONIO CARLOS</t>
  </si>
  <si>
    <t>PASQUA</t>
  </si>
  <si>
    <t>ANDREA</t>
  </si>
  <si>
    <t>A.S.D. SEMPRE DI CORSA TEAM BEATI GLI ULTIMI</t>
  </si>
  <si>
    <t>ROBERTO</t>
  </si>
  <si>
    <t>GP ENDAS CESENA</t>
  </si>
  <si>
    <t>LAZZINI</t>
  </si>
  <si>
    <t>PARCO ALPI APUANE</t>
  </si>
  <si>
    <t>COPPA</t>
  </si>
  <si>
    <t>SILVIO</t>
  </si>
  <si>
    <t>TRAIL RUNNING</t>
  </si>
  <si>
    <t>MARCHETTI</t>
  </si>
  <si>
    <t>RICCARDO</t>
  </si>
  <si>
    <t>AGHIANA</t>
  </si>
  <si>
    <t>ELISABETA</t>
  </si>
  <si>
    <t>MARCHESELLI</t>
  </si>
  <si>
    <t>FABRIZIO</t>
  </si>
  <si>
    <t>UISP COMITATO TERR.LE PARMA</t>
  </si>
  <si>
    <t>ACTIERI</t>
  </si>
  <si>
    <t>FORUM SPORT CENTER</t>
  </si>
  <si>
    <t>SALMASO</t>
  </si>
  <si>
    <t>A.S.D. TEAM KM SPORT</t>
  </si>
  <si>
    <t>MANZO</t>
  </si>
  <si>
    <t>ANGRI CASTELLO DORIA RUNNING CLUB A.S.D</t>
  </si>
  <si>
    <t>APRUZZESE</t>
  </si>
  <si>
    <t>LOLLIAUTO ASD</t>
  </si>
  <si>
    <t>DI FEDERICO</t>
  </si>
  <si>
    <t>FEDERICO</t>
  </si>
  <si>
    <t>AMATORI PODISTI PENNESI</t>
  </si>
  <si>
    <t>GIACOMINI</t>
  </si>
  <si>
    <t>LUNARDI</t>
  </si>
  <si>
    <t>RICCIO</t>
  </si>
  <si>
    <t>A.S.D. PODISTICA AZZURRA NAPOLI</t>
  </si>
  <si>
    <t>FANFARILLO</t>
  </si>
  <si>
    <t>VALERIA</t>
  </si>
  <si>
    <t>ATL ROTALIANA</t>
  </si>
  <si>
    <t>MATALUNA</t>
  </si>
  <si>
    <t>A.S.D. ROAD RUNNERS MADDALONI</t>
  </si>
  <si>
    <t>BORRELLI</t>
  </si>
  <si>
    <t>PODISTICA PONTELUNGO BOLOGNA</t>
  </si>
  <si>
    <t>DI GUIDA</t>
  </si>
  <si>
    <t>RAFFAELE</t>
  </si>
  <si>
    <t>A.S.D. AMATORI VESUVIO</t>
  </si>
  <si>
    <t>FRATOCCHI</t>
  </si>
  <si>
    <t>ASD MES COLLEFERRO</t>
  </si>
  <si>
    <t>CAPPUCCIO</t>
  </si>
  <si>
    <t>A.S.D. SAN MARZANO TEAM RUNNERS</t>
  </si>
  <si>
    <t>IAMPICONI</t>
  </si>
  <si>
    <t>LAZIO RUNNERS TIME</t>
  </si>
  <si>
    <t>MARCANTONI</t>
  </si>
  <si>
    <t>LEVATI</t>
  </si>
  <si>
    <t>CESARE</t>
  </si>
  <si>
    <t>ASD ATHLETIC TEAM</t>
  </si>
  <si>
    <t>PIAZZA</t>
  </si>
  <si>
    <t>G.P.A. LUGHESINA</t>
  </si>
  <si>
    <t>CELENTANO</t>
  </si>
  <si>
    <t>ATL SABAUDIA</t>
  </si>
  <si>
    <t>PASQUALONE</t>
  </si>
  <si>
    <t>GABRIELE</t>
  </si>
  <si>
    <t>ATLETICA BORGO RUN SERMONETA</t>
  </si>
  <si>
    <t>OLIVA</t>
  </si>
  <si>
    <t>ASD OMERO RUNNERS BERGAMO</t>
  </si>
  <si>
    <t>CERRETO</t>
  </si>
  <si>
    <t>CLEMENTE</t>
  </si>
  <si>
    <t>BARTOCCI</t>
  </si>
  <si>
    <t>CARLO</t>
  </si>
  <si>
    <t>DUE PONTI ROMA</t>
  </si>
  <si>
    <t>MONCIATTI</t>
  </si>
  <si>
    <t>MANUELA</t>
  </si>
  <si>
    <t>ATL CASTELLO FI</t>
  </si>
  <si>
    <t>RISOLA</t>
  </si>
  <si>
    <t>BIAGIO</t>
  </si>
  <si>
    <t>A.S.D. POL . MOTTEGGIANA</t>
  </si>
  <si>
    <t>FRANCESCHI</t>
  </si>
  <si>
    <t>PORTA</t>
  </si>
  <si>
    <t>ELENA</t>
  </si>
  <si>
    <t>MARCIA CARATESI</t>
  </si>
  <si>
    <t>FERRARO</t>
  </si>
  <si>
    <t>MARIANNA</t>
  </si>
  <si>
    <t>ASD ROAD RUNNER MADDALONI</t>
  </si>
  <si>
    <t>PERIN</t>
  </si>
  <si>
    <t>ATL S BIAGIO</t>
  </si>
  <si>
    <t>FONTANA</t>
  </si>
  <si>
    <t>URBANO</t>
  </si>
  <si>
    <t>TORTELLINI VOLTANO MARETEL</t>
  </si>
  <si>
    <t>FARINA</t>
  </si>
  <si>
    <t>ANTONELLA</t>
  </si>
  <si>
    <t>CASTELNUOVO PROAVIS MAGRA</t>
  </si>
  <si>
    <t>CAMPIGOTTA</t>
  </si>
  <si>
    <t>MARIA TERESA</t>
  </si>
  <si>
    <t>CIMMINO</t>
  </si>
  <si>
    <t>MONICA</t>
  </si>
  <si>
    <t>ASD RUNNERS ELITE CECCANO</t>
  </si>
  <si>
    <t>D'ALESSANDRO</t>
  </si>
  <si>
    <t>OTTONE</t>
  </si>
  <si>
    <t>RASMUSSEN</t>
  </si>
  <si>
    <t>ALEX MICHAEL</t>
  </si>
  <si>
    <t>CARAMEL</t>
  </si>
  <si>
    <t>G.S. ZELOFORAMAGNO</t>
  </si>
  <si>
    <t>MARIANI</t>
  </si>
  <si>
    <t>FORZA E CORAGGIO</t>
  </si>
  <si>
    <t>RIGAMONTI</t>
  </si>
  <si>
    <t>GIANNA</t>
  </si>
  <si>
    <t>SF60</t>
  </si>
  <si>
    <t>CARDARELLI</t>
  </si>
  <si>
    <t>ATL BORGO RUN SERMONETA</t>
  </si>
  <si>
    <t>BALASA</t>
  </si>
  <si>
    <t>IOANA</t>
  </si>
  <si>
    <t>POLI GOLFO</t>
  </si>
  <si>
    <t>ERCOLINI</t>
  </si>
  <si>
    <t>SPEZIA MARATHON DLF</t>
  </si>
  <si>
    <t>MARIA</t>
  </si>
  <si>
    <t>D'AVINO</t>
  </si>
  <si>
    <t>MENGHI</t>
  </si>
  <si>
    <t>ATLETICA MAMELI</t>
  </si>
  <si>
    <t>VISTARINI</t>
  </si>
  <si>
    <t>BARBARA</t>
  </si>
  <si>
    <t>CUS BRESCIA</t>
  </si>
  <si>
    <t>RONDINI</t>
  </si>
  <si>
    <t>DEBORAH</t>
  </si>
  <si>
    <t>BABINI</t>
  </si>
  <si>
    <t>GERMANA</t>
  </si>
  <si>
    <t>PERRI</t>
  </si>
  <si>
    <t>GR POD S RAFFAELE</t>
  </si>
  <si>
    <t>PLACATI</t>
  </si>
  <si>
    <t>ANNA RITA</t>
  </si>
  <si>
    <t>BERTAZZO</t>
  </si>
  <si>
    <t>ALESSANDRA</t>
  </si>
  <si>
    <t>ASD LAVORATORI INTESA SANPAOLO</t>
  </si>
  <si>
    <t>G.S. CARLO BUTTARELLI</t>
  </si>
  <si>
    <t>CIGARDI</t>
  </si>
  <si>
    <t>ATL. LAGO DEL SEGRINO</t>
  </si>
  <si>
    <t>TAGLIAPIETRA</t>
  </si>
  <si>
    <t>LUCIA</t>
  </si>
  <si>
    <t>VOLTAN</t>
  </si>
  <si>
    <t>KARINA FÃNSS</t>
  </si>
  <si>
    <t>SIGNORILLO</t>
  </si>
  <si>
    <t>CASCELLA</t>
  </si>
  <si>
    <t>BOSCO DI CAPODIMONTE</t>
  </si>
  <si>
    <t>NINO</t>
  </si>
  <si>
    <t>SM75</t>
  </si>
  <si>
    <t>LI PIZZI</t>
  </si>
  <si>
    <t>ANNA</t>
  </si>
  <si>
    <t>CACIOTTI</t>
  </si>
  <si>
    <t>GIADA</t>
  </si>
  <si>
    <t>STAFFA</t>
  </si>
  <si>
    <t>GIORGIO</t>
  </si>
  <si>
    <t>A.S.D. GRUPPO PODISTICO AVIS SUZZARA</t>
  </si>
  <si>
    <t>FERRONI</t>
  </si>
  <si>
    <t>DORIANO</t>
  </si>
  <si>
    <t>SAN PATRIZIO A.S.D.</t>
  </si>
  <si>
    <t>GIORDANO</t>
  </si>
  <si>
    <t>LUISON</t>
  </si>
  <si>
    <t>ORNELLA</t>
  </si>
  <si>
    <t>SABATINI</t>
  </si>
  <si>
    <t>LUCIANO</t>
  </si>
  <si>
    <t>D'AMBROSIO</t>
  </si>
  <si>
    <t>CATOZZI</t>
  </si>
  <si>
    <t>GIANCARLO</t>
  </si>
  <si>
    <t>G S S.RAFFAELE BOL</t>
  </si>
  <si>
    <t>MARCOLLA</t>
  </si>
  <si>
    <t>TAME</t>
  </si>
  <si>
    <t>CINZIA</t>
  </si>
  <si>
    <t>PINTONI</t>
  </si>
  <si>
    <t>CLAUDIA</t>
  </si>
  <si>
    <t>G.P. AVIS SUZZARA</t>
  </si>
  <si>
    <t>CAPRIA</t>
  </si>
  <si>
    <t>MASSIMO</t>
  </si>
  <si>
    <t>RONCADIN</t>
  </si>
  <si>
    <t>LAZIO RUNNER TEAM</t>
  </si>
  <si>
    <t>REGGIANI</t>
  </si>
  <si>
    <t>GIULIANA</t>
  </si>
  <si>
    <t>RUSCIANO</t>
  </si>
  <si>
    <t>GIUSEPPINA</t>
  </si>
  <si>
    <t>BATTAGLIA</t>
  </si>
  <si>
    <t>STEFANIA</t>
  </si>
  <si>
    <t>CALDOVINO</t>
  </si>
  <si>
    <t>D'ACCARDI</t>
  </si>
  <si>
    <t>MORNILE</t>
  </si>
  <si>
    <t>ROSARIO</t>
  </si>
  <si>
    <t>FIGLIOLINO</t>
  </si>
  <si>
    <t>MARIANO</t>
  </si>
  <si>
    <t>CATALFAMO</t>
  </si>
  <si>
    <t>ANTONINO</t>
  </si>
  <si>
    <t>MOLINARI</t>
  </si>
  <si>
    <t>SERGIO</t>
  </si>
  <si>
    <t>SM80</t>
  </si>
  <si>
    <t>ATL TUSCULUM</t>
  </si>
  <si>
    <t>CECERE</t>
  </si>
  <si>
    <t>CARMELO</t>
  </si>
  <si>
    <t>DI MARI</t>
  </si>
  <si>
    <t>A.S.D. OLIMPIA RUNNERS</t>
  </si>
  <si>
    <t>CAPOZZOLI</t>
  </si>
  <si>
    <t>SUSI</t>
  </si>
  <si>
    <t>SF65</t>
  </si>
  <si>
    <t>POD S RAFFAELE</t>
  </si>
  <si>
    <t>VEGLIANTI</t>
  </si>
  <si>
    <t>DONATELLA</t>
  </si>
  <si>
    <t>Giro a tappe dell'Isola di Ponza</t>
  </si>
  <si>
    <t>17ª edizione  1ª prova</t>
  </si>
  <si>
    <t>Ponza - Le Forna (LT) Italia - Lunedì 03/07/2017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</si>
</sst>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  <numFmt numFmtId="181" formatCode="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3" fillId="3" borderId="0" applyNumberFormat="0" applyBorder="0" applyAlignment="0" applyProtection="0"/>
    <xf numFmtId="0" fontId="33" fillId="4" borderId="0" applyNumberFormat="0" applyBorder="0" applyAlignment="0" applyProtection="0"/>
    <xf numFmtId="0" fontId="13" fillId="5" borderId="0" applyNumberFormat="0" applyBorder="0" applyAlignment="0" applyProtection="0"/>
    <xf numFmtId="0" fontId="33" fillId="6" borderId="0" applyNumberFormat="0" applyBorder="0" applyAlignment="0" applyProtection="0"/>
    <xf numFmtId="0" fontId="13" fillId="7" borderId="0" applyNumberFormat="0" applyBorder="0" applyAlignment="0" applyProtection="0"/>
    <xf numFmtId="0" fontId="33" fillId="8" borderId="0" applyNumberFormat="0" applyBorder="0" applyAlignment="0" applyProtection="0"/>
    <xf numFmtId="0" fontId="13" fillId="9" borderId="0" applyNumberFormat="0" applyBorder="0" applyAlignment="0" applyProtection="0"/>
    <xf numFmtId="0" fontId="33" fillId="10" borderId="0" applyNumberFormat="0" applyBorder="0" applyAlignment="0" applyProtection="0"/>
    <xf numFmtId="0" fontId="13" fillId="11" borderId="0" applyNumberFormat="0" applyBorder="0" applyAlignment="0" applyProtection="0"/>
    <xf numFmtId="0" fontId="33" fillId="12" borderId="0" applyNumberFormat="0" applyBorder="0" applyAlignment="0" applyProtection="0"/>
    <xf numFmtId="0" fontId="13" fillId="13" borderId="0" applyNumberFormat="0" applyBorder="0" applyAlignment="0" applyProtection="0"/>
    <xf numFmtId="0" fontId="33" fillId="14" borderId="0" applyNumberFormat="0" applyBorder="0" applyAlignment="0" applyProtection="0"/>
    <xf numFmtId="0" fontId="13" fillId="15" borderId="0" applyNumberFormat="0" applyBorder="0" applyAlignment="0" applyProtection="0"/>
    <xf numFmtId="0" fontId="33" fillId="16" borderId="0" applyNumberFormat="0" applyBorder="0" applyAlignment="0" applyProtection="0"/>
    <xf numFmtId="0" fontId="13" fillId="17" borderId="0" applyNumberFormat="0" applyBorder="0" applyAlignment="0" applyProtection="0"/>
    <xf numFmtId="0" fontId="33" fillId="18" borderId="0" applyNumberFormat="0" applyBorder="0" applyAlignment="0" applyProtection="0"/>
    <xf numFmtId="0" fontId="13" fillId="19" borderId="0" applyNumberFormat="0" applyBorder="0" applyAlignment="0" applyProtection="0"/>
    <xf numFmtId="0" fontId="33" fillId="20" borderId="0" applyNumberFormat="0" applyBorder="0" applyAlignment="0" applyProtection="0"/>
    <xf numFmtId="0" fontId="13" fillId="9" borderId="0" applyNumberFormat="0" applyBorder="0" applyAlignment="0" applyProtection="0"/>
    <xf numFmtId="0" fontId="33" fillId="21" borderId="0" applyNumberFormat="0" applyBorder="0" applyAlignment="0" applyProtection="0"/>
    <xf numFmtId="0" fontId="13" fillId="15" borderId="0" applyNumberFormat="0" applyBorder="0" applyAlignment="0" applyProtection="0"/>
    <xf numFmtId="0" fontId="33" fillId="22" borderId="0" applyNumberFormat="0" applyBorder="0" applyAlignment="0" applyProtection="0"/>
    <xf numFmtId="0" fontId="13" fillId="23" borderId="0" applyNumberFormat="0" applyBorder="0" applyAlignment="0" applyProtection="0"/>
    <xf numFmtId="0" fontId="34" fillId="24" borderId="0" applyNumberFormat="0" applyBorder="0" applyAlignment="0" applyProtection="0"/>
    <xf numFmtId="0" fontId="14" fillId="25" borderId="0" applyNumberFormat="0" applyBorder="0" applyAlignment="0" applyProtection="0"/>
    <xf numFmtId="0" fontId="34" fillId="26" borderId="0" applyNumberFormat="0" applyBorder="0" applyAlignment="0" applyProtection="0"/>
    <xf numFmtId="0" fontId="14" fillId="17" borderId="0" applyNumberFormat="0" applyBorder="0" applyAlignment="0" applyProtection="0"/>
    <xf numFmtId="0" fontId="34" fillId="27" borderId="0" applyNumberFormat="0" applyBorder="0" applyAlignment="0" applyProtection="0"/>
    <xf numFmtId="0" fontId="14" fillId="19" borderId="0" applyNumberFormat="0" applyBorder="0" applyAlignment="0" applyProtection="0"/>
    <xf numFmtId="0" fontId="34" fillId="28" borderId="0" applyNumberFormat="0" applyBorder="0" applyAlignment="0" applyProtection="0"/>
    <xf numFmtId="0" fontId="14" fillId="29" borderId="0" applyNumberFormat="0" applyBorder="0" applyAlignment="0" applyProtection="0"/>
    <xf numFmtId="0" fontId="34" fillId="30" borderId="0" applyNumberFormat="0" applyBorder="0" applyAlignment="0" applyProtection="0"/>
    <xf numFmtId="0" fontId="14" fillId="31" borderId="0" applyNumberFormat="0" applyBorder="0" applyAlignment="0" applyProtection="0"/>
    <xf numFmtId="0" fontId="34" fillId="32" borderId="0" applyNumberFormat="0" applyBorder="0" applyAlignment="0" applyProtection="0"/>
    <xf numFmtId="0" fontId="14" fillId="33" borderId="0" applyNumberFormat="0" applyBorder="0" applyAlignment="0" applyProtection="0"/>
    <xf numFmtId="0" fontId="35" fillId="34" borderId="1" applyNumberFormat="0" applyAlignment="0" applyProtection="0"/>
    <xf numFmtId="0" fontId="15" fillId="35" borderId="2" applyNumberFormat="0" applyAlignment="0" applyProtection="0"/>
    <xf numFmtId="0" fontId="36" fillId="0" borderId="3" applyNumberFormat="0" applyFill="0" applyAlignment="0" applyProtection="0"/>
    <xf numFmtId="0" fontId="16" fillId="0" borderId="4" applyNumberFormat="0" applyFill="0" applyAlignment="0" applyProtection="0"/>
    <xf numFmtId="0" fontId="37" fillId="36" borderId="5" applyNumberFormat="0" applyAlignment="0" applyProtection="0"/>
    <xf numFmtId="0" fontId="17" fillId="37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14" fillId="39" borderId="0" applyNumberFormat="0" applyBorder="0" applyAlignment="0" applyProtection="0"/>
    <xf numFmtId="0" fontId="34" fillId="40" borderId="0" applyNumberFormat="0" applyBorder="0" applyAlignment="0" applyProtection="0"/>
    <xf numFmtId="0" fontId="14" fillId="41" borderId="0" applyNumberFormat="0" applyBorder="0" applyAlignment="0" applyProtection="0"/>
    <xf numFmtId="0" fontId="34" fillId="42" borderId="0" applyNumberFormat="0" applyBorder="0" applyAlignment="0" applyProtection="0"/>
    <xf numFmtId="0" fontId="14" fillId="43" borderId="0" applyNumberFormat="0" applyBorder="0" applyAlignment="0" applyProtection="0"/>
    <xf numFmtId="0" fontId="34" fillId="44" borderId="0" applyNumberFormat="0" applyBorder="0" applyAlignment="0" applyProtection="0"/>
    <xf numFmtId="0" fontId="14" fillId="29" borderId="0" applyNumberFormat="0" applyBorder="0" applyAlignment="0" applyProtection="0"/>
    <xf numFmtId="0" fontId="34" fillId="45" borderId="0" applyNumberFormat="0" applyBorder="0" applyAlignment="0" applyProtection="0"/>
    <xf numFmtId="0" fontId="14" fillId="31" borderId="0" applyNumberFormat="0" applyBorder="0" applyAlignment="0" applyProtection="0"/>
    <xf numFmtId="0" fontId="34" fillId="46" borderId="0" applyNumberFormat="0" applyBorder="0" applyAlignment="0" applyProtection="0"/>
    <xf numFmtId="0" fontId="14" fillId="47" borderId="0" applyNumberFormat="0" applyBorder="0" applyAlignment="0" applyProtection="0"/>
    <xf numFmtId="179" fontId="0" fillId="0" borderId="0" applyFont="0" applyFill="0" applyBorder="0" applyAlignment="0" applyProtection="0"/>
    <xf numFmtId="0" fontId="38" fillId="48" borderId="1" applyNumberFormat="0" applyAlignment="0" applyProtection="0"/>
    <xf numFmtId="0" fontId="18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49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51" borderId="7" applyNumberFormat="0" applyFont="0" applyAlignment="0" applyProtection="0"/>
    <xf numFmtId="0" fontId="33" fillId="51" borderId="7" applyNumberFormat="0" applyFont="0" applyAlignment="0" applyProtection="0"/>
    <xf numFmtId="0" fontId="0" fillId="52" borderId="8" applyNumberFormat="0" applyAlignment="0" applyProtection="0"/>
    <xf numFmtId="0" fontId="40" fillId="34" borderId="9" applyNumberFormat="0" applyAlignment="0" applyProtection="0"/>
    <xf numFmtId="0" fontId="20" fillId="35" borderId="10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4" fillId="0" borderId="12" applyNumberFormat="0" applyFill="0" applyAlignment="0" applyProtection="0"/>
    <xf numFmtId="0" fontId="45" fillId="0" borderId="13" applyNumberFormat="0" applyFill="0" applyAlignment="0" applyProtection="0"/>
    <xf numFmtId="0" fontId="25" fillId="0" borderId="14" applyNumberFormat="0" applyFill="0" applyAlignment="0" applyProtection="0"/>
    <xf numFmtId="0" fontId="46" fillId="0" borderId="15" applyNumberFormat="0" applyFill="0" applyAlignment="0" applyProtection="0"/>
    <xf numFmtId="0" fontId="26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7" fillId="0" borderId="18" applyNumberFormat="0" applyFill="0" applyAlignment="0" applyProtection="0"/>
    <xf numFmtId="0" fontId="49" fillId="53" borderId="0" applyNumberFormat="0" applyBorder="0" applyAlignment="0" applyProtection="0"/>
    <xf numFmtId="0" fontId="28" fillId="5" borderId="0" applyNumberFormat="0" applyBorder="0" applyAlignment="0" applyProtection="0"/>
    <xf numFmtId="0" fontId="50" fillId="54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1" fillId="0" borderId="2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vertical="center"/>
    </xf>
    <xf numFmtId="21" fontId="31" fillId="0" borderId="21" xfId="0" applyNumberFormat="1" applyFont="1" applyFill="1" applyBorder="1" applyAlignment="1">
      <alignment horizontal="center" vertical="center"/>
    </xf>
    <xf numFmtId="21" fontId="31" fillId="0" borderId="22" xfId="0" applyNumberFormat="1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vertical="center"/>
    </xf>
    <xf numFmtId="0" fontId="31" fillId="0" borderId="22" xfId="0" applyFont="1" applyFill="1" applyBorder="1" applyAlignment="1">
      <alignment vertical="center"/>
    </xf>
    <xf numFmtId="21" fontId="5" fillId="47" borderId="21" xfId="0" applyNumberFormat="1" applyFont="1" applyFill="1" applyBorder="1" applyAlignment="1">
      <alignment horizontal="center" vertical="center" wrapText="1"/>
    </xf>
    <xf numFmtId="21" fontId="0" fillId="0" borderId="0" xfId="0" applyNumberFormat="1" applyAlignment="1">
      <alignment horizontal="center"/>
    </xf>
    <xf numFmtId="0" fontId="31" fillId="0" borderId="26" xfId="0" applyFont="1" applyFill="1" applyBorder="1" applyAlignment="1">
      <alignment horizontal="center" vertical="center"/>
    </xf>
    <xf numFmtId="21" fontId="31" fillId="0" borderId="26" xfId="0" applyNumberFormat="1" applyFont="1" applyFill="1" applyBorder="1" applyAlignment="1">
      <alignment horizontal="center" vertical="center"/>
    </xf>
    <xf numFmtId="0" fontId="31" fillId="0" borderId="25" xfId="0" applyNumberFormat="1" applyFont="1" applyFill="1" applyBorder="1" applyAlignment="1">
      <alignment horizontal="center" vertical="center"/>
    </xf>
    <xf numFmtId="0" fontId="31" fillId="0" borderId="23" xfId="0" applyNumberFormat="1" applyFont="1" applyFill="1" applyBorder="1" applyAlignment="1">
      <alignment horizontal="center" vertical="center"/>
    </xf>
    <xf numFmtId="0" fontId="31" fillId="0" borderId="24" xfId="0" applyNumberFormat="1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vertical="center"/>
    </xf>
    <xf numFmtId="0" fontId="31" fillId="0" borderId="21" xfId="57" applyFont="1" applyFill="1" applyBorder="1" applyAlignment="1" applyProtection="1">
      <alignment vertical="center"/>
      <protection/>
    </xf>
    <xf numFmtId="0" fontId="31" fillId="0" borderId="22" xfId="57" applyFont="1" applyFill="1" applyBorder="1" applyAlignment="1" applyProtection="1">
      <alignment vertical="center"/>
      <protection/>
    </xf>
    <xf numFmtId="0" fontId="31" fillId="0" borderId="26" xfId="57" applyFont="1" applyFill="1" applyBorder="1" applyAlignment="1" applyProtection="1">
      <alignment vertical="center"/>
      <protection/>
    </xf>
    <xf numFmtId="0" fontId="1" fillId="47" borderId="27" xfId="0" applyFont="1" applyFill="1" applyBorder="1" applyAlignment="1">
      <alignment horizontal="center" vertical="center"/>
    </xf>
    <xf numFmtId="0" fontId="1" fillId="47" borderId="28" xfId="0" applyFont="1" applyFill="1" applyBorder="1" applyAlignment="1">
      <alignment horizontal="center" vertical="center"/>
    </xf>
    <xf numFmtId="0" fontId="1" fillId="47" borderId="29" xfId="0" applyFont="1" applyFill="1" applyBorder="1" applyAlignment="1">
      <alignment horizontal="center" vertical="center"/>
    </xf>
    <xf numFmtId="0" fontId="2" fillId="47" borderId="30" xfId="0" applyFont="1" applyFill="1" applyBorder="1" applyAlignment="1">
      <alignment horizontal="center" vertical="center"/>
    </xf>
    <xf numFmtId="0" fontId="2" fillId="47" borderId="31" xfId="0" applyFont="1" applyFill="1" applyBorder="1" applyAlignment="1">
      <alignment horizontal="center" vertical="center"/>
    </xf>
    <xf numFmtId="0" fontId="2" fillId="47" borderId="32" xfId="0" applyFont="1" applyFill="1" applyBorder="1" applyAlignment="1">
      <alignment horizontal="center" vertical="center"/>
    </xf>
    <xf numFmtId="0" fontId="3" fillId="55" borderId="33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2" fillId="47" borderId="27" xfId="0" applyFont="1" applyFill="1" applyBorder="1" applyAlignment="1">
      <alignment horizontal="center" vertical="center" wrapText="1"/>
    </xf>
    <xf numFmtId="0" fontId="12" fillId="47" borderId="28" xfId="0" applyFont="1" applyFill="1" applyBorder="1" applyAlignment="1">
      <alignment horizontal="center" vertical="center" wrapText="1"/>
    </xf>
    <xf numFmtId="0" fontId="12" fillId="47" borderId="29" xfId="0" applyFont="1" applyFill="1" applyBorder="1" applyAlignment="1">
      <alignment horizontal="center" vertical="center" wrapText="1"/>
    </xf>
    <xf numFmtId="0" fontId="2" fillId="47" borderId="26" xfId="0" applyFont="1" applyFill="1" applyBorder="1" applyAlignment="1">
      <alignment horizontal="center" vertical="center"/>
    </xf>
    <xf numFmtId="0" fontId="11" fillId="55" borderId="33" xfId="0" applyFont="1" applyFill="1" applyBorder="1" applyAlignment="1">
      <alignment horizontal="center" vertical="center"/>
    </xf>
  </cellXfs>
  <cellStyles count="9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Input" xfId="72"/>
    <cellStyle name="Input 2" xfId="73"/>
    <cellStyle name="Comma" xfId="74"/>
    <cellStyle name="Comma [0]" xfId="75"/>
    <cellStyle name="Neutrale" xfId="76"/>
    <cellStyle name="Neutrale 2" xfId="77"/>
    <cellStyle name="Normale 2" xfId="78"/>
    <cellStyle name="Normale 2 2" xfId="79"/>
    <cellStyle name="Normale 3" xfId="80"/>
    <cellStyle name="Normale 3 2" xfId="81"/>
    <cellStyle name="Normale 4" xfId="82"/>
    <cellStyle name="Nota" xfId="83"/>
    <cellStyle name="Nota 2" xfId="84"/>
    <cellStyle name="Nota 3" xfId="85"/>
    <cellStyle name="Output" xfId="86"/>
    <cellStyle name="Output 2" xfId="87"/>
    <cellStyle name="Percent" xfId="88"/>
    <cellStyle name="Testo avviso" xfId="89"/>
    <cellStyle name="Testo avviso 2" xfId="90"/>
    <cellStyle name="Testo descrittivo" xfId="91"/>
    <cellStyle name="Testo descrittivo 2" xfId="92"/>
    <cellStyle name="Titolo" xfId="93"/>
    <cellStyle name="Titolo 1" xfId="94"/>
    <cellStyle name="Titolo 1 2" xfId="95"/>
    <cellStyle name="Titolo 2" xfId="96"/>
    <cellStyle name="Titolo 2 2" xfId="97"/>
    <cellStyle name="Titolo 3" xfId="98"/>
    <cellStyle name="Titolo 3 2" xfId="99"/>
    <cellStyle name="Titolo 4" xfId="100"/>
    <cellStyle name="Titolo 4 2" xfId="101"/>
    <cellStyle name="Titolo 5" xfId="102"/>
    <cellStyle name="Titolo 6" xfId="103"/>
    <cellStyle name="Totale" xfId="104"/>
    <cellStyle name="Totale 2" xfId="105"/>
    <cellStyle name="Valore non valido" xfId="106"/>
    <cellStyle name="Valore non valido 2" xfId="107"/>
    <cellStyle name="Valore valido" xfId="108"/>
    <cellStyle name="Valore valido 2" xfId="109"/>
    <cellStyle name="Currency" xfId="110"/>
    <cellStyle name="Currency [0]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6.7109375" style="1" customWidth="1"/>
    <col min="2" max="3" width="25.7109375" style="11" customWidth="1"/>
    <col min="4" max="4" width="12.28125" style="2" bestFit="1" customWidth="1"/>
    <col min="5" max="5" width="35.7109375" style="12" customWidth="1"/>
    <col min="6" max="6" width="10.7109375" style="26" customWidth="1"/>
    <col min="7" max="9" width="10.7109375" style="1" customWidth="1"/>
  </cols>
  <sheetData>
    <row r="1" spans="1:9" ht="45" customHeight="1">
      <c r="A1" s="36" t="s">
        <v>270</v>
      </c>
      <c r="B1" s="37"/>
      <c r="C1" s="37"/>
      <c r="D1" s="37"/>
      <c r="E1" s="37"/>
      <c r="F1" s="37"/>
      <c r="G1" s="37"/>
      <c r="H1" s="37"/>
      <c r="I1" s="38"/>
    </row>
    <row r="2" spans="1:9" ht="24" customHeight="1">
      <c r="A2" s="39" t="s">
        <v>271</v>
      </c>
      <c r="B2" s="40"/>
      <c r="C2" s="40"/>
      <c r="D2" s="40"/>
      <c r="E2" s="40"/>
      <c r="F2" s="40"/>
      <c r="G2" s="40"/>
      <c r="H2" s="40"/>
      <c r="I2" s="41"/>
    </row>
    <row r="3" spans="1:9" ht="24" customHeight="1">
      <c r="A3" s="42" t="s">
        <v>272</v>
      </c>
      <c r="B3" s="43"/>
      <c r="C3" s="43"/>
      <c r="D3" s="43"/>
      <c r="E3" s="43"/>
      <c r="F3" s="43"/>
      <c r="G3" s="43"/>
      <c r="H3" s="3" t="s">
        <v>0</v>
      </c>
      <c r="I3" s="4">
        <v>7.3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25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8">
        <v>1</v>
      </c>
      <c r="B5" s="33" t="s">
        <v>50</v>
      </c>
      <c r="C5" s="23" t="s">
        <v>26</v>
      </c>
      <c r="D5" s="18" t="s">
        <v>22</v>
      </c>
      <c r="E5" s="23" t="s">
        <v>51</v>
      </c>
      <c r="F5" s="21">
        <v>0.0166087962962963</v>
      </c>
      <c r="G5" s="18" t="str">
        <f>TEXT(INT((HOUR(F5)*3600+MINUTE(F5)*60+SECOND(F5))/$I$3/60),"0")&amp;"."&amp;TEXT(MOD((HOUR(F5)*3600+MINUTE(F5)*60+SECOND(F5))/$I$3,60),"00")&amp;"/km"</f>
        <v>3.17/km</v>
      </c>
      <c r="H5" s="21">
        <f>F5-$F$5</f>
        <v>0</v>
      </c>
      <c r="I5" s="21">
        <f>F5-INDEX($F$5:$F$103,MATCH(D5,$D$5:$D$103,0))</f>
        <v>0</v>
      </c>
    </row>
    <row r="6" spans="1:9" s="10" customFormat="1" ht="15" customHeight="1">
      <c r="A6" s="13">
        <v>2</v>
      </c>
      <c r="B6" s="34" t="s">
        <v>52</v>
      </c>
      <c r="C6" s="24" t="s">
        <v>41</v>
      </c>
      <c r="D6" s="13" t="s">
        <v>22</v>
      </c>
      <c r="E6" s="24" t="s">
        <v>53</v>
      </c>
      <c r="F6" s="22">
        <v>0.018645833333333334</v>
      </c>
      <c r="G6" s="13" t="str">
        <f aca="true" t="shared" si="0" ref="G6:G21">TEXT(INT((HOUR(F6)*3600+MINUTE(F6)*60+SECOND(F6))/$I$3/60),"0")&amp;"."&amp;TEXT(MOD((HOUR(F6)*3600+MINUTE(F6)*60+SECOND(F6))/$I$3,60),"00")&amp;"/km"</f>
        <v>3.41/km</v>
      </c>
      <c r="H6" s="22">
        <f aca="true" t="shared" si="1" ref="H6:H21">F6-$F$5</f>
        <v>0.002037037037037035</v>
      </c>
      <c r="I6" s="22">
        <f aca="true" t="shared" si="2" ref="I6:I69">F6-INDEX($F$5:$F$103,MATCH(D6,$D$5:$D$103,0))</f>
        <v>0.002037037037037035</v>
      </c>
    </row>
    <row r="7" spans="1:9" s="10" customFormat="1" ht="15" customHeight="1">
      <c r="A7" s="13">
        <v>3</v>
      </c>
      <c r="B7" s="34" t="s">
        <v>54</v>
      </c>
      <c r="C7" s="24" t="s">
        <v>41</v>
      </c>
      <c r="D7" s="13" t="s">
        <v>28</v>
      </c>
      <c r="E7" s="24" t="s">
        <v>55</v>
      </c>
      <c r="F7" s="22">
        <v>0.018900462962962963</v>
      </c>
      <c r="G7" s="13" t="str">
        <f t="shared" si="0"/>
        <v>3.44/km</v>
      </c>
      <c r="H7" s="22">
        <f t="shared" si="1"/>
        <v>0.002291666666666664</v>
      </c>
      <c r="I7" s="22">
        <f t="shared" si="2"/>
        <v>0</v>
      </c>
    </row>
    <row r="8" spans="1:9" s="10" customFormat="1" ht="15" customHeight="1">
      <c r="A8" s="13">
        <v>4</v>
      </c>
      <c r="B8" s="34" t="s">
        <v>56</v>
      </c>
      <c r="C8" s="24" t="s">
        <v>42</v>
      </c>
      <c r="D8" s="13" t="s">
        <v>40</v>
      </c>
      <c r="E8" s="24" t="s">
        <v>57</v>
      </c>
      <c r="F8" s="22">
        <v>0.019270833333333334</v>
      </c>
      <c r="G8" s="13" t="str">
        <f t="shared" si="0"/>
        <v>3.48/km</v>
      </c>
      <c r="H8" s="22">
        <f t="shared" si="1"/>
        <v>0.0026620370370370357</v>
      </c>
      <c r="I8" s="22">
        <f t="shared" si="2"/>
        <v>0</v>
      </c>
    </row>
    <row r="9" spans="1:9" s="10" customFormat="1" ht="15" customHeight="1">
      <c r="A9" s="13">
        <v>5</v>
      </c>
      <c r="B9" s="34" t="s">
        <v>58</v>
      </c>
      <c r="C9" s="24" t="s">
        <v>41</v>
      </c>
      <c r="D9" s="13" t="s">
        <v>25</v>
      </c>
      <c r="E9" s="24" t="s">
        <v>59</v>
      </c>
      <c r="F9" s="22">
        <v>0.019351851851851853</v>
      </c>
      <c r="G9" s="13" t="str">
        <f t="shared" si="0"/>
        <v>3.49/km</v>
      </c>
      <c r="H9" s="22">
        <f t="shared" si="1"/>
        <v>0.002743055555555554</v>
      </c>
      <c r="I9" s="22">
        <f t="shared" si="2"/>
        <v>0</v>
      </c>
    </row>
    <row r="10" spans="1:9" s="10" customFormat="1" ht="15" customHeight="1">
      <c r="A10" s="13">
        <v>6</v>
      </c>
      <c r="B10" s="34" t="s">
        <v>60</v>
      </c>
      <c r="C10" s="24" t="s">
        <v>61</v>
      </c>
      <c r="D10" s="13" t="s">
        <v>31</v>
      </c>
      <c r="E10" s="24" t="s">
        <v>62</v>
      </c>
      <c r="F10" s="22">
        <v>0.01990740740740741</v>
      </c>
      <c r="G10" s="13" t="str">
        <f t="shared" si="0"/>
        <v>3.56/km</v>
      </c>
      <c r="H10" s="22">
        <f t="shared" si="1"/>
        <v>0.00329861111111111</v>
      </c>
      <c r="I10" s="22">
        <f t="shared" si="2"/>
        <v>0</v>
      </c>
    </row>
    <row r="11" spans="1:9" s="10" customFormat="1" ht="15" customHeight="1">
      <c r="A11" s="13">
        <v>7</v>
      </c>
      <c r="B11" s="34" t="s">
        <v>63</v>
      </c>
      <c r="C11" s="24" t="s">
        <v>64</v>
      </c>
      <c r="D11" s="13" t="s">
        <v>25</v>
      </c>
      <c r="E11" s="24" t="s">
        <v>65</v>
      </c>
      <c r="F11" s="22">
        <v>0.020266203703703703</v>
      </c>
      <c r="G11" s="13" t="str">
        <f t="shared" si="0"/>
        <v>3.60/km</v>
      </c>
      <c r="H11" s="22">
        <f t="shared" si="1"/>
        <v>0.0036574074074074044</v>
      </c>
      <c r="I11" s="22">
        <f t="shared" si="2"/>
        <v>0.0009143518518518502</v>
      </c>
    </row>
    <row r="12" spans="1:9" s="10" customFormat="1" ht="15" customHeight="1">
      <c r="A12" s="13">
        <v>8</v>
      </c>
      <c r="B12" s="34" t="s">
        <v>66</v>
      </c>
      <c r="C12" s="24" t="s">
        <v>26</v>
      </c>
      <c r="D12" s="13" t="s">
        <v>22</v>
      </c>
      <c r="E12" s="24" t="s">
        <v>67</v>
      </c>
      <c r="F12" s="22">
        <v>0.02028935185185185</v>
      </c>
      <c r="G12" s="13" t="str">
        <f t="shared" si="0"/>
        <v>4.00/km</v>
      </c>
      <c r="H12" s="22">
        <f t="shared" si="1"/>
        <v>0.0036805555555555515</v>
      </c>
      <c r="I12" s="22">
        <f t="shared" si="2"/>
        <v>0.0036805555555555515</v>
      </c>
    </row>
    <row r="13" spans="1:9" s="10" customFormat="1" ht="15" customHeight="1">
      <c r="A13" s="13">
        <v>9</v>
      </c>
      <c r="B13" s="34" t="s">
        <v>68</v>
      </c>
      <c r="C13" s="24" t="s">
        <v>69</v>
      </c>
      <c r="D13" s="13" t="s">
        <v>28</v>
      </c>
      <c r="E13" s="24" t="s">
        <v>70</v>
      </c>
      <c r="F13" s="22">
        <v>0.020300925925925927</v>
      </c>
      <c r="G13" s="13" t="str">
        <f t="shared" si="0"/>
        <v>4.00/km</v>
      </c>
      <c r="H13" s="22">
        <f t="shared" si="1"/>
        <v>0.0036921296296296285</v>
      </c>
      <c r="I13" s="22">
        <f t="shared" si="2"/>
        <v>0.0014004629629629645</v>
      </c>
    </row>
    <row r="14" spans="1:9" s="10" customFormat="1" ht="15" customHeight="1">
      <c r="A14" s="13">
        <v>10</v>
      </c>
      <c r="B14" s="34" t="s">
        <v>71</v>
      </c>
      <c r="C14" s="24" t="s">
        <v>72</v>
      </c>
      <c r="D14" s="13" t="s">
        <v>24</v>
      </c>
      <c r="E14" s="24" t="s">
        <v>39</v>
      </c>
      <c r="F14" s="22">
        <v>0.02045138888888889</v>
      </c>
      <c r="G14" s="13" t="str">
        <f t="shared" si="0"/>
        <v>4.02/km</v>
      </c>
      <c r="H14" s="22">
        <f t="shared" si="1"/>
        <v>0.003842592592592592</v>
      </c>
      <c r="I14" s="22">
        <f t="shared" si="2"/>
        <v>0</v>
      </c>
    </row>
    <row r="15" spans="1:9" s="10" customFormat="1" ht="15" customHeight="1">
      <c r="A15" s="13">
        <v>11</v>
      </c>
      <c r="B15" s="34" t="s">
        <v>73</v>
      </c>
      <c r="C15" s="24" t="s">
        <v>74</v>
      </c>
      <c r="D15" s="13" t="s">
        <v>22</v>
      </c>
      <c r="E15" s="24" t="s">
        <v>75</v>
      </c>
      <c r="F15" s="22">
        <v>0.02074074074074074</v>
      </c>
      <c r="G15" s="13" t="str">
        <f t="shared" si="0"/>
        <v>4.05/km</v>
      </c>
      <c r="H15" s="22">
        <f t="shared" si="1"/>
        <v>0.0041319444444444416</v>
      </c>
      <c r="I15" s="22">
        <f t="shared" si="2"/>
        <v>0.0041319444444444416</v>
      </c>
    </row>
    <row r="16" spans="1:9" s="10" customFormat="1" ht="15" customHeight="1">
      <c r="A16" s="13">
        <v>12</v>
      </c>
      <c r="B16" s="34" t="s">
        <v>48</v>
      </c>
      <c r="C16" s="24" t="s">
        <v>76</v>
      </c>
      <c r="D16" s="13" t="s">
        <v>21</v>
      </c>
      <c r="E16" s="24" t="s">
        <v>77</v>
      </c>
      <c r="F16" s="22">
        <v>0.020787037037037038</v>
      </c>
      <c r="G16" s="13" t="str">
        <f t="shared" si="0"/>
        <v>4.06/km</v>
      </c>
      <c r="H16" s="22">
        <f t="shared" si="1"/>
        <v>0.004178240740740739</v>
      </c>
      <c r="I16" s="22">
        <f t="shared" si="2"/>
        <v>0</v>
      </c>
    </row>
    <row r="17" spans="1:9" s="10" customFormat="1" ht="15" customHeight="1">
      <c r="A17" s="13">
        <v>13</v>
      </c>
      <c r="B17" s="34" t="s">
        <v>78</v>
      </c>
      <c r="C17" s="24" t="s">
        <v>20</v>
      </c>
      <c r="D17" s="13" t="s">
        <v>33</v>
      </c>
      <c r="E17" s="24" t="s">
        <v>79</v>
      </c>
      <c r="F17" s="22">
        <v>0.02085648148148148</v>
      </c>
      <c r="G17" s="13" t="str">
        <f t="shared" si="0"/>
        <v>4.07/km</v>
      </c>
      <c r="H17" s="22">
        <f t="shared" si="1"/>
        <v>0.004247685185185181</v>
      </c>
      <c r="I17" s="22">
        <f t="shared" si="2"/>
        <v>0</v>
      </c>
    </row>
    <row r="18" spans="1:9" s="10" customFormat="1" ht="15" customHeight="1">
      <c r="A18" s="13">
        <v>14</v>
      </c>
      <c r="B18" s="34" t="s">
        <v>80</v>
      </c>
      <c r="C18" s="24" t="s">
        <v>81</v>
      </c>
      <c r="D18" s="13" t="s">
        <v>28</v>
      </c>
      <c r="E18" s="24" t="s">
        <v>82</v>
      </c>
      <c r="F18" s="22">
        <v>0.021030092592592597</v>
      </c>
      <c r="G18" s="13" t="str">
        <f t="shared" si="0"/>
        <v>4.09/km</v>
      </c>
      <c r="H18" s="22">
        <f t="shared" si="1"/>
        <v>0.004421296296296298</v>
      </c>
      <c r="I18" s="22">
        <f t="shared" si="2"/>
        <v>0.002129629629629634</v>
      </c>
    </row>
    <row r="19" spans="1:9" s="10" customFormat="1" ht="15" customHeight="1">
      <c r="A19" s="13">
        <v>15</v>
      </c>
      <c r="B19" s="34" t="s">
        <v>83</v>
      </c>
      <c r="C19" s="24" t="s">
        <v>84</v>
      </c>
      <c r="D19" s="13" t="s">
        <v>28</v>
      </c>
      <c r="E19" s="24" t="s">
        <v>39</v>
      </c>
      <c r="F19" s="22">
        <v>0.021053240740740744</v>
      </c>
      <c r="G19" s="13" t="str">
        <f t="shared" si="0"/>
        <v>4.09/km</v>
      </c>
      <c r="H19" s="22">
        <f t="shared" si="1"/>
        <v>0.004444444444444445</v>
      </c>
      <c r="I19" s="22">
        <f t="shared" si="2"/>
        <v>0.0021527777777777812</v>
      </c>
    </row>
    <row r="20" spans="1:9" s="10" customFormat="1" ht="15" customHeight="1">
      <c r="A20" s="13">
        <v>16</v>
      </c>
      <c r="B20" s="34" t="s">
        <v>85</v>
      </c>
      <c r="C20" s="24" t="s">
        <v>86</v>
      </c>
      <c r="D20" s="13" t="s">
        <v>40</v>
      </c>
      <c r="E20" s="24" t="s">
        <v>82</v>
      </c>
      <c r="F20" s="22">
        <v>0.021145833333333332</v>
      </c>
      <c r="G20" s="13" t="str">
        <f t="shared" si="0"/>
        <v>4.10/km</v>
      </c>
      <c r="H20" s="22">
        <f t="shared" si="1"/>
        <v>0.004537037037037034</v>
      </c>
      <c r="I20" s="22">
        <f t="shared" si="2"/>
        <v>0.0018749999999999982</v>
      </c>
    </row>
    <row r="21" spans="1:9" ht="15" customHeight="1">
      <c r="A21" s="13">
        <v>17</v>
      </c>
      <c r="B21" s="34" t="s">
        <v>87</v>
      </c>
      <c r="C21" s="24" t="s">
        <v>88</v>
      </c>
      <c r="D21" s="13" t="s">
        <v>25</v>
      </c>
      <c r="E21" s="24" t="s">
        <v>89</v>
      </c>
      <c r="F21" s="22">
        <v>0.021331018518518517</v>
      </c>
      <c r="G21" s="13" t="str">
        <f t="shared" si="0"/>
        <v>4.12/km</v>
      </c>
      <c r="H21" s="22">
        <f t="shared" si="1"/>
        <v>0.004722222222222218</v>
      </c>
      <c r="I21" s="22">
        <f t="shared" si="2"/>
        <v>0.001979166666666664</v>
      </c>
    </row>
    <row r="22" spans="1:9" ht="15" customHeight="1">
      <c r="A22" s="13">
        <v>18</v>
      </c>
      <c r="B22" s="34" t="s">
        <v>90</v>
      </c>
      <c r="C22" s="24" t="s">
        <v>19</v>
      </c>
      <c r="D22" s="13" t="s">
        <v>25</v>
      </c>
      <c r="E22" s="24" t="s">
        <v>91</v>
      </c>
      <c r="F22" s="22">
        <v>0.021770833333333336</v>
      </c>
      <c r="G22" s="13" t="str">
        <f aca="true" t="shared" si="3" ref="G22:G28">TEXT(INT((HOUR(F22)*3600+MINUTE(F22)*60+SECOND(F22))/$I$3/60),"0")&amp;"."&amp;TEXT(MOD((HOUR(F22)*3600+MINUTE(F22)*60+SECOND(F22))/$I$3,60),"00")&amp;"/km"</f>
        <v>4.18/km</v>
      </c>
      <c r="H22" s="22">
        <f aca="true" t="shared" si="4" ref="H22:H28">F22-$F$5</f>
        <v>0.005162037037037038</v>
      </c>
      <c r="I22" s="22">
        <f t="shared" si="2"/>
        <v>0.0024189814814814838</v>
      </c>
    </row>
    <row r="23" spans="1:9" ht="15" customHeight="1">
      <c r="A23" s="13">
        <v>19</v>
      </c>
      <c r="B23" s="34" t="s">
        <v>92</v>
      </c>
      <c r="C23" s="24" t="s">
        <v>76</v>
      </c>
      <c r="D23" s="13" t="s">
        <v>28</v>
      </c>
      <c r="E23" s="24" t="s">
        <v>93</v>
      </c>
      <c r="F23" s="22">
        <v>0.021863425925925925</v>
      </c>
      <c r="G23" s="13" t="str">
        <f t="shared" si="3"/>
        <v>4.19/km</v>
      </c>
      <c r="H23" s="22">
        <f t="shared" si="4"/>
        <v>0.0052546296296296265</v>
      </c>
      <c r="I23" s="22">
        <f t="shared" si="2"/>
        <v>0.0029629629629629624</v>
      </c>
    </row>
    <row r="24" spans="1:9" ht="15" customHeight="1">
      <c r="A24" s="13">
        <v>20</v>
      </c>
      <c r="B24" s="34" t="s">
        <v>94</v>
      </c>
      <c r="C24" s="24" t="s">
        <v>23</v>
      </c>
      <c r="D24" s="13" t="s">
        <v>31</v>
      </c>
      <c r="E24" s="24" t="s">
        <v>95</v>
      </c>
      <c r="F24" s="22">
        <v>0.021944444444444447</v>
      </c>
      <c r="G24" s="13" t="str">
        <f t="shared" si="3"/>
        <v>4.20/km</v>
      </c>
      <c r="H24" s="22">
        <f t="shared" si="4"/>
        <v>0.005335648148148148</v>
      </c>
      <c r="I24" s="22">
        <f t="shared" si="2"/>
        <v>0.0020370370370370386</v>
      </c>
    </row>
    <row r="25" spans="1:9" ht="15" customHeight="1">
      <c r="A25" s="13">
        <v>21</v>
      </c>
      <c r="B25" s="24" t="s">
        <v>49</v>
      </c>
      <c r="C25" s="24" t="s">
        <v>13</v>
      </c>
      <c r="D25" s="13" t="s">
        <v>21</v>
      </c>
      <c r="E25" s="24" t="s">
        <v>95</v>
      </c>
      <c r="F25" s="22">
        <v>0.02200231481481482</v>
      </c>
      <c r="G25" s="13" t="str">
        <f t="shared" si="3"/>
        <v>4.20/km</v>
      </c>
      <c r="H25" s="22">
        <f t="shared" si="4"/>
        <v>0.00539351851851852</v>
      </c>
      <c r="I25" s="22">
        <f t="shared" si="2"/>
        <v>0.0012152777777777804</v>
      </c>
    </row>
    <row r="26" spans="1:9" ht="15" customHeight="1">
      <c r="A26" s="13">
        <v>22</v>
      </c>
      <c r="B26" s="34" t="s">
        <v>96</v>
      </c>
      <c r="C26" s="24" t="s">
        <v>12</v>
      </c>
      <c r="D26" s="13" t="s">
        <v>24</v>
      </c>
      <c r="E26" s="24" t="s">
        <v>97</v>
      </c>
      <c r="F26" s="22">
        <v>0.022152777777777775</v>
      </c>
      <c r="G26" s="13" t="str">
        <f t="shared" si="3"/>
        <v>4.22/km</v>
      </c>
      <c r="H26" s="22">
        <f t="shared" si="4"/>
        <v>0.005543981481481476</v>
      </c>
      <c r="I26" s="22">
        <f t="shared" si="2"/>
        <v>0.0017013888888888842</v>
      </c>
    </row>
    <row r="27" spans="1:9" ht="15" customHeight="1">
      <c r="A27" s="13">
        <v>23</v>
      </c>
      <c r="B27" s="24" t="s">
        <v>98</v>
      </c>
      <c r="C27" s="24" t="s">
        <v>99</v>
      </c>
      <c r="D27" s="13" t="s">
        <v>32</v>
      </c>
      <c r="E27" s="24" t="s">
        <v>100</v>
      </c>
      <c r="F27" s="22">
        <v>0.02217592592592593</v>
      </c>
      <c r="G27" s="13" t="str">
        <f t="shared" si="3"/>
        <v>4.22/km</v>
      </c>
      <c r="H27" s="22">
        <f t="shared" si="4"/>
        <v>0.00556712962962963</v>
      </c>
      <c r="I27" s="22">
        <f t="shared" si="2"/>
        <v>0</v>
      </c>
    </row>
    <row r="28" spans="1:9" ht="15" customHeight="1">
      <c r="A28" s="13">
        <v>24</v>
      </c>
      <c r="B28" s="34" t="s">
        <v>101</v>
      </c>
      <c r="C28" s="24" t="s">
        <v>11</v>
      </c>
      <c r="D28" s="13" t="s">
        <v>21</v>
      </c>
      <c r="E28" s="24" t="s">
        <v>77</v>
      </c>
      <c r="F28" s="22">
        <v>0.022523148148148143</v>
      </c>
      <c r="G28" s="13" t="str">
        <f t="shared" si="3"/>
        <v>4.27/km</v>
      </c>
      <c r="H28" s="22">
        <f t="shared" si="4"/>
        <v>0.005914351851851844</v>
      </c>
      <c r="I28" s="22">
        <f t="shared" si="2"/>
        <v>0.001736111111111105</v>
      </c>
    </row>
    <row r="29" spans="1:9" ht="15.75">
      <c r="A29" s="13">
        <v>25</v>
      </c>
      <c r="B29" s="34" t="s">
        <v>102</v>
      </c>
      <c r="C29" s="24" t="s">
        <v>23</v>
      </c>
      <c r="D29" s="13" t="s">
        <v>32</v>
      </c>
      <c r="E29" s="24" t="s">
        <v>65</v>
      </c>
      <c r="F29" s="22">
        <v>0.02259259259259259</v>
      </c>
      <c r="G29" s="13" t="str">
        <f aca="true" t="shared" si="5" ref="G29:G63">TEXT(INT((HOUR(F29)*3600+MINUTE(F29)*60+SECOND(F29))/$I$3/60),"0")&amp;"."&amp;TEXT(MOD((HOUR(F29)*3600+MINUTE(F29)*60+SECOND(F29))/$I$3,60),"00")&amp;"/km"</f>
        <v>4.27/km</v>
      </c>
      <c r="H29" s="22">
        <f aca="true" t="shared" si="6" ref="H29:H63">F29-$F$5</f>
        <v>0.005983796296296293</v>
      </c>
      <c r="I29" s="22">
        <f t="shared" si="2"/>
        <v>0.0004166666666666624</v>
      </c>
    </row>
    <row r="30" spans="1:9" ht="15.75">
      <c r="A30" s="13">
        <v>26</v>
      </c>
      <c r="B30" s="34" t="s">
        <v>103</v>
      </c>
      <c r="C30" s="24" t="s">
        <v>36</v>
      </c>
      <c r="D30" s="13" t="s">
        <v>21</v>
      </c>
      <c r="E30" s="24" t="s">
        <v>104</v>
      </c>
      <c r="F30" s="22">
        <v>0.02269675925925926</v>
      </c>
      <c r="G30" s="13" t="str">
        <f t="shared" si="5"/>
        <v>4.29/km</v>
      </c>
      <c r="H30" s="22">
        <f t="shared" si="6"/>
        <v>0.006087962962962962</v>
      </c>
      <c r="I30" s="22">
        <f t="shared" si="2"/>
        <v>0.0019097222222222224</v>
      </c>
    </row>
    <row r="31" spans="1:9" ht="15.75">
      <c r="A31" s="13">
        <v>27</v>
      </c>
      <c r="B31" s="34" t="s">
        <v>105</v>
      </c>
      <c r="C31" s="24" t="s">
        <v>106</v>
      </c>
      <c r="D31" s="13" t="s">
        <v>40</v>
      </c>
      <c r="E31" s="24" t="s">
        <v>107</v>
      </c>
      <c r="F31" s="22">
        <v>0.02273148148148148</v>
      </c>
      <c r="G31" s="13" t="str">
        <f t="shared" si="5"/>
        <v>4.29/km</v>
      </c>
      <c r="H31" s="22">
        <f t="shared" si="6"/>
        <v>0.006122685185185182</v>
      </c>
      <c r="I31" s="22">
        <f t="shared" si="2"/>
        <v>0.0034606481481481467</v>
      </c>
    </row>
    <row r="32" spans="1:9" ht="15.75">
      <c r="A32" s="13">
        <v>28</v>
      </c>
      <c r="B32" s="34" t="s">
        <v>108</v>
      </c>
      <c r="C32" s="24" t="s">
        <v>18</v>
      </c>
      <c r="D32" s="13" t="s">
        <v>32</v>
      </c>
      <c r="E32" s="24" t="s">
        <v>109</v>
      </c>
      <c r="F32" s="22">
        <v>0.022824074074074076</v>
      </c>
      <c r="G32" s="13" t="str">
        <f t="shared" si="5"/>
        <v>4.30/km</v>
      </c>
      <c r="H32" s="22">
        <f t="shared" si="6"/>
        <v>0.006215277777777778</v>
      </c>
      <c r="I32" s="22">
        <f t="shared" si="2"/>
        <v>0.0006481481481481477</v>
      </c>
    </row>
    <row r="33" spans="1:9" ht="15.75">
      <c r="A33" s="13">
        <v>29</v>
      </c>
      <c r="B33" s="34" t="s">
        <v>110</v>
      </c>
      <c r="C33" s="24" t="s">
        <v>29</v>
      </c>
      <c r="D33" s="13" t="s">
        <v>44</v>
      </c>
      <c r="E33" s="24" t="s">
        <v>111</v>
      </c>
      <c r="F33" s="22">
        <v>0.023032407407407404</v>
      </c>
      <c r="G33" s="13" t="str">
        <f t="shared" si="5"/>
        <v>4.33/km</v>
      </c>
      <c r="H33" s="22">
        <f t="shared" si="6"/>
        <v>0.006423611111111106</v>
      </c>
      <c r="I33" s="22">
        <f t="shared" si="2"/>
        <v>0</v>
      </c>
    </row>
    <row r="34" spans="1:9" ht="15.75">
      <c r="A34" s="13">
        <v>30</v>
      </c>
      <c r="B34" s="24" t="s">
        <v>112</v>
      </c>
      <c r="C34" s="24" t="s">
        <v>113</v>
      </c>
      <c r="D34" s="13" t="s">
        <v>33</v>
      </c>
      <c r="E34" s="24" t="s">
        <v>114</v>
      </c>
      <c r="F34" s="22">
        <v>0.023194444444444445</v>
      </c>
      <c r="G34" s="13" t="str">
        <f t="shared" si="5"/>
        <v>4.35/km</v>
      </c>
      <c r="H34" s="22">
        <f t="shared" si="6"/>
        <v>0.006585648148148146</v>
      </c>
      <c r="I34" s="22">
        <f t="shared" si="2"/>
        <v>0.0023379629629629653</v>
      </c>
    </row>
    <row r="35" spans="1:9" ht="15.75">
      <c r="A35" s="13">
        <v>31</v>
      </c>
      <c r="B35" s="34" t="s">
        <v>115</v>
      </c>
      <c r="C35" s="24" t="s">
        <v>17</v>
      </c>
      <c r="D35" s="13" t="s">
        <v>24</v>
      </c>
      <c r="E35" s="24" t="s">
        <v>116</v>
      </c>
      <c r="F35" s="22">
        <v>0.023402777777777783</v>
      </c>
      <c r="G35" s="13" t="str">
        <f t="shared" si="5"/>
        <v>4.37/km</v>
      </c>
      <c r="H35" s="22">
        <f t="shared" si="6"/>
        <v>0.006793981481481484</v>
      </c>
      <c r="I35" s="22">
        <f t="shared" si="2"/>
        <v>0.0029513888888888923</v>
      </c>
    </row>
    <row r="36" spans="1:9" ht="15.75">
      <c r="A36" s="13">
        <v>32</v>
      </c>
      <c r="B36" s="34" t="s">
        <v>117</v>
      </c>
      <c r="C36" s="24" t="s">
        <v>61</v>
      </c>
      <c r="D36" s="13" t="s">
        <v>21</v>
      </c>
      <c r="E36" s="24" t="s">
        <v>118</v>
      </c>
      <c r="F36" s="22">
        <v>0.02359953703703704</v>
      </c>
      <c r="G36" s="13" t="str">
        <f t="shared" si="5"/>
        <v>4.39/km</v>
      </c>
      <c r="H36" s="22">
        <f t="shared" si="6"/>
        <v>0.006990740740740742</v>
      </c>
      <c r="I36" s="22">
        <f t="shared" si="2"/>
        <v>0.0028125000000000025</v>
      </c>
    </row>
    <row r="37" spans="1:9" ht="15.75">
      <c r="A37" s="13">
        <v>33</v>
      </c>
      <c r="B37" s="34" t="s">
        <v>119</v>
      </c>
      <c r="C37" s="24" t="s">
        <v>11</v>
      </c>
      <c r="D37" s="13" t="s">
        <v>21</v>
      </c>
      <c r="E37" s="24" t="s">
        <v>120</v>
      </c>
      <c r="F37" s="22">
        <v>0.02372685185185185</v>
      </c>
      <c r="G37" s="13" t="str">
        <f t="shared" si="5"/>
        <v>4.41/km</v>
      </c>
      <c r="H37" s="22">
        <f t="shared" si="6"/>
        <v>0.007118055555555551</v>
      </c>
      <c r="I37" s="22">
        <f t="shared" si="2"/>
        <v>0.0029398148148148118</v>
      </c>
    </row>
    <row r="38" spans="1:9" ht="15.75">
      <c r="A38" s="13">
        <v>34</v>
      </c>
      <c r="B38" s="34" t="s">
        <v>121</v>
      </c>
      <c r="C38" s="24" t="s">
        <v>76</v>
      </c>
      <c r="D38" s="13" t="s">
        <v>31</v>
      </c>
      <c r="E38" s="24" t="s">
        <v>39</v>
      </c>
      <c r="F38" s="22">
        <v>0.023819444444444445</v>
      </c>
      <c r="G38" s="13" t="str">
        <f t="shared" si="5"/>
        <v>4.42/km</v>
      </c>
      <c r="H38" s="22">
        <f t="shared" si="6"/>
        <v>0.007210648148148147</v>
      </c>
      <c r="I38" s="22">
        <f t="shared" si="2"/>
        <v>0.003912037037037037</v>
      </c>
    </row>
    <row r="39" spans="1:9" ht="15.75">
      <c r="A39" s="13">
        <v>35</v>
      </c>
      <c r="B39" s="34" t="s">
        <v>122</v>
      </c>
      <c r="C39" s="24" t="s">
        <v>123</v>
      </c>
      <c r="D39" s="13" t="s">
        <v>24</v>
      </c>
      <c r="E39" s="24" t="s">
        <v>124</v>
      </c>
      <c r="F39" s="22">
        <v>0.023877314814814813</v>
      </c>
      <c r="G39" s="13" t="str">
        <f t="shared" si="5"/>
        <v>4.43/km</v>
      </c>
      <c r="H39" s="22">
        <f t="shared" si="6"/>
        <v>0.0072685185185185144</v>
      </c>
      <c r="I39" s="22">
        <f t="shared" si="2"/>
        <v>0.0034259259259259225</v>
      </c>
    </row>
    <row r="40" spans="1:9" ht="15.75">
      <c r="A40" s="13">
        <v>36</v>
      </c>
      <c r="B40" s="34" t="s">
        <v>125</v>
      </c>
      <c r="C40" s="24" t="s">
        <v>17</v>
      </c>
      <c r="D40" s="13" t="s">
        <v>31</v>
      </c>
      <c r="E40" s="24" t="s">
        <v>126</v>
      </c>
      <c r="F40" s="22">
        <v>0.023923611111111114</v>
      </c>
      <c r="G40" s="13" t="str">
        <f t="shared" si="5"/>
        <v>4.43/km</v>
      </c>
      <c r="H40" s="22">
        <f t="shared" si="6"/>
        <v>0.007314814814814816</v>
      </c>
      <c r="I40" s="22">
        <f t="shared" si="2"/>
        <v>0.004016203703703706</v>
      </c>
    </row>
    <row r="41" spans="1:9" ht="15.75">
      <c r="A41" s="13">
        <v>37</v>
      </c>
      <c r="B41" s="34" t="s">
        <v>127</v>
      </c>
      <c r="C41" s="24" t="s">
        <v>74</v>
      </c>
      <c r="D41" s="13" t="s">
        <v>21</v>
      </c>
      <c r="E41" s="24" t="s">
        <v>128</v>
      </c>
      <c r="F41" s="22">
        <v>0.02400462962962963</v>
      </c>
      <c r="G41" s="13" t="str">
        <f t="shared" si="5"/>
        <v>4.44/km</v>
      </c>
      <c r="H41" s="22">
        <f t="shared" si="6"/>
        <v>0.007395833333333331</v>
      </c>
      <c r="I41" s="22">
        <f t="shared" si="2"/>
        <v>0.0032175925925925913</v>
      </c>
    </row>
    <row r="42" spans="1:9" ht="15.75">
      <c r="A42" s="13">
        <v>38</v>
      </c>
      <c r="B42" s="34" t="s">
        <v>129</v>
      </c>
      <c r="C42" s="24" t="s">
        <v>130</v>
      </c>
      <c r="D42" s="13" t="s">
        <v>24</v>
      </c>
      <c r="E42" s="24" t="s">
        <v>131</v>
      </c>
      <c r="F42" s="22">
        <v>0.024212962962962964</v>
      </c>
      <c r="G42" s="13" t="str">
        <f t="shared" si="5"/>
        <v>4.47/km</v>
      </c>
      <c r="H42" s="22">
        <f t="shared" si="6"/>
        <v>0.007604166666666665</v>
      </c>
      <c r="I42" s="22">
        <f t="shared" si="2"/>
        <v>0.0037615740740740734</v>
      </c>
    </row>
    <row r="43" spans="1:9" ht="15.75">
      <c r="A43" s="13">
        <v>39</v>
      </c>
      <c r="B43" s="34" t="s">
        <v>132</v>
      </c>
      <c r="C43" s="24" t="s">
        <v>84</v>
      </c>
      <c r="D43" s="13" t="s">
        <v>22</v>
      </c>
      <c r="E43" s="24" t="s">
        <v>133</v>
      </c>
      <c r="F43" s="22">
        <v>0.024270833333333335</v>
      </c>
      <c r="G43" s="13" t="str">
        <f t="shared" si="5"/>
        <v>4.47/km</v>
      </c>
      <c r="H43" s="22">
        <f t="shared" si="6"/>
        <v>0.007662037037037037</v>
      </c>
      <c r="I43" s="22">
        <f t="shared" si="2"/>
        <v>0.007662037037037037</v>
      </c>
    </row>
    <row r="44" spans="1:9" ht="15.75">
      <c r="A44" s="13">
        <v>40</v>
      </c>
      <c r="B44" s="34" t="s">
        <v>134</v>
      </c>
      <c r="C44" s="24" t="s">
        <v>135</v>
      </c>
      <c r="D44" s="13" t="s">
        <v>31</v>
      </c>
      <c r="E44" s="24" t="s">
        <v>109</v>
      </c>
      <c r="F44" s="22">
        <v>0.02428240740740741</v>
      </c>
      <c r="G44" s="13" t="str">
        <f t="shared" si="5"/>
        <v>4.47/km</v>
      </c>
      <c r="H44" s="22">
        <f t="shared" si="6"/>
        <v>0.00767361111111111</v>
      </c>
      <c r="I44" s="22">
        <f t="shared" si="2"/>
        <v>0.004375</v>
      </c>
    </row>
    <row r="45" spans="1:9" ht="15.75">
      <c r="A45" s="13">
        <v>41</v>
      </c>
      <c r="B45" s="34" t="s">
        <v>136</v>
      </c>
      <c r="C45" s="24" t="s">
        <v>137</v>
      </c>
      <c r="D45" s="13" t="s">
        <v>31</v>
      </c>
      <c r="E45" s="24" t="s">
        <v>138</v>
      </c>
      <c r="F45" s="22">
        <v>0.024375000000000004</v>
      </c>
      <c r="G45" s="13" t="str">
        <f t="shared" si="5"/>
        <v>4.48/km</v>
      </c>
      <c r="H45" s="22">
        <f t="shared" si="6"/>
        <v>0.007766203703703706</v>
      </c>
      <c r="I45" s="22">
        <f t="shared" si="2"/>
        <v>0.004467592592592596</v>
      </c>
    </row>
    <row r="46" spans="1:9" ht="15.75">
      <c r="A46" s="13">
        <v>42</v>
      </c>
      <c r="B46" s="34" t="s">
        <v>139</v>
      </c>
      <c r="C46" s="24" t="s">
        <v>140</v>
      </c>
      <c r="D46" s="13" t="s">
        <v>44</v>
      </c>
      <c r="E46" s="24" t="s">
        <v>141</v>
      </c>
      <c r="F46" s="22">
        <v>0.024907407407407406</v>
      </c>
      <c r="G46" s="13" t="str">
        <f t="shared" si="5"/>
        <v>4.55/km</v>
      </c>
      <c r="H46" s="22">
        <f t="shared" si="6"/>
        <v>0.008298611111111107</v>
      </c>
      <c r="I46" s="22">
        <f t="shared" si="2"/>
        <v>0.0018750000000000017</v>
      </c>
    </row>
    <row r="47" spans="1:9" ht="15.75">
      <c r="A47" s="13">
        <v>43</v>
      </c>
      <c r="B47" s="34" t="s">
        <v>142</v>
      </c>
      <c r="C47" s="24" t="s">
        <v>143</v>
      </c>
      <c r="D47" s="13" t="s">
        <v>33</v>
      </c>
      <c r="E47" s="24" t="s">
        <v>144</v>
      </c>
      <c r="F47" s="22">
        <v>0.0249537037037037</v>
      </c>
      <c r="G47" s="13" t="str">
        <f t="shared" si="5"/>
        <v>4.55/km</v>
      </c>
      <c r="H47" s="22">
        <f t="shared" si="6"/>
        <v>0.008344907407407402</v>
      </c>
      <c r="I47" s="22">
        <f t="shared" si="2"/>
        <v>0.004097222222222221</v>
      </c>
    </row>
    <row r="48" spans="1:9" ht="15.75">
      <c r="A48" s="13">
        <v>44</v>
      </c>
      <c r="B48" s="34" t="s">
        <v>145</v>
      </c>
      <c r="C48" s="24" t="s">
        <v>74</v>
      </c>
      <c r="D48" s="13" t="s">
        <v>25</v>
      </c>
      <c r="E48" s="24" t="s">
        <v>39</v>
      </c>
      <c r="F48" s="22">
        <v>0.024999999999999998</v>
      </c>
      <c r="G48" s="13" t="str">
        <f t="shared" si="5"/>
        <v>4.56/km</v>
      </c>
      <c r="H48" s="22">
        <f t="shared" si="6"/>
        <v>0.0083912037037037</v>
      </c>
      <c r="I48" s="22">
        <f t="shared" si="2"/>
        <v>0.005648148148148145</v>
      </c>
    </row>
    <row r="49" spans="1:9" ht="15.75">
      <c r="A49" s="13">
        <v>45</v>
      </c>
      <c r="B49" s="34" t="s">
        <v>146</v>
      </c>
      <c r="C49" s="24" t="s">
        <v>147</v>
      </c>
      <c r="D49" s="13" t="s">
        <v>44</v>
      </c>
      <c r="E49" s="24" t="s">
        <v>148</v>
      </c>
      <c r="F49" s="22">
        <v>0.025023148148148145</v>
      </c>
      <c r="G49" s="13" t="str">
        <f t="shared" si="5"/>
        <v>4.56/km</v>
      </c>
      <c r="H49" s="22">
        <f t="shared" si="6"/>
        <v>0.008414351851851846</v>
      </c>
      <c r="I49" s="22">
        <f t="shared" si="2"/>
        <v>0.001990740740740741</v>
      </c>
    </row>
    <row r="50" spans="1:9" ht="15.75">
      <c r="A50" s="13">
        <v>46</v>
      </c>
      <c r="B50" s="34" t="s">
        <v>149</v>
      </c>
      <c r="C50" s="24" t="s">
        <v>150</v>
      </c>
      <c r="D50" s="13" t="s">
        <v>30</v>
      </c>
      <c r="E50" s="24" t="s">
        <v>151</v>
      </c>
      <c r="F50" s="22">
        <v>0.025069444444444446</v>
      </c>
      <c r="G50" s="13" t="str">
        <f t="shared" si="5"/>
        <v>4.57/km</v>
      </c>
      <c r="H50" s="22">
        <f t="shared" si="6"/>
        <v>0.008460648148148148</v>
      </c>
      <c r="I50" s="22">
        <f t="shared" si="2"/>
        <v>0</v>
      </c>
    </row>
    <row r="51" spans="1:9" ht="15.75">
      <c r="A51" s="13">
        <v>47</v>
      </c>
      <c r="B51" s="34" t="s">
        <v>152</v>
      </c>
      <c r="C51" s="24" t="s">
        <v>36</v>
      </c>
      <c r="D51" s="13" t="s">
        <v>24</v>
      </c>
      <c r="E51" s="24" t="s">
        <v>153</v>
      </c>
      <c r="F51" s="22">
        <v>0.02513888888888889</v>
      </c>
      <c r="G51" s="13" t="str">
        <f t="shared" si="5"/>
        <v>4.58/km</v>
      </c>
      <c r="H51" s="22">
        <f t="shared" si="6"/>
        <v>0.008530092592592593</v>
      </c>
      <c r="I51" s="22">
        <f t="shared" si="2"/>
        <v>0.004687500000000001</v>
      </c>
    </row>
    <row r="52" spans="1:9" ht="15.75">
      <c r="A52" s="13">
        <v>48</v>
      </c>
      <c r="B52" s="34" t="s">
        <v>154</v>
      </c>
      <c r="C52" s="24" t="s">
        <v>155</v>
      </c>
      <c r="D52" s="13" t="s">
        <v>24</v>
      </c>
      <c r="E52" s="24" t="s">
        <v>156</v>
      </c>
      <c r="F52" s="22">
        <v>0.025208333333333333</v>
      </c>
      <c r="G52" s="13" t="str">
        <f t="shared" si="5"/>
        <v>4.58/km</v>
      </c>
      <c r="H52" s="22">
        <f t="shared" si="6"/>
        <v>0.008599537037037034</v>
      </c>
      <c r="I52" s="22">
        <f t="shared" si="2"/>
        <v>0.004756944444444442</v>
      </c>
    </row>
    <row r="53" spans="1:9" ht="15.75">
      <c r="A53" s="13">
        <v>49</v>
      </c>
      <c r="B53" s="34" t="s">
        <v>157</v>
      </c>
      <c r="C53" s="24" t="s">
        <v>158</v>
      </c>
      <c r="D53" s="13" t="s">
        <v>44</v>
      </c>
      <c r="E53" s="24" t="s">
        <v>159</v>
      </c>
      <c r="F53" s="22">
        <v>0.025243055555555557</v>
      </c>
      <c r="G53" s="13" t="str">
        <f t="shared" si="5"/>
        <v>4.59/km</v>
      </c>
      <c r="H53" s="22">
        <f t="shared" si="6"/>
        <v>0.008634259259259258</v>
      </c>
      <c r="I53" s="22">
        <f t="shared" si="2"/>
        <v>0.0022106481481481526</v>
      </c>
    </row>
    <row r="54" spans="1:9" ht="15.75">
      <c r="A54" s="13">
        <v>50</v>
      </c>
      <c r="B54" s="34" t="s">
        <v>160</v>
      </c>
      <c r="C54" s="24" t="s">
        <v>161</v>
      </c>
      <c r="D54" s="13" t="s">
        <v>45</v>
      </c>
      <c r="E54" s="24" t="s">
        <v>153</v>
      </c>
      <c r="F54" s="22">
        <v>0.025358796296296296</v>
      </c>
      <c r="G54" s="13" t="str">
        <f t="shared" si="5"/>
        <v>5.00/km</v>
      </c>
      <c r="H54" s="22">
        <f t="shared" si="6"/>
        <v>0.008749999999999997</v>
      </c>
      <c r="I54" s="22">
        <f t="shared" si="2"/>
        <v>0</v>
      </c>
    </row>
    <row r="55" spans="1:9" ht="15.75">
      <c r="A55" s="13">
        <v>51</v>
      </c>
      <c r="B55" s="34" t="s">
        <v>162</v>
      </c>
      <c r="C55" s="24" t="s">
        <v>163</v>
      </c>
      <c r="D55" s="13" t="s">
        <v>35</v>
      </c>
      <c r="E55" s="24" t="s">
        <v>164</v>
      </c>
      <c r="F55" s="22">
        <v>0.025358796296296296</v>
      </c>
      <c r="G55" s="13" t="str">
        <f t="shared" si="5"/>
        <v>5.00/km</v>
      </c>
      <c r="H55" s="22">
        <f t="shared" si="6"/>
        <v>0.008749999999999997</v>
      </c>
      <c r="I55" s="22">
        <f t="shared" si="2"/>
        <v>0</v>
      </c>
    </row>
    <row r="56" spans="1:9" ht="15.75">
      <c r="A56" s="13">
        <v>52</v>
      </c>
      <c r="B56" s="34" t="s">
        <v>165</v>
      </c>
      <c r="C56" s="24" t="s">
        <v>166</v>
      </c>
      <c r="D56" s="13" t="s">
        <v>25</v>
      </c>
      <c r="E56" s="24" t="s">
        <v>104</v>
      </c>
      <c r="F56" s="22">
        <v>0.025405092592592594</v>
      </c>
      <c r="G56" s="13" t="str">
        <f t="shared" si="5"/>
        <v>5.01/km</v>
      </c>
      <c r="H56" s="22">
        <f t="shared" si="6"/>
        <v>0.008796296296296295</v>
      </c>
      <c r="I56" s="22">
        <f t="shared" si="2"/>
        <v>0.006053240740740741</v>
      </c>
    </row>
    <row r="57" spans="1:9" ht="15.75">
      <c r="A57" s="13">
        <v>53</v>
      </c>
      <c r="B57" s="24" t="s">
        <v>167</v>
      </c>
      <c r="C57" s="24" t="s">
        <v>168</v>
      </c>
      <c r="D57" s="13" t="s">
        <v>21</v>
      </c>
      <c r="E57" s="24" t="s">
        <v>39</v>
      </c>
      <c r="F57" s="22">
        <v>0.02584490740740741</v>
      </c>
      <c r="G57" s="13" t="str">
        <f t="shared" si="5"/>
        <v>5.06/km</v>
      </c>
      <c r="H57" s="22">
        <f t="shared" si="6"/>
        <v>0.009236111111111112</v>
      </c>
      <c r="I57" s="22">
        <f t="shared" si="2"/>
        <v>0.005057870370370372</v>
      </c>
    </row>
    <row r="58" spans="1:9" ht="15.75">
      <c r="A58" s="13">
        <v>54</v>
      </c>
      <c r="B58" s="34" t="s">
        <v>169</v>
      </c>
      <c r="C58" s="24" t="s">
        <v>37</v>
      </c>
      <c r="D58" s="13" t="s">
        <v>33</v>
      </c>
      <c r="E58" s="24" t="s">
        <v>170</v>
      </c>
      <c r="F58" s="22">
        <v>0.026122685185185183</v>
      </c>
      <c r="G58" s="13" t="str">
        <f t="shared" si="5"/>
        <v>5.09/km</v>
      </c>
      <c r="H58" s="22">
        <f t="shared" si="6"/>
        <v>0.009513888888888884</v>
      </c>
      <c r="I58" s="22">
        <f t="shared" si="2"/>
        <v>0.0052662037037037035</v>
      </c>
    </row>
    <row r="59" spans="1:9" ht="15.75">
      <c r="A59" s="13">
        <v>55</v>
      </c>
      <c r="B59" s="34" t="s">
        <v>171</v>
      </c>
      <c r="C59" s="24" t="s">
        <v>88</v>
      </c>
      <c r="D59" s="13" t="s">
        <v>31</v>
      </c>
      <c r="E59" s="24" t="s">
        <v>172</v>
      </c>
      <c r="F59" s="22">
        <v>0.02614583333333333</v>
      </c>
      <c r="G59" s="13" t="str">
        <f t="shared" si="5"/>
        <v>5.09/km</v>
      </c>
      <c r="H59" s="22">
        <f t="shared" si="6"/>
        <v>0.009537037037037031</v>
      </c>
      <c r="I59" s="22">
        <f t="shared" si="2"/>
        <v>0.006238425925925922</v>
      </c>
    </row>
    <row r="60" spans="1:9" ht="15.75">
      <c r="A60" s="13">
        <v>56</v>
      </c>
      <c r="B60" s="34" t="s">
        <v>173</v>
      </c>
      <c r="C60" s="24" t="s">
        <v>174</v>
      </c>
      <c r="D60" s="13" t="s">
        <v>175</v>
      </c>
      <c r="E60" s="24" t="s">
        <v>148</v>
      </c>
      <c r="F60" s="22">
        <v>0.026157407407407407</v>
      </c>
      <c r="G60" s="13" t="str">
        <f t="shared" si="5"/>
        <v>5.10/km</v>
      </c>
      <c r="H60" s="22">
        <f t="shared" si="6"/>
        <v>0.009548611111111108</v>
      </c>
      <c r="I60" s="22">
        <f t="shared" si="2"/>
        <v>0</v>
      </c>
    </row>
    <row r="61" spans="1:9" ht="15.75">
      <c r="A61" s="13">
        <v>57</v>
      </c>
      <c r="B61" s="34" t="s">
        <v>176</v>
      </c>
      <c r="C61" s="24" t="s">
        <v>14</v>
      </c>
      <c r="D61" s="13" t="s">
        <v>24</v>
      </c>
      <c r="E61" s="24" t="s">
        <v>177</v>
      </c>
      <c r="F61" s="22">
        <v>0.02636574074074074</v>
      </c>
      <c r="G61" s="13" t="str">
        <f t="shared" si="5"/>
        <v>5.12/km</v>
      </c>
      <c r="H61" s="22">
        <f t="shared" si="6"/>
        <v>0.009756944444444443</v>
      </c>
      <c r="I61" s="22">
        <f t="shared" si="2"/>
        <v>0.005914351851851851</v>
      </c>
    </row>
    <row r="62" spans="1:9" ht="15.75">
      <c r="A62" s="13">
        <v>58</v>
      </c>
      <c r="B62" s="34" t="s">
        <v>178</v>
      </c>
      <c r="C62" s="24" t="s">
        <v>179</v>
      </c>
      <c r="D62" s="13" t="s">
        <v>43</v>
      </c>
      <c r="E62" s="24" t="s">
        <v>180</v>
      </c>
      <c r="F62" s="22">
        <v>0.026400462962962962</v>
      </c>
      <c r="G62" s="13" t="str">
        <f t="shared" si="5"/>
        <v>5.12/km</v>
      </c>
      <c r="H62" s="22">
        <f t="shared" si="6"/>
        <v>0.009791666666666664</v>
      </c>
      <c r="I62" s="22">
        <f t="shared" si="2"/>
        <v>0</v>
      </c>
    </row>
    <row r="63" spans="1:9" ht="15.75">
      <c r="A63" s="13">
        <v>59</v>
      </c>
      <c r="B63" s="34" t="s">
        <v>181</v>
      </c>
      <c r="C63" s="24" t="s">
        <v>16</v>
      </c>
      <c r="D63" s="13" t="s">
        <v>25</v>
      </c>
      <c r="E63" s="24" t="s">
        <v>182</v>
      </c>
      <c r="F63" s="22">
        <v>0.026400462962962962</v>
      </c>
      <c r="G63" s="13" t="str">
        <f t="shared" si="5"/>
        <v>5.12/km</v>
      </c>
      <c r="H63" s="22">
        <f t="shared" si="6"/>
        <v>0.009791666666666664</v>
      </c>
      <c r="I63" s="22">
        <f t="shared" si="2"/>
        <v>0.00704861111111111</v>
      </c>
    </row>
    <row r="64" spans="1:9" ht="15.75">
      <c r="A64" s="13">
        <v>60</v>
      </c>
      <c r="B64" s="34" t="s">
        <v>46</v>
      </c>
      <c r="C64" s="24" t="s">
        <v>183</v>
      </c>
      <c r="D64" s="13" t="s">
        <v>44</v>
      </c>
      <c r="E64" s="24" t="s">
        <v>109</v>
      </c>
      <c r="F64" s="22">
        <v>0.026446759259259264</v>
      </c>
      <c r="G64" s="13" t="str">
        <f aca="true" t="shared" si="7" ref="G64:G85">TEXT(INT((HOUR(F64)*3600+MINUTE(F64)*60+SECOND(F64))/$I$3/60),"0")&amp;"."&amp;TEXT(MOD((HOUR(F64)*3600+MINUTE(F64)*60+SECOND(F64))/$I$3,60),"00")&amp;"/km"</f>
        <v>5.13/km</v>
      </c>
      <c r="H64" s="22">
        <f aca="true" t="shared" si="8" ref="H64:H85">F64-$F$5</f>
        <v>0.009837962962962965</v>
      </c>
      <c r="I64" s="22">
        <f t="shared" si="2"/>
        <v>0.0034143518518518594</v>
      </c>
    </row>
    <row r="65" spans="1:9" ht="15.75">
      <c r="A65" s="13">
        <v>61</v>
      </c>
      <c r="B65" s="34" t="s">
        <v>184</v>
      </c>
      <c r="C65" s="24" t="s">
        <v>18</v>
      </c>
      <c r="D65" s="13" t="s">
        <v>32</v>
      </c>
      <c r="E65" s="24" t="s">
        <v>118</v>
      </c>
      <c r="F65" s="22">
        <v>0.02648148148148148</v>
      </c>
      <c r="G65" s="13" t="str">
        <f t="shared" si="7"/>
        <v>5.13/km</v>
      </c>
      <c r="H65" s="22">
        <f t="shared" si="8"/>
        <v>0.009872685185185182</v>
      </c>
      <c r="I65" s="22">
        <f t="shared" si="2"/>
        <v>0.004305555555555552</v>
      </c>
    </row>
    <row r="66" spans="1:9" ht="15.75">
      <c r="A66" s="13">
        <v>62</v>
      </c>
      <c r="B66" s="34" t="s">
        <v>185</v>
      </c>
      <c r="C66" s="24" t="s">
        <v>13</v>
      </c>
      <c r="D66" s="13" t="s">
        <v>25</v>
      </c>
      <c r="E66" s="24" t="s">
        <v>186</v>
      </c>
      <c r="F66" s="22">
        <v>0.026620370370370374</v>
      </c>
      <c r="G66" s="13" t="str">
        <f t="shared" si="7"/>
        <v>5.15/km</v>
      </c>
      <c r="H66" s="22">
        <f t="shared" si="8"/>
        <v>0.010011574074074076</v>
      </c>
      <c r="I66" s="22">
        <f t="shared" si="2"/>
        <v>0.007268518518518521</v>
      </c>
    </row>
    <row r="67" spans="1:9" ht="15.75">
      <c r="A67" s="13">
        <v>63</v>
      </c>
      <c r="B67" s="34" t="s">
        <v>187</v>
      </c>
      <c r="C67" s="24" t="s">
        <v>188</v>
      </c>
      <c r="D67" s="13" t="s">
        <v>44</v>
      </c>
      <c r="E67" s="24" t="s">
        <v>189</v>
      </c>
      <c r="F67" s="22">
        <v>0.026620370370370374</v>
      </c>
      <c r="G67" s="13" t="str">
        <f t="shared" si="7"/>
        <v>5.15/km</v>
      </c>
      <c r="H67" s="22">
        <f t="shared" si="8"/>
        <v>0.010011574074074076</v>
      </c>
      <c r="I67" s="22">
        <f t="shared" si="2"/>
        <v>0.00358796296296297</v>
      </c>
    </row>
    <row r="68" spans="1:9" ht="15.75">
      <c r="A68" s="13">
        <v>64</v>
      </c>
      <c r="B68" s="34" t="s">
        <v>190</v>
      </c>
      <c r="C68" s="24" t="s">
        <v>191</v>
      </c>
      <c r="D68" s="13" t="s">
        <v>43</v>
      </c>
      <c r="E68" s="24" t="s">
        <v>39</v>
      </c>
      <c r="F68" s="22">
        <v>0.02666666666666667</v>
      </c>
      <c r="G68" s="13" t="str">
        <f t="shared" si="7"/>
        <v>5.16/km</v>
      </c>
      <c r="H68" s="22">
        <f t="shared" si="8"/>
        <v>0.01005787037037037</v>
      </c>
      <c r="I68" s="22">
        <f t="shared" si="2"/>
        <v>0.000266203703703706</v>
      </c>
    </row>
    <row r="69" spans="1:9" ht="15.75">
      <c r="A69" s="13">
        <v>65</v>
      </c>
      <c r="B69" s="34" t="s">
        <v>192</v>
      </c>
      <c r="C69" s="24" t="s">
        <v>193</v>
      </c>
      <c r="D69" s="13" t="s">
        <v>175</v>
      </c>
      <c r="E69" s="24" t="s">
        <v>126</v>
      </c>
      <c r="F69" s="22">
        <v>0.02666666666666667</v>
      </c>
      <c r="G69" s="13" t="str">
        <f t="shared" si="7"/>
        <v>5.16/km</v>
      </c>
      <c r="H69" s="22">
        <f t="shared" si="8"/>
        <v>0.01005787037037037</v>
      </c>
      <c r="I69" s="22">
        <f t="shared" si="2"/>
        <v>0.0005092592592592614</v>
      </c>
    </row>
    <row r="70" spans="1:9" ht="15.75">
      <c r="A70" s="13">
        <v>66</v>
      </c>
      <c r="B70" s="34" t="s">
        <v>194</v>
      </c>
      <c r="C70" s="24" t="s">
        <v>13</v>
      </c>
      <c r="D70" s="13" t="s">
        <v>33</v>
      </c>
      <c r="E70" s="24" t="s">
        <v>195</v>
      </c>
      <c r="F70" s="22">
        <v>0.026782407407407408</v>
      </c>
      <c r="G70" s="13" t="str">
        <f t="shared" si="7"/>
        <v>5.17/km</v>
      </c>
      <c r="H70" s="22">
        <f t="shared" si="8"/>
        <v>0.010173611111111109</v>
      </c>
      <c r="I70" s="22">
        <f aca="true" t="shared" si="9" ref="I70:I107">F70-INDEX($F$5:$F$103,MATCH(D70,$D$5:$D$103,0))</f>
        <v>0.005925925925925928</v>
      </c>
    </row>
    <row r="71" spans="1:9" ht="15.75">
      <c r="A71" s="13">
        <v>67</v>
      </c>
      <c r="B71" s="34" t="s">
        <v>196</v>
      </c>
      <c r="C71" s="24" t="s">
        <v>197</v>
      </c>
      <c r="D71" s="13" t="s">
        <v>45</v>
      </c>
      <c r="E71" s="24" t="s">
        <v>128</v>
      </c>
      <c r="F71" s="22">
        <v>0.026793981481481485</v>
      </c>
      <c r="G71" s="13" t="str">
        <f t="shared" si="7"/>
        <v>5.17/km</v>
      </c>
      <c r="H71" s="22">
        <f t="shared" si="8"/>
        <v>0.010185185185185186</v>
      </c>
      <c r="I71" s="22">
        <f t="shared" si="9"/>
        <v>0.0014351851851851886</v>
      </c>
    </row>
    <row r="72" spans="1:9" ht="15.75">
      <c r="A72" s="13">
        <v>68</v>
      </c>
      <c r="B72" s="34" t="s">
        <v>198</v>
      </c>
      <c r="C72" s="24" t="s">
        <v>199</v>
      </c>
      <c r="D72" s="13" t="s">
        <v>45</v>
      </c>
      <c r="E72" s="24" t="s">
        <v>200</v>
      </c>
      <c r="F72" s="22">
        <v>0.026875</v>
      </c>
      <c r="G72" s="13" t="str">
        <f t="shared" si="7"/>
        <v>5.18/km</v>
      </c>
      <c r="H72" s="22">
        <f t="shared" si="8"/>
        <v>0.010266203703703701</v>
      </c>
      <c r="I72" s="22">
        <f t="shared" si="9"/>
        <v>0.0015162037037037036</v>
      </c>
    </row>
    <row r="73" spans="1:9" ht="15.75">
      <c r="A73" s="13">
        <v>69</v>
      </c>
      <c r="B73" s="34" t="s">
        <v>154</v>
      </c>
      <c r="C73" s="24" t="s">
        <v>38</v>
      </c>
      <c r="D73" s="13" t="s">
        <v>24</v>
      </c>
      <c r="E73" s="24" t="s">
        <v>201</v>
      </c>
      <c r="F73" s="22">
        <v>0.026909722222222224</v>
      </c>
      <c r="G73" s="13" t="str">
        <f t="shared" si="7"/>
        <v>5.18/km</v>
      </c>
      <c r="H73" s="22">
        <f t="shared" si="8"/>
        <v>0.010300925925925925</v>
      </c>
      <c r="I73" s="22">
        <f t="shared" si="9"/>
        <v>0.006458333333333333</v>
      </c>
    </row>
    <row r="74" spans="1:9" ht="15.75">
      <c r="A74" s="13">
        <v>70</v>
      </c>
      <c r="B74" s="34" t="s">
        <v>202</v>
      </c>
      <c r="C74" s="24" t="s">
        <v>15</v>
      </c>
      <c r="D74" s="13" t="s">
        <v>33</v>
      </c>
      <c r="E74" s="24" t="s">
        <v>203</v>
      </c>
      <c r="F74" s="22">
        <v>0.027002314814814812</v>
      </c>
      <c r="G74" s="13" t="str">
        <f t="shared" si="7"/>
        <v>5.20/km</v>
      </c>
      <c r="H74" s="22">
        <f t="shared" si="8"/>
        <v>0.010393518518518514</v>
      </c>
      <c r="I74" s="22">
        <f t="shared" si="9"/>
        <v>0.006145833333333333</v>
      </c>
    </row>
    <row r="75" spans="1:9" ht="15.75">
      <c r="A75" s="13">
        <v>71</v>
      </c>
      <c r="B75" s="34" t="s">
        <v>204</v>
      </c>
      <c r="C75" s="24" t="s">
        <v>205</v>
      </c>
      <c r="D75" s="13" t="s">
        <v>44</v>
      </c>
      <c r="E75" s="24" t="s">
        <v>206</v>
      </c>
      <c r="F75" s="22">
        <v>0.027037037037037037</v>
      </c>
      <c r="G75" s="13" t="str">
        <f t="shared" si="7"/>
        <v>5.20/km</v>
      </c>
      <c r="H75" s="22">
        <f t="shared" si="8"/>
        <v>0.010428240740740738</v>
      </c>
      <c r="I75" s="22">
        <f t="shared" si="9"/>
        <v>0.004004629629629632</v>
      </c>
    </row>
    <row r="76" spans="1:9" ht="15.75">
      <c r="A76" s="13">
        <v>72</v>
      </c>
      <c r="B76" s="24" t="s">
        <v>167</v>
      </c>
      <c r="C76" s="24" t="s">
        <v>207</v>
      </c>
      <c r="D76" s="13" t="s">
        <v>30</v>
      </c>
      <c r="E76" s="24" t="s">
        <v>39</v>
      </c>
      <c r="F76" s="22">
        <v>0.027280092592592592</v>
      </c>
      <c r="G76" s="13" t="str">
        <f t="shared" si="7"/>
        <v>5.23/km</v>
      </c>
      <c r="H76" s="22">
        <f t="shared" si="8"/>
        <v>0.010671296296296293</v>
      </c>
      <c r="I76" s="22">
        <f t="shared" si="9"/>
        <v>0.0022106481481481456</v>
      </c>
    </row>
    <row r="77" spans="1:9" ht="15.75">
      <c r="A77" s="13">
        <v>73</v>
      </c>
      <c r="B77" s="34" t="s">
        <v>208</v>
      </c>
      <c r="C77" s="24" t="s">
        <v>41</v>
      </c>
      <c r="D77" s="13" t="s">
        <v>28</v>
      </c>
      <c r="E77" s="24" t="s">
        <v>104</v>
      </c>
      <c r="F77" s="22">
        <v>0.027349537037037037</v>
      </c>
      <c r="G77" s="13" t="str">
        <f t="shared" si="7"/>
        <v>5.24/km</v>
      </c>
      <c r="H77" s="22">
        <f t="shared" si="8"/>
        <v>0.010740740740740738</v>
      </c>
      <c r="I77" s="22">
        <f t="shared" si="9"/>
        <v>0.008449074074074074</v>
      </c>
    </row>
    <row r="78" spans="1:9" ht="15.75">
      <c r="A78" s="13">
        <v>74</v>
      </c>
      <c r="B78" s="34" t="s">
        <v>209</v>
      </c>
      <c r="C78" s="24" t="s">
        <v>13</v>
      </c>
      <c r="D78" s="13" t="s">
        <v>31</v>
      </c>
      <c r="E78" s="24" t="s">
        <v>210</v>
      </c>
      <c r="F78" s="22">
        <v>0.0275</v>
      </c>
      <c r="G78" s="13" t="str">
        <f t="shared" si="7"/>
        <v>5.25/km</v>
      </c>
      <c r="H78" s="22">
        <f t="shared" si="8"/>
        <v>0.010891203703703702</v>
      </c>
      <c r="I78" s="22">
        <f t="shared" si="9"/>
        <v>0.007592592592592592</v>
      </c>
    </row>
    <row r="79" spans="1:9" ht="15.75">
      <c r="A79" s="13">
        <v>75</v>
      </c>
      <c r="B79" s="34" t="s">
        <v>185</v>
      </c>
      <c r="C79" s="24" t="s">
        <v>211</v>
      </c>
      <c r="D79" s="13" t="s">
        <v>212</v>
      </c>
      <c r="E79" s="24" t="s">
        <v>186</v>
      </c>
      <c r="F79" s="22">
        <v>0.02753472222222222</v>
      </c>
      <c r="G79" s="13" t="str">
        <f t="shared" si="7"/>
        <v>5.26/km</v>
      </c>
      <c r="H79" s="22">
        <f t="shared" si="8"/>
        <v>0.010925925925925922</v>
      </c>
      <c r="I79" s="22">
        <f t="shared" si="9"/>
        <v>0</v>
      </c>
    </row>
    <row r="80" spans="1:9" ht="15.75">
      <c r="A80" s="13">
        <v>76</v>
      </c>
      <c r="B80" s="24" t="s">
        <v>213</v>
      </c>
      <c r="C80" s="24" t="s">
        <v>214</v>
      </c>
      <c r="D80" s="13" t="s">
        <v>43</v>
      </c>
      <c r="E80" s="24" t="s">
        <v>59</v>
      </c>
      <c r="F80" s="22">
        <v>0.027997685185185184</v>
      </c>
      <c r="G80" s="13" t="str">
        <f t="shared" si="7"/>
        <v>5.31/km</v>
      </c>
      <c r="H80" s="22">
        <f t="shared" si="8"/>
        <v>0.011388888888888886</v>
      </c>
      <c r="I80" s="22">
        <f t="shared" si="9"/>
        <v>0.001597222222222222</v>
      </c>
    </row>
    <row r="81" spans="1:9" ht="15.75">
      <c r="A81" s="13">
        <v>77</v>
      </c>
      <c r="B81" s="34" t="s">
        <v>215</v>
      </c>
      <c r="C81" s="24" t="s">
        <v>216</v>
      </c>
      <c r="D81" s="13" t="s">
        <v>35</v>
      </c>
      <c r="E81" s="24" t="s">
        <v>128</v>
      </c>
      <c r="F81" s="22">
        <v>0.02837962962962963</v>
      </c>
      <c r="G81" s="13" t="str">
        <f t="shared" si="7"/>
        <v>5.36/km</v>
      </c>
      <c r="H81" s="22">
        <f t="shared" si="8"/>
        <v>0.011770833333333331</v>
      </c>
      <c r="I81" s="22">
        <f t="shared" si="9"/>
        <v>0.0030208333333333337</v>
      </c>
    </row>
    <row r="82" spans="1:9" ht="15.75">
      <c r="A82" s="13">
        <v>78</v>
      </c>
      <c r="B82" s="34" t="s">
        <v>217</v>
      </c>
      <c r="C82" s="24" t="s">
        <v>218</v>
      </c>
      <c r="D82" s="13" t="s">
        <v>33</v>
      </c>
      <c r="E82" s="24" t="s">
        <v>219</v>
      </c>
      <c r="F82" s="22">
        <v>0.028483796296296295</v>
      </c>
      <c r="G82" s="13" t="str">
        <f t="shared" si="7"/>
        <v>5.37/km</v>
      </c>
      <c r="H82" s="22">
        <f t="shared" si="8"/>
        <v>0.011874999999999997</v>
      </c>
      <c r="I82" s="22">
        <f t="shared" si="9"/>
        <v>0.007627314814814816</v>
      </c>
    </row>
    <row r="83" spans="1:9" ht="15.75">
      <c r="A83" s="13">
        <v>79</v>
      </c>
      <c r="B83" s="34" t="s">
        <v>220</v>
      </c>
      <c r="C83" s="24" t="s">
        <v>221</v>
      </c>
      <c r="D83" s="13" t="s">
        <v>33</v>
      </c>
      <c r="E83" s="24" t="s">
        <v>222</v>
      </c>
      <c r="F83" s="22">
        <v>0.02866898148148148</v>
      </c>
      <c r="G83" s="13" t="str">
        <f t="shared" si="7"/>
        <v>5.39/km</v>
      </c>
      <c r="H83" s="22">
        <f t="shared" si="8"/>
        <v>0.01206018518518518</v>
      </c>
      <c r="I83" s="22">
        <f t="shared" si="9"/>
        <v>0.0078125</v>
      </c>
    </row>
    <row r="84" spans="1:9" ht="15.75">
      <c r="A84" s="13">
        <v>80</v>
      </c>
      <c r="B84" s="34" t="s">
        <v>223</v>
      </c>
      <c r="C84" s="24" t="s">
        <v>18</v>
      </c>
      <c r="D84" s="13" t="s">
        <v>47</v>
      </c>
      <c r="E84" s="24" t="s">
        <v>104</v>
      </c>
      <c r="F84" s="22">
        <v>0.02871527777777778</v>
      </c>
      <c r="G84" s="13" t="str">
        <f t="shared" si="7"/>
        <v>5.40/km</v>
      </c>
      <c r="H84" s="22">
        <f t="shared" si="8"/>
        <v>0.012106481481481482</v>
      </c>
      <c r="I84" s="22">
        <f t="shared" si="9"/>
        <v>0</v>
      </c>
    </row>
    <row r="85" spans="1:9" ht="15.75">
      <c r="A85" s="13">
        <v>81</v>
      </c>
      <c r="B85" s="34" t="s">
        <v>224</v>
      </c>
      <c r="C85" s="24" t="s">
        <v>225</v>
      </c>
      <c r="D85" s="13" t="s">
        <v>45</v>
      </c>
      <c r="E85" s="24" t="s">
        <v>65</v>
      </c>
      <c r="F85" s="22">
        <v>0.028796296296296296</v>
      </c>
      <c r="G85" s="13" t="str">
        <f t="shared" si="7"/>
        <v>5.41/km</v>
      </c>
      <c r="H85" s="22">
        <f t="shared" si="8"/>
        <v>0.012187499999999997</v>
      </c>
      <c r="I85" s="22">
        <f t="shared" si="9"/>
        <v>0.0034374999999999996</v>
      </c>
    </row>
    <row r="86" spans="1:9" ht="15.75">
      <c r="A86" s="13">
        <v>82</v>
      </c>
      <c r="B86" s="34" t="s">
        <v>226</v>
      </c>
      <c r="C86" s="24" t="s">
        <v>227</v>
      </c>
      <c r="D86" s="13" t="s">
        <v>24</v>
      </c>
      <c r="E86" s="24" t="s">
        <v>120</v>
      </c>
      <c r="F86" s="22">
        <v>0.02890046296296296</v>
      </c>
      <c r="G86" s="13" t="str">
        <f aca="true" t="shared" si="10" ref="G86:G107">TEXT(INT((HOUR(F86)*3600+MINUTE(F86)*60+SECOND(F86))/$I$3/60),"0")&amp;"."&amp;TEXT(MOD((HOUR(F86)*3600+MINUTE(F86)*60+SECOND(F86))/$I$3,60),"00")&amp;"/km"</f>
        <v>5.42/km</v>
      </c>
      <c r="H86" s="22">
        <f aca="true" t="shared" si="11" ref="H86:H107">F86-$F$5</f>
        <v>0.012291666666666663</v>
      </c>
      <c r="I86" s="22">
        <f t="shared" si="9"/>
        <v>0.00844907407407407</v>
      </c>
    </row>
    <row r="87" spans="1:9" ht="15.75">
      <c r="A87" s="13">
        <v>83</v>
      </c>
      <c r="B87" s="34" t="s">
        <v>228</v>
      </c>
      <c r="C87" s="24" t="s">
        <v>34</v>
      </c>
      <c r="D87" s="13" t="s">
        <v>30</v>
      </c>
      <c r="E87" s="24" t="s">
        <v>95</v>
      </c>
      <c r="F87" s="22">
        <v>0.02900462962962963</v>
      </c>
      <c r="G87" s="13" t="str">
        <f t="shared" si="10"/>
        <v>5.43/km</v>
      </c>
      <c r="H87" s="22">
        <f t="shared" si="11"/>
        <v>0.012395833333333332</v>
      </c>
      <c r="I87" s="22">
        <f t="shared" si="9"/>
        <v>0.003935185185185184</v>
      </c>
    </row>
    <row r="88" spans="1:9" ht="15.75">
      <c r="A88" s="13">
        <v>84</v>
      </c>
      <c r="B88" s="34" t="s">
        <v>229</v>
      </c>
      <c r="C88" s="24" t="s">
        <v>230</v>
      </c>
      <c r="D88" s="13" t="s">
        <v>33</v>
      </c>
      <c r="E88" s="24" t="s">
        <v>231</v>
      </c>
      <c r="F88" s="22">
        <v>0.029027777777777777</v>
      </c>
      <c r="G88" s="13" t="str">
        <f t="shared" si="10"/>
        <v>5.44/km</v>
      </c>
      <c r="H88" s="22">
        <f t="shared" si="11"/>
        <v>0.012418981481481479</v>
      </c>
      <c r="I88" s="22">
        <f t="shared" si="9"/>
        <v>0.008171296296296298</v>
      </c>
    </row>
    <row r="89" spans="1:9" ht="15.75">
      <c r="A89" s="13">
        <v>85</v>
      </c>
      <c r="B89" s="34" t="s">
        <v>125</v>
      </c>
      <c r="C89" s="24" t="s">
        <v>214</v>
      </c>
      <c r="D89" s="13" t="s">
        <v>30</v>
      </c>
      <c r="E89" s="24" t="s">
        <v>126</v>
      </c>
      <c r="F89" s="22">
        <v>0.029502314814814815</v>
      </c>
      <c r="G89" s="13" t="str">
        <f t="shared" si="10"/>
        <v>5.49/km</v>
      </c>
      <c r="H89" s="22">
        <f t="shared" si="11"/>
        <v>0.012893518518518516</v>
      </c>
      <c r="I89" s="22">
        <f t="shared" si="9"/>
        <v>0.004432870370370368</v>
      </c>
    </row>
    <row r="90" spans="1:9" ht="15.75">
      <c r="A90" s="13">
        <v>86</v>
      </c>
      <c r="B90" s="34" t="s">
        <v>232</v>
      </c>
      <c r="C90" s="24" t="s">
        <v>69</v>
      </c>
      <c r="D90" s="13" t="s">
        <v>25</v>
      </c>
      <c r="E90" s="24" t="s">
        <v>107</v>
      </c>
      <c r="F90" s="22">
        <v>0.02954861111111111</v>
      </c>
      <c r="G90" s="13" t="str">
        <f t="shared" si="10"/>
        <v>5.50/km</v>
      </c>
      <c r="H90" s="22">
        <f t="shared" si="11"/>
        <v>0.01293981481481481</v>
      </c>
      <c r="I90" s="22">
        <f t="shared" si="9"/>
        <v>0.010196759259259256</v>
      </c>
    </row>
    <row r="91" spans="1:9" ht="15.75">
      <c r="A91" s="13">
        <v>87</v>
      </c>
      <c r="B91" s="34" t="s">
        <v>233</v>
      </c>
      <c r="C91" s="24" t="s">
        <v>234</v>
      </c>
      <c r="D91" s="13" t="s">
        <v>40</v>
      </c>
      <c r="E91" s="24" t="s">
        <v>107</v>
      </c>
      <c r="F91" s="22">
        <v>0.02954861111111111</v>
      </c>
      <c r="G91" s="13" t="str">
        <f t="shared" si="10"/>
        <v>5.50/km</v>
      </c>
      <c r="H91" s="22">
        <f t="shared" si="11"/>
        <v>0.01293981481481481</v>
      </c>
      <c r="I91" s="22">
        <f t="shared" si="9"/>
        <v>0.010277777777777775</v>
      </c>
    </row>
    <row r="92" spans="1:9" ht="15.75">
      <c r="A92" s="13">
        <v>88</v>
      </c>
      <c r="B92" s="34" t="s">
        <v>235</v>
      </c>
      <c r="C92" s="24" t="s">
        <v>236</v>
      </c>
      <c r="D92" s="13" t="s">
        <v>175</v>
      </c>
      <c r="E92" s="24" t="s">
        <v>237</v>
      </c>
      <c r="F92" s="22">
        <v>0.029583333333333336</v>
      </c>
      <c r="G92" s="13" t="str">
        <f t="shared" si="10"/>
        <v>5.50/km</v>
      </c>
      <c r="H92" s="22">
        <f t="shared" si="11"/>
        <v>0.012974537037037038</v>
      </c>
      <c r="I92" s="22">
        <f t="shared" si="9"/>
        <v>0.0034259259259259295</v>
      </c>
    </row>
    <row r="93" spans="1:9" ht="15.75">
      <c r="A93" s="13">
        <v>89</v>
      </c>
      <c r="B93" s="34" t="s">
        <v>238</v>
      </c>
      <c r="C93" s="24" t="s">
        <v>239</v>
      </c>
      <c r="D93" s="13" t="s">
        <v>24</v>
      </c>
      <c r="E93" s="24" t="s">
        <v>120</v>
      </c>
      <c r="F93" s="22">
        <v>0.029837962962962965</v>
      </c>
      <c r="G93" s="13" t="str">
        <f t="shared" si="10"/>
        <v>5.53/km</v>
      </c>
      <c r="H93" s="22">
        <f t="shared" si="11"/>
        <v>0.013229166666666667</v>
      </c>
      <c r="I93" s="22">
        <f t="shared" si="9"/>
        <v>0.009386574074074075</v>
      </c>
    </row>
    <row r="94" spans="1:9" ht="15.75">
      <c r="A94" s="13">
        <v>90</v>
      </c>
      <c r="B94" s="34" t="s">
        <v>240</v>
      </c>
      <c r="C94" s="24" t="s">
        <v>27</v>
      </c>
      <c r="D94" s="13" t="s">
        <v>212</v>
      </c>
      <c r="E94" s="24" t="s">
        <v>241</v>
      </c>
      <c r="F94" s="22">
        <v>0.03040509259259259</v>
      </c>
      <c r="G94" s="13" t="str">
        <f t="shared" si="10"/>
        <v>5.60/km</v>
      </c>
      <c r="H94" s="22">
        <f t="shared" si="11"/>
        <v>0.013796296296296293</v>
      </c>
      <c r="I94" s="22">
        <f t="shared" si="9"/>
        <v>0.0028703703703703703</v>
      </c>
    </row>
    <row r="95" spans="1:9" ht="15.75">
      <c r="A95" s="13">
        <v>91</v>
      </c>
      <c r="B95" s="34" t="s">
        <v>242</v>
      </c>
      <c r="C95" s="24" t="s">
        <v>243</v>
      </c>
      <c r="D95" s="13" t="s">
        <v>175</v>
      </c>
      <c r="E95" s="24" t="s">
        <v>144</v>
      </c>
      <c r="F95" s="22">
        <v>0.030520833333333334</v>
      </c>
      <c r="G95" s="13" t="str">
        <f t="shared" si="10"/>
        <v>6.01/km</v>
      </c>
      <c r="H95" s="22">
        <f t="shared" si="11"/>
        <v>0.013912037037037035</v>
      </c>
      <c r="I95" s="22">
        <f t="shared" si="9"/>
        <v>0.004363425925925927</v>
      </c>
    </row>
    <row r="96" spans="1:9" ht="15.75">
      <c r="A96" s="13">
        <v>92</v>
      </c>
      <c r="B96" s="34" t="s">
        <v>244</v>
      </c>
      <c r="C96" s="24" t="s">
        <v>245</v>
      </c>
      <c r="D96" s="13" t="s">
        <v>45</v>
      </c>
      <c r="E96" s="24" t="s">
        <v>114</v>
      </c>
      <c r="F96" s="22">
        <v>0.0305787037037037</v>
      </c>
      <c r="G96" s="13" t="str">
        <f t="shared" si="10"/>
        <v>6.02/km</v>
      </c>
      <c r="H96" s="22">
        <f t="shared" si="11"/>
        <v>0.013969907407407403</v>
      </c>
      <c r="I96" s="22">
        <f t="shared" si="9"/>
        <v>0.005219907407407406</v>
      </c>
    </row>
    <row r="97" spans="1:9" ht="15.75">
      <c r="A97" s="13">
        <v>93</v>
      </c>
      <c r="B97" s="34" t="s">
        <v>246</v>
      </c>
      <c r="C97" s="24" t="s">
        <v>247</v>
      </c>
      <c r="D97" s="13" t="s">
        <v>30</v>
      </c>
      <c r="E97" s="24" t="s">
        <v>126</v>
      </c>
      <c r="F97" s="22">
        <v>0.030659722222222224</v>
      </c>
      <c r="G97" s="13" t="str">
        <f t="shared" si="10"/>
        <v>6.03/km</v>
      </c>
      <c r="H97" s="22">
        <f t="shared" si="11"/>
        <v>0.014050925925925925</v>
      </c>
      <c r="I97" s="22">
        <f t="shared" si="9"/>
        <v>0.005590277777777777</v>
      </c>
    </row>
    <row r="98" spans="1:9" ht="15.75">
      <c r="A98" s="13">
        <v>94</v>
      </c>
      <c r="B98" s="34" t="s">
        <v>248</v>
      </c>
      <c r="C98" s="24" t="s">
        <v>137</v>
      </c>
      <c r="D98" s="13" t="s">
        <v>33</v>
      </c>
      <c r="E98" s="24" t="s">
        <v>104</v>
      </c>
      <c r="F98" s="22">
        <v>0.03070601851851852</v>
      </c>
      <c r="G98" s="13" t="str">
        <f t="shared" si="10"/>
        <v>6.03/km</v>
      </c>
      <c r="H98" s="22">
        <f t="shared" si="11"/>
        <v>0.014097222222222223</v>
      </c>
      <c r="I98" s="22">
        <f t="shared" si="9"/>
        <v>0.009849537037037042</v>
      </c>
    </row>
    <row r="99" spans="1:9" ht="15.75">
      <c r="A99" s="13">
        <v>95</v>
      </c>
      <c r="B99" s="34" t="s">
        <v>249</v>
      </c>
      <c r="C99" s="24" t="s">
        <v>13</v>
      </c>
      <c r="D99" s="13" t="s">
        <v>24</v>
      </c>
      <c r="E99" s="24" t="s">
        <v>104</v>
      </c>
      <c r="F99" s="22">
        <v>0.031018518518518515</v>
      </c>
      <c r="G99" s="13" t="str">
        <f t="shared" si="10"/>
        <v>6.07/km</v>
      </c>
      <c r="H99" s="22">
        <f t="shared" si="11"/>
        <v>0.014409722222222216</v>
      </c>
      <c r="I99" s="22">
        <f t="shared" si="9"/>
        <v>0.010567129629629624</v>
      </c>
    </row>
    <row r="100" spans="1:9" ht="15.75">
      <c r="A100" s="13">
        <v>96</v>
      </c>
      <c r="B100" s="34" t="s">
        <v>250</v>
      </c>
      <c r="C100" s="24" t="s">
        <v>251</v>
      </c>
      <c r="D100" s="13" t="s">
        <v>32</v>
      </c>
      <c r="E100" s="24" t="s">
        <v>210</v>
      </c>
      <c r="F100" s="22">
        <v>0.031481481481481485</v>
      </c>
      <c r="G100" s="13" t="str">
        <f t="shared" si="10"/>
        <v>6.13/km</v>
      </c>
      <c r="H100" s="22">
        <f t="shared" si="11"/>
        <v>0.014872685185185187</v>
      </c>
      <c r="I100" s="22">
        <f t="shared" si="9"/>
        <v>0.009305555555555556</v>
      </c>
    </row>
    <row r="101" spans="1:9" ht="15.75">
      <c r="A101" s="13">
        <v>97</v>
      </c>
      <c r="B101" s="34" t="s">
        <v>252</v>
      </c>
      <c r="C101" s="24" t="s">
        <v>253</v>
      </c>
      <c r="D101" s="13" t="s">
        <v>32</v>
      </c>
      <c r="E101" s="24" t="s">
        <v>104</v>
      </c>
      <c r="F101" s="22">
        <v>0.031516203703703706</v>
      </c>
      <c r="G101" s="13" t="str">
        <f t="shared" si="10"/>
        <v>6.13/km</v>
      </c>
      <c r="H101" s="22">
        <f t="shared" si="11"/>
        <v>0.014907407407407407</v>
      </c>
      <c r="I101" s="22">
        <f t="shared" si="9"/>
        <v>0.009340277777777777</v>
      </c>
    </row>
    <row r="102" spans="1:9" ht="15.75">
      <c r="A102" s="13">
        <v>98</v>
      </c>
      <c r="B102" s="34" t="s">
        <v>254</v>
      </c>
      <c r="C102" s="24" t="s">
        <v>255</v>
      </c>
      <c r="D102" s="13" t="s">
        <v>24</v>
      </c>
      <c r="E102" s="24" t="s">
        <v>39</v>
      </c>
      <c r="F102" s="22">
        <v>0.03239583333333333</v>
      </c>
      <c r="G102" s="13" t="str">
        <f t="shared" si="10"/>
        <v>6.23/km</v>
      </c>
      <c r="H102" s="22">
        <f t="shared" si="11"/>
        <v>0.015787037037037033</v>
      </c>
      <c r="I102" s="22">
        <f t="shared" si="9"/>
        <v>0.011944444444444442</v>
      </c>
    </row>
    <row r="103" spans="1:9" ht="15.75">
      <c r="A103" s="13">
        <v>99</v>
      </c>
      <c r="B103" s="34" t="s">
        <v>256</v>
      </c>
      <c r="C103" s="24" t="s">
        <v>257</v>
      </c>
      <c r="D103" s="13" t="s">
        <v>258</v>
      </c>
      <c r="E103" s="24" t="s">
        <v>259</v>
      </c>
      <c r="F103" s="22">
        <v>0.03266203703703704</v>
      </c>
      <c r="G103" s="13" t="str">
        <f t="shared" si="10"/>
        <v>6.27/km</v>
      </c>
      <c r="H103" s="22">
        <f t="shared" si="11"/>
        <v>0.01605324074074074</v>
      </c>
      <c r="I103" s="22">
        <f t="shared" si="9"/>
        <v>0</v>
      </c>
    </row>
    <row r="104" spans="1:9" ht="15.75">
      <c r="A104" s="13">
        <v>100</v>
      </c>
      <c r="B104" s="34" t="s">
        <v>260</v>
      </c>
      <c r="C104" s="24" t="s">
        <v>261</v>
      </c>
      <c r="D104" s="13" t="s">
        <v>24</v>
      </c>
      <c r="E104" s="24" t="s">
        <v>59</v>
      </c>
      <c r="F104" s="22">
        <v>0.03349537037037037</v>
      </c>
      <c r="G104" s="13" t="str">
        <f t="shared" si="10"/>
        <v>6.36/km</v>
      </c>
      <c r="H104" s="22">
        <f t="shared" si="11"/>
        <v>0.01688657407407407</v>
      </c>
      <c r="I104" s="22">
        <f t="shared" si="9"/>
        <v>0.01304398148148148</v>
      </c>
    </row>
    <row r="105" spans="1:9" ht="15.75">
      <c r="A105" s="13">
        <v>101</v>
      </c>
      <c r="B105" s="24" t="s">
        <v>262</v>
      </c>
      <c r="C105" s="24" t="s">
        <v>236</v>
      </c>
      <c r="D105" s="13" t="s">
        <v>175</v>
      </c>
      <c r="E105" s="24" t="s">
        <v>263</v>
      </c>
      <c r="F105" s="22">
        <v>0.034444444444444444</v>
      </c>
      <c r="G105" s="13" t="str">
        <f t="shared" si="10"/>
        <v>6.48/km</v>
      </c>
      <c r="H105" s="22">
        <f t="shared" si="11"/>
        <v>0.017835648148148146</v>
      </c>
      <c r="I105" s="22">
        <f t="shared" si="9"/>
        <v>0.008287037037037037</v>
      </c>
    </row>
    <row r="106" spans="1:9" ht="15.75">
      <c r="A106" s="13">
        <v>102</v>
      </c>
      <c r="B106" s="34" t="s">
        <v>264</v>
      </c>
      <c r="C106" s="24" t="s">
        <v>265</v>
      </c>
      <c r="D106" s="13" t="s">
        <v>266</v>
      </c>
      <c r="E106" s="24" t="s">
        <v>267</v>
      </c>
      <c r="F106" s="22">
        <v>0.03496527777777778</v>
      </c>
      <c r="G106" s="13" t="str">
        <f t="shared" si="10"/>
        <v>6.54/km</v>
      </c>
      <c r="H106" s="22">
        <f t="shared" si="11"/>
        <v>0.018356481481481484</v>
      </c>
      <c r="I106" s="22" t="e">
        <f t="shared" si="9"/>
        <v>#N/A</v>
      </c>
    </row>
    <row r="107" spans="1:9" ht="15.75">
      <c r="A107" s="27">
        <v>103</v>
      </c>
      <c r="B107" s="35" t="s">
        <v>268</v>
      </c>
      <c r="C107" s="32" t="s">
        <v>269</v>
      </c>
      <c r="D107" s="27" t="s">
        <v>30</v>
      </c>
      <c r="E107" s="32" t="s">
        <v>128</v>
      </c>
      <c r="F107" s="28">
        <v>0.04079861111111111</v>
      </c>
      <c r="G107" s="27" t="str">
        <f t="shared" si="10"/>
        <v>8.03/km</v>
      </c>
      <c r="H107" s="28">
        <f t="shared" si="11"/>
        <v>0.024189814814814813</v>
      </c>
      <c r="I107" s="28">
        <f t="shared" si="9"/>
        <v>0.015729166666666666</v>
      </c>
    </row>
  </sheetData>
  <sheetProtection/>
  <autoFilter ref="A4:I85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H15" sqref="H1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4" t="str">
        <f>Individuale!A1</f>
        <v>Giro a tappe dell'Isola di Ponza</v>
      </c>
      <c r="B1" s="45"/>
      <c r="C1" s="46"/>
    </row>
    <row r="2" spans="1:3" ht="24" customHeight="1">
      <c r="A2" s="47" t="str">
        <f>Individuale!A2</f>
        <v>17ª edizione  1ª prova</v>
      </c>
      <c r="B2" s="47"/>
      <c r="C2" s="47"/>
    </row>
    <row r="3" spans="1:3" ht="24" customHeight="1">
      <c r="A3" s="48" t="str">
        <f>Individuale!A3</f>
        <v>Ponza - Le Forna (LT) Italia - Lunedì 03/07/2017</v>
      </c>
      <c r="B3" s="48"/>
      <c r="C3" s="48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19">
        <v>1</v>
      </c>
      <c r="B5" s="20" t="s">
        <v>39</v>
      </c>
      <c r="C5" s="29">
        <v>8</v>
      </c>
    </row>
    <row r="6" spans="1:3" ht="15" customHeight="1">
      <c r="A6" s="14">
        <v>2</v>
      </c>
      <c r="B6" s="15" t="s">
        <v>104</v>
      </c>
      <c r="C6" s="30">
        <v>7</v>
      </c>
    </row>
    <row r="7" spans="1:3" ht="15" customHeight="1">
      <c r="A7" s="14">
        <v>3</v>
      </c>
      <c r="B7" s="15" t="s">
        <v>128</v>
      </c>
      <c r="C7" s="30">
        <v>4</v>
      </c>
    </row>
    <row r="8" spans="1:3" ht="15" customHeight="1">
      <c r="A8" s="14">
        <v>4</v>
      </c>
      <c r="B8" s="15" t="s">
        <v>126</v>
      </c>
      <c r="C8" s="30">
        <v>4</v>
      </c>
    </row>
    <row r="9" spans="1:3" ht="15" customHeight="1">
      <c r="A9" s="14">
        <v>5</v>
      </c>
      <c r="B9" s="15" t="s">
        <v>109</v>
      </c>
      <c r="C9" s="30">
        <v>3</v>
      </c>
    </row>
    <row r="10" spans="1:3" ht="15" customHeight="1">
      <c r="A10" s="14">
        <v>6</v>
      </c>
      <c r="B10" s="15" t="s">
        <v>95</v>
      </c>
      <c r="C10" s="30">
        <v>3</v>
      </c>
    </row>
    <row r="11" spans="1:3" ht="15" customHeight="1">
      <c r="A11" s="14">
        <v>7</v>
      </c>
      <c r="B11" s="15" t="s">
        <v>107</v>
      </c>
      <c r="C11" s="30">
        <v>3</v>
      </c>
    </row>
    <row r="12" spans="1:3" ht="15" customHeight="1">
      <c r="A12" s="14">
        <v>8</v>
      </c>
      <c r="B12" s="15" t="s">
        <v>65</v>
      </c>
      <c r="C12" s="30">
        <v>3</v>
      </c>
    </row>
    <row r="13" spans="1:3" ht="15" customHeight="1">
      <c r="A13" s="14">
        <v>9</v>
      </c>
      <c r="B13" s="15" t="s">
        <v>120</v>
      </c>
      <c r="C13" s="30">
        <v>3</v>
      </c>
    </row>
    <row r="14" spans="1:3" ht="15" customHeight="1">
      <c r="A14" s="14">
        <v>10</v>
      </c>
      <c r="B14" s="15" t="s">
        <v>59</v>
      </c>
      <c r="C14" s="30">
        <v>3</v>
      </c>
    </row>
    <row r="15" spans="1:3" ht="15.75">
      <c r="A15" s="14">
        <v>11</v>
      </c>
      <c r="B15" s="15" t="s">
        <v>114</v>
      </c>
      <c r="C15" s="30">
        <v>2</v>
      </c>
    </row>
    <row r="16" spans="1:3" ht="15.75">
      <c r="A16" s="14">
        <v>12</v>
      </c>
      <c r="B16" s="15" t="s">
        <v>144</v>
      </c>
      <c r="C16" s="30">
        <v>2</v>
      </c>
    </row>
    <row r="17" spans="1:3" ht="15.75">
      <c r="A17" s="14">
        <v>13</v>
      </c>
      <c r="B17" s="15" t="s">
        <v>118</v>
      </c>
      <c r="C17" s="30">
        <v>2</v>
      </c>
    </row>
    <row r="18" spans="1:3" ht="15.75">
      <c r="A18" s="14">
        <v>14</v>
      </c>
      <c r="B18" s="15" t="s">
        <v>153</v>
      </c>
      <c r="C18" s="30">
        <v>2</v>
      </c>
    </row>
    <row r="19" spans="1:3" ht="15.75">
      <c r="A19" s="14">
        <v>15</v>
      </c>
      <c r="B19" s="15" t="s">
        <v>186</v>
      </c>
      <c r="C19" s="30">
        <v>2</v>
      </c>
    </row>
    <row r="20" spans="1:3" ht="15.75">
      <c r="A20" s="14">
        <v>16</v>
      </c>
      <c r="B20" s="15" t="s">
        <v>210</v>
      </c>
      <c r="C20" s="30">
        <v>2</v>
      </c>
    </row>
    <row r="21" spans="1:3" ht="15.75">
      <c r="A21" s="14">
        <v>17</v>
      </c>
      <c r="B21" s="15" t="s">
        <v>77</v>
      </c>
      <c r="C21" s="30">
        <v>2</v>
      </c>
    </row>
    <row r="22" spans="1:3" ht="15.75">
      <c r="A22" s="14">
        <v>18</v>
      </c>
      <c r="B22" s="15" t="s">
        <v>148</v>
      </c>
      <c r="C22" s="30">
        <v>2</v>
      </c>
    </row>
    <row r="23" spans="1:3" ht="15.75">
      <c r="A23" s="14">
        <v>19</v>
      </c>
      <c r="B23" s="15" t="s">
        <v>82</v>
      </c>
      <c r="C23" s="30">
        <v>2</v>
      </c>
    </row>
    <row r="24" spans="1:3" ht="15.75">
      <c r="A24" s="14">
        <v>20</v>
      </c>
      <c r="B24" s="15" t="s">
        <v>219</v>
      </c>
      <c r="C24" s="30">
        <v>1</v>
      </c>
    </row>
    <row r="25" spans="1:3" ht="15.75">
      <c r="A25" s="14">
        <v>21</v>
      </c>
      <c r="B25" s="15" t="s">
        <v>263</v>
      </c>
      <c r="C25" s="30">
        <v>1</v>
      </c>
    </row>
    <row r="26" spans="1:3" ht="15.75">
      <c r="A26" s="14">
        <v>22</v>
      </c>
      <c r="B26" s="15" t="s">
        <v>75</v>
      </c>
      <c r="C26" s="30">
        <v>1</v>
      </c>
    </row>
    <row r="27" spans="1:3" ht="15.75">
      <c r="A27" s="14">
        <v>23</v>
      </c>
      <c r="B27" s="15" t="s">
        <v>93</v>
      </c>
      <c r="C27" s="30">
        <v>1</v>
      </c>
    </row>
    <row r="28" spans="1:3" ht="15.75">
      <c r="A28" s="14">
        <v>24</v>
      </c>
      <c r="B28" s="15" t="s">
        <v>100</v>
      </c>
      <c r="C28" s="30">
        <v>1</v>
      </c>
    </row>
    <row r="29" spans="1:3" ht="15.75">
      <c r="A29" s="14">
        <v>25</v>
      </c>
      <c r="B29" s="15" t="s">
        <v>124</v>
      </c>
      <c r="C29" s="30">
        <v>1</v>
      </c>
    </row>
    <row r="30" spans="1:3" ht="15.75">
      <c r="A30" s="14">
        <v>26</v>
      </c>
      <c r="B30" s="15" t="s">
        <v>200</v>
      </c>
      <c r="C30" s="30">
        <v>1</v>
      </c>
    </row>
    <row r="31" spans="1:3" ht="15.75">
      <c r="A31" s="14">
        <v>27</v>
      </c>
      <c r="B31" s="15" t="s">
        <v>116</v>
      </c>
      <c r="C31" s="30">
        <v>1</v>
      </c>
    </row>
    <row r="32" spans="1:3" ht="15.75">
      <c r="A32" s="14">
        <v>28</v>
      </c>
      <c r="B32" s="15" t="s">
        <v>133</v>
      </c>
      <c r="C32" s="30">
        <v>1</v>
      </c>
    </row>
    <row r="33" spans="1:3" ht="15.75">
      <c r="A33" s="14">
        <v>29</v>
      </c>
      <c r="B33" s="15" t="s">
        <v>151</v>
      </c>
      <c r="C33" s="30">
        <v>1</v>
      </c>
    </row>
    <row r="34" spans="1:3" ht="15.75">
      <c r="A34" s="14">
        <v>30</v>
      </c>
      <c r="B34" s="15" t="s">
        <v>164</v>
      </c>
      <c r="C34" s="30">
        <v>1</v>
      </c>
    </row>
    <row r="35" spans="1:3" ht="15.75">
      <c r="A35" s="14">
        <v>31</v>
      </c>
      <c r="B35" s="15" t="s">
        <v>62</v>
      </c>
      <c r="C35" s="30">
        <v>1</v>
      </c>
    </row>
    <row r="36" spans="1:3" ht="15.75">
      <c r="A36" s="14">
        <v>32</v>
      </c>
      <c r="B36" s="15" t="s">
        <v>177</v>
      </c>
      <c r="C36" s="30">
        <v>1</v>
      </c>
    </row>
    <row r="37" spans="1:3" ht="15.75">
      <c r="A37" s="14">
        <v>33</v>
      </c>
      <c r="B37" s="15" t="s">
        <v>141</v>
      </c>
      <c r="C37" s="30">
        <v>1</v>
      </c>
    </row>
    <row r="38" spans="1:3" ht="15.75">
      <c r="A38" s="14">
        <v>34</v>
      </c>
      <c r="B38" s="15" t="s">
        <v>259</v>
      </c>
      <c r="C38" s="30">
        <v>1</v>
      </c>
    </row>
    <row r="39" spans="1:3" ht="15.75">
      <c r="A39" s="14">
        <v>35</v>
      </c>
      <c r="B39" s="15" t="s">
        <v>203</v>
      </c>
      <c r="C39" s="30">
        <v>1</v>
      </c>
    </row>
    <row r="40" spans="1:3" ht="15.75">
      <c r="A40" s="14">
        <v>36</v>
      </c>
      <c r="B40" s="15" t="s">
        <v>131</v>
      </c>
      <c r="C40" s="30">
        <v>1</v>
      </c>
    </row>
    <row r="41" spans="1:3" ht="15.75">
      <c r="A41" s="14">
        <v>37</v>
      </c>
      <c r="B41" s="15" t="s">
        <v>57</v>
      </c>
      <c r="C41" s="30">
        <v>1</v>
      </c>
    </row>
    <row r="42" spans="1:3" ht="15.75">
      <c r="A42" s="14">
        <v>38</v>
      </c>
      <c r="B42" s="15" t="s">
        <v>159</v>
      </c>
      <c r="C42" s="30">
        <v>1</v>
      </c>
    </row>
    <row r="43" spans="1:3" ht="15.75">
      <c r="A43" s="14">
        <v>39</v>
      </c>
      <c r="B43" s="15" t="s">
        <v>189</v>
      </c>
      <c r="C43" s="30">
        <v>1</v>
      </c>
    </row>
    <row r="44" spans="1:3" ht="15.75">
      <c r="A44" s="14">
        <v>40</v>
      </c>
      <c r="B44" s="15" t="s">
        <v>55</v>
      </c>
      <c r="C44" s="30">
        <v>1</v>
      </c>
    </row>
    <row r="45" spans="1:3" ht="15.75">
      <c r="A45" s="14">
        <v>41</v>
      </c>
      <c r="B45" s="15" t="s">
        <v>138</v>
      </c>
      <c r="C45" s="30">
        <v>1</v>
      </c>
    </row>
    <row r="46" spans="1:3" ht="15.75">
      <c r="A46" s="14">
        <v>42</v>
      </c>
      <c r="B46" s="15" t="s">
        <v>53</v>
      </c>
      <c r="C46" s="30">
        <v>1</v>
      </c>
    </row>
    <row r="47" spans="1:3" ht="15.75">
      <c r="A47" s="14">
        <v>43</v>
      </c>
      <c r="B47" s="15" t="s">
        <v>51</v>
      </c>
      <c r="C47" s="30">
        <v>1</v>
      </c>
    </row>
    <row r="48" spans="1:3" ht="15.75">
      <c r="A48" s="14">
        <v>44</v>
      </c>
      <c r="B48" s="15" t="s">
        <v>91</v>
      </c>
      <c r="C48" s="30">
        <v>1</v>
      </c>
    </row>
    <row r="49" spans="1:3" ht="15.75">
      <c r="A49" s="14">
        <v>45</v>
      </c>
      <c r="B49" s="15" t="s">
        <v>172</v>
      </c>
      <c r="C49" s="30">
        <v>1</v>
      </c>
    </row>
    <row r="50" spans="1:3" ht="15.75">
      <c r="A50" s="14">
        <v>46</v>
      </c>
      <c r="B50" s="15" t="s">
        <v>231</v>
      </c>
      <c r="C50" s="30">
        <v>1</v>
      </c>
    </row>
    <row r="51" spans="1:3" ht="15.75">
      <c r="A51" s="14">
        <v>47</v>
      </c>
      <c r="B51" s="15" t="s">
        <v>237</v>
      </c>
      <c r="C51" s="30">
        <v>1</v>
      </c>
    </row>
    <row r="52" spans="1:3" ht="15.75">
      <c r="A52" s="14">
        <v>48</v>
      </c>
      <c r="B52" s="15" t="s">
        <v>201</v>
      </c>
      <c r="C52" s="30">
        <v>1</v>
      </c>
    </row>
    <row r="53" spans="1:3" ht="15.75">
      <c r="A53" s="14">
        <v>49</v>
      </c>
      <c r="B53" s="15" t="s">
        <v>170</v>
      </c>
      <c r="C53" s="30">
        <v>1</v>
      </c>
    </row>
    <row r="54" spans="1:3" ht="15.75">
      <c r="A54" s="14">
        <v>50</v>
      </c>
      <c r="B54" s="15" t="s">
        <v>195</v>
      </c>
      <c r="C54" s="30">
        <v>1</v>
      </c>
    </row>
    <row r="55" spans="1:3" ht="15.75">
      <c r="A55" s="14">
        <v>51</v>
      </c>
      <c r="B55" s="15" t="s">
        <v>241</v>
      </c>
      <c r="C55" s="30">
        <v>1</v>
      </c>
    </row>
    <row r="56" spans="1:3" ht="15.75">
      <c r="A56" s="14">
        <v>52</v>
      </c>
      <c r="B56" s="15" t="s">
        <v>67</v>
      </c>
      <c r="C56" s="30">
        <v>1</v>
      </c>
    </row>
    <row r="57" spans="1:3" ht="15.75">
      <c r="A57" s="14">
        <v>53</v>
      </c>
      <c r="B57" s="15" t="s">
        <v>97</v>
      </c>
      <c r="C57" s="30">
        <v>1</v>
      </c>
    </row>
    <row r="58" spans="1:3" ht="15.75">
      <c r="A58" s="14">
        <v>54</v>
      </c>
      <c r="B58" s="15" t="s">
        <v>79</v>
      </c>
      <c r="C58" s="30">
        <v>1</v>
      </c>
    </row>
    <row r="59" spans="1:3" ht="15.75">
      <c r="A59" s="14">
        <v>55</v>
      </c>
      <c r="B59" s="15" t="s">
        <v>267</v>
      </c>
      <c r="C59" s="30">
        <v>1</v>
      </c>
    </row>
    <row r="60" spans="1:3" ht="15.75">
      <c r="A60" s="14">
        <v>56</v>
      </c>
      <c r="B60" s="15" t="s">
        <v>111</v>
      </c>
      <c r="C60" s="30">
        <v>1</v>
      </c>
    </row>
    <row r="61" spans="1:3" ht="15.75">
      <c r="A61" s="14">
        <v>57</v>
      </c>
      <c r="B61" s="15" t="s">
        <v>180</v>
      </c>
      <c r="C61" s="30">
        <v>1</v>
      </c>
    </row>
    <row r="62" spans="1:3" ht="15.75">
      <c r="A62" s="14">
        <v>58</v>
      </c>
      <c r="B62" s="15" t="s">
        <v>222</v>
      </c>
      <c r="C62" s="30">
        <v>1</v>
      </c>
    </row>
    <row r="63" spans="1:3" ht="15.75">
      <c r="A63" s="14">
        <v>59</v>
      </c>
      <c r="B63" s="15" t="s">
        <v>182</v>
      </c>
      <c r="C63" s="30">
        <v>1</v>
      </c>
    </row>
    <row r="64" spans="1:3" ht="15.75">
      <c r="A64" s="14">
        <v>60</v>
      </c>
      <c r="B64" s="15" t="s">
        <v>156</v>
      </c>
      <c r="C64" s="30">
        <v>1</v>
      </c>
    </row>
    <row r="65" spans="1:3" ht="15.75">
      <c r="A65" s="14">
        <v>61</v>
      </c>
      <c r="B65" s="15" t="s">
        <v>70</v>
      </c>
      <c r="C65" s="30">
        <v>1</v>
      </c>
    </row>
    <row r="66" spans="1:3" ht="15.75">
      <c r="A66" s="14">
        <v>62</v>
      </c>
      <c r="B66" s="15" t="s">
        <v>89</v>
      </c>
      <c r="C66" s="30">
        <v>1</v>
      </c>
    </row>
    <row r="67" spans="1:3" ht="15.75">
      <c r="A67" s="16">
        <v>63</v>
      </c>
      <c r="B67" s="17" t="s">
        <v>206</v>
      </c>
      <c r="C67" s="31">
        <v>1</v>
      </c>
    </row>
    <row r="68" ht="12.75">
      <c r="C68" s="2">
        <f>SUM(C5:C67)</f>
        <v>103</v>
      </c>
    </row>
  </sheetData>
  <sheetProtection/>
  <autoFilter ref="A4:C4">
    <sortState ref="A5:C68">
      <sortCondition descending="1" sortBy="value" ref="C5:C68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2017-07-05T21:40:13Z</dcterms:modified>
  <cp:category/>
  <cp:version/>
  <cp:contentType/>
  <cp:contentStatus/>
</cp:coreProperties>
</file>