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<sst xmlns="http://schemas.openxmlformats.org/spreadsheetml/2006/main" count="876" uniqueCount="486">
  <si>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</si>
  <si>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</si>
  <si>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</si>
  <si>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</si>
  <si>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</si>
  <si>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</si>
  <si>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</si>
  <si>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</si>
  <si>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</si>
  <si>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</si>
  <si>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</t>
  </si>
  <si>
    <t>Iscritti</t>
  </si>
  <si>
    <t>ATL. TUSCULUM</t>
  </si>
  <si>
    <t>A.S.D. PODISTICA SOLIDARIETA'</t>
  </si>
  <si>
    <t>RIFONDAZIONE PODISTICA</t>
  </si>
  <si>
    <t>Corri per la Liberazione</t>
  </si>
  <si>
    <t>Morlupo (RM) Italia - Lunedì 25/04/2011</t>
  </si>
  <si>
    <t>PETRACCA</t>
  </si>
  <si>
    <t>MOCCIA</t>
  </si>
  <si>
    <t>DI BARTOLOMEO</t>
  </si>
  <si>
    <t>NARANZI</t>
  </si>
  <si>
    <t>MANIACI</t>
  </si>
  <si>
    <t>D'ERRIGO</t>
  </si>
  <si>
    <t>COMINA</t>
  </si>
  <si>
    <t>RICCITELLI</t>
  </si>
  <si>
    <t>LA CAVA</t>
  </si>
  <si>
    <t>SABATO</t>
  </si>
  <si>
    <t>FELIZIANI</t>
  </si>
  <si>
    <t>ESPOSITO</t>
  </si>
  <si>
    <t>URBINATI</t>
  </si>
  <si>
    <t>BASILE</t>
  </si>
  <si>
    <t>LAURENZI</t>
  </si>
  <si>
    <t>GIOVANNINI</t>
  </si>
  <si>
    <t>SCROCCA</t>
  </si>
  <si>
    <t>CAPPETTA</t>
  </si>
  <si>
    <t>VENTURA</t>
  </si>
  <si>
    <t>DECEMBRINI</t>
  </si>
  <si>
    <t>SIMONETTI</t>
  </si>
  <si>
    <t>CASTELLI</t>
  </si>
  <si>
    <t>LORETI</t>
  </si>
  <si>
    <t>RUGGERI</t>
  </si>
  <si>
    <t>FIORINI</t>
  </si>
  <si>
    <t>BRESCINI</t>
  </si>
  <si>
    <t>PATTA</t>
  </si>
  <si>
    <t>SOLLAI</t>
  </si>
  <si>
    <t>VARESI</t>
  </si>
  <si>
    <t>SCHISANO</t>
  </si>
  <si>
    <t>RICCI</t>
  </si>
  <si>
    <t>LAURI</t>
  </si>
  <si>
    <t>PAONE</t>
  </si>
  <si>
    <t>VALERI</t>
  </si>
  <si>
    <t>SFORZA</t>
  </si>
  <si>
    <t>BORTOLONI</t>
  </si>
  <si>
    <t>DIARIO</t>
  </si>
  <si>
    <t>GALIENI</t>
  </si>
  <si>
    <t>EUSTACHI</t>
  </si>
  <si>
    <t>QUACQUARELLI</t>
  </si>
  <si>
    <t>PIATTELLA</t>
  </si>
  <si>
    <t>CICCONI</t>
  </si>
  <si>
    <t>LATROFA</t>
  </si>
  <si>
    <t>STEFAN</t>
  </si>
  <si>
    <t>SCIABOLACCI</t>
  </si>
  <si>
    <t>RUOTOLO</t>
  </si>
  <si>
    <t>BESTIANO</t>
  </si>
  <si>
    <t>ZERVOS</t>
  </si>
  <si>
    <t>MARSILI</t>
  </si>
  <si>
    <t>LINGUIDO</t>
  </si>
  <si>
    <t>PACE</t>
  </si>
  <si>
    <t>MALATESTA</t>
  </si>
  <si>
    <t>CURATOLA</t>
  </si>
  <si>
    <t>MAROCCO</t>
  </si>
  <si>
    <t>VIANI</t>
  </si>
  <si>
    <t>MARCOZZI</t>
  </si>
  <si>
    <t>MARESCA</t>
  </si>
  <si>
    <t>SALVIONI</t>
  </si>
  <si>
    <t>VENOSA</t>
  </si>
  <si>
    <t>ROUDANOVSKI</t>
  </si>
  <si>
    <t>DI MARIO</t>
  </si>
  <si>
    <t>STIRPE</t>
  </si>
  <si>
    <t>RAFFELLI</t>
  </si>
  <si>
    <t>TUFANO</t>
  </si>
  <si>
    <t>BALDO</t>
  </si>
  <si>
    <t>FRANCICA</t>
  </si>
  <si>
    <t>RAMIREZ</t>
  </si>
  <si>
    <t>ZAINO</t>
  </si>
  <si>
    <t>CANESTRARI</t>
  </si>
  <si>
    <t>PIMPINELLA</t>
  </si>
  <si>
    <t>DI FELICE</t>
  </si>
  <si>
    <t>MARTINELLI</t>
  </si>
  <si>
    <t>SILVAGGI</t>
  </si>
  <si>
    <t>CANTIANI</t>
  </si>
  <si>
    <t>RONCHETTI</t>
  </si>
  <si>
    <t>CONTI</t>
  </si>
  <si>
    <t>GIGLI</t>
  </si>
  <si>
    <t>DE CASTRO</t>
  </si>
  <si>
    <t>PINTUS</t>
  </si>
  <si>
    <t>GARNERO</t>
  </si>
  <si>
    <t>GUADAGNINI</t>
  </si>
  <si>
    <t>DIOGUARDI</t>
  </si>
  <si>
    <t>FARABONINI</t>
  </si>
  <si>
    <t>DI RE</t>
  </si>
  <si>
    <t>RIPARI</t>
  </si>
  <si>
    <t>GIORDANO</t>
  </si>
  <si>
    <t>D'AMBROSIO</t>
  </si>
  <si>
    <t>CLEMENTINI</t>
  </si>
  <si>
    <t>DE DONNO</t>
  </si>
  <si>
    <t>DINA</t>
  </si>
  <si>
    <t>FRANZE'</t>
  </si>
  <si>
    <t>BRUSCHI</t>
  </si>
  <si>
    <t>DI BONAVENTURA</t>
  </si>
  <si>
    <t>RAGNI</t>
  </si>
  <si>
    <t>RANALLI</t>
  </si>
  <si>
    <t>MICHELI</t>
  </si>
  <si>
    <t>PETRELLI</t>
  </si>
  <si>
    <t>CIUT</t>
  </si>
  <si>
    <t>MELCHIORRE</t>
  </si>
  <si>
    <t>MANCINI</t>
  </si>
  <si>
    <t>SANTINI</t>
  </si>
  <si>
    <t>FEDELI</t>
  </si>
  <si>
    <t>BARBETTI</t>
  </si>
  <si>
    <t>TUNDO</t>
  </si>
  <si>
    <t>COLLABOLLETTA</t>
  </si>
  <si>
    <t>MINCI</t>
  </si>
  <si>
    <t>CALDARERA</t>
  </si>
  <si>
    <t>BATTAGLIA</t>
  </si>
  <si>
    <t>D'AMORE</t>
  </si>
  <si>
    <t>MOZZETTI</t>
  </si>
  <si>
    <t>BORRUSO</t>
  </si>
  <si>
    <t>FAUSTI</t>
  </si>
  <si>
    <t>AQUILANTE</t>
  </si>
  <si>
    <t>O'BRIEN</t>
  </si>
  <si>
    <t>TESTONI</t>
  </si>
  <si>
    <t>SANTARELLI</t>
  </si>
  <si>
    <t>PELLINO</t>
  </si>
  <si>
    <t xml:space="preserve">ZEDDE </t>
  </si>
  <si>
    <t>DI TOMA</t>
  </si>
  <si>
    <t>BANDINU</t>
  </si>
  <si>
    <t>FILIPPINI</t>
  </si>
  <si>
    <t>LANZINI</t>
  </si>
  <si>
    <t>SDRUSCIA</t>
  </si>
  <si>
    <t>POLSINELLI</t>
  </si>
  <si>
    <t>SCONOCCHIA</t>
  </si>
  <si>
    <t>SPAZIANI</t>
  </si>
  <si>
    <t>CHIERECO</t>
  </si>
  <si>
    <t>INNAMORATI</t>
  </si>
  <si>
    <t>FABIANI</t>
  </si>
  <si>
    <t>RARU</t>
  </si>
  <si>
    <t>RAFFAELLI</t>
  </si>
  <si>
    <t xml:space="preserve">DI TANNA </t>
  </si>
  <si>
    <t>BURGER</t>
  </si>
  <si>
    <t xml:space="preserve">MONTAGNO </t>
  </si>
  <si>
    <t>NOTARO</t>
  </si>
  <si>
    <t>VEROLI</t>
  </si>
  <si>
    <t>CAFFARELLI</t>
  </si>
  <si>
    <t>BETTELLI</t>
  </si>
  <si>
    <t>CALCERANO</t>
  </si>
  <si>
    <t>ANSALDO</t>
  </si>
  <si>
    <t>SEVERINI</t>
  </si>
  <si>
    <t>GIANNINI</t>
  </si>
  <si>
    <t>CAVOLI</t>
  </si>
  <si>
    <t>CARLI</t>
  </si>
  <si>
    <t>VANTAGGIO</t>
  </si>
  <si>
    <t>ZAPPI</t>
  </si>
  <si>
    <t>CORRETTI</t>
  </si>
  <si>
    <t>CRESCENZI</t>
  </si>
  <si>
    <t>SMARGIASSI</t>
  </si>
  <si>
    <t>LONGHINO</t>
  </si>
  <si>
    <t>MIDENA</t>
  </si>
  <si>
    <t>SIRIGNANO</t>
  </si>
  <si>
    <t>PETRONI</t>
  </si>
  <si>
    <t>CAPPELLI</t>
  </si>
  <si>
    <t>GIUSEPPE</t>
  </si>
  <si>
    <t>ANDREA</t>
  </si>
  <si>
    <t xml:space="preserve">DANIEL </t>
  </si>
  <si>
    <t>ROBERTO</t>
  </si>
  <si>
    <t>VINCENZO</t>
  </si>
  <si>
    <t>MAURO</t>
  </si>
  <si>
    <t>FABIO</t>
  </si>
  <si>
    <t>GIUSEPPE PAOLO</t>
  </si>
  <si>
    <t>GIORGIO</t>
  </si>
  <si>
    <t>EUGENIO</t>
  </si>
  <si>
    <t>VERALDO</t>
  </si>
  <si>
    <t>CARMINE</t>
  </si>
  <si>
    <t>ORLANDO</t>
  </si>
  <si>
    <t>P.SETTIMIO</t>
  </si>
  <si>
    <t>ILARIO</t>
  </si>
  <si>
    <t>DIEGO</t>
  </si>
  <si>
    <t>CARLO</t>
  </si>
  <si>
    <t>ANTONIO</t>
  </si>
  <si>
    <t>MARCO</t>
  </si>
  <si>
    <t>CLAUDIO</t>
  </si>
  <si>
    <t>BRUNO</t>
  </si>
  <si>
    <t>RICCARDO</t>
  </si>
  <si>
    <t xml:space="preserve">FELICE  </t>
  </si>
  <si>
    <t>PAOLA</t>
  </si>
  <si>
    <t>STEFANO</t>
  </si>
  <si>
    <t>PAOLO</t>
  </si>
  <si>
    <t>FRANCESCO</t>
  </si>
  <si>
    <t>MAURIZIO</t>
  </si>
  <si>
    <t>FRANCESCA</t>
  </si>
  <si>
    <t>GIANNI</t>
  </si>
  <si>
    <t>LUIGI</t>
  </si>
  <si>
    <t>NATALINO</t>
  </si>
  <si>
    <t>ANGELO</t>
  </si>
  <si>
    <t>SILVESTRO</t>
  </si>
  <si>
    <t>MIRKO</t>
  </si>
  <si>
    <t>MARINA</t>
  </si>
  <si>
    <t>GILBERTO</t>
  </si>
  <si>
    <t>GHEORGHINNA V.</t>
  </si>
  <si>
    <t>ELENA</t>
  </si>
  <si>
    <t>TIZIANO</t>
  </si>
  <si>
    <t>MARINO</t>
  </si>
  <si>
    <t>THI KIM THU</t>
  </si>
  <si>
    <t>FELICETTO</t>
  </si>
  <si>
    <t>FABRIZIO</t>
  </si>
  <si>
    <t>IAN</t>
  </si>
  <si>
    <t>DANIELE</t>
  </si>
  <si>
    <t>MICHELE</t>
  </si>
  <si>
    <t>FERNANDO</t>
  </si>
  <si>
    <t>FRANCO</t>
  </si>
  <si>
    <t>MARA</t>
  </si>
  <si>
    <t>DINO</t>
  </si>
  <si>
    <t>DMITRI</t>
  </si>
  <si>
    <t>GIOVANNI</t>
  </si>
  <si>
    <t>LORENZO</t>
  </si>
  <si>
    <t>LUCA</t>
  </si>
  <si>
    <t xml:space="preserve">ARMANDO </t>
  </si>
  <si>
    <t>ANNA MARIA</t>
  </si>
  <si>
    <t>COSTANZA</t>
  </si>
  <si>
    <t>EMANUELE</t>
  </si>
  <si>
    <t>ARIANNA</t>
  </si>
  <si>
    <t>MASSIMO</t>
  </si>
  <si>
    <t>SIMONE</t>
  </si>
  <si>
    <t>LIBERATO</t>
  </si>
  <si>
    <t>VALERIO</t>
  </si>
  <si>
    <t>ALFREDO</t>
  </si>
  <si>
    <t>MARCOS</t>
  </si>
  <si>
    <t>MARIO</t>
  </si>
  <si>
    <t>SIMONETTA</t>
  </si>
  <si>
    <t>SOFIA</t>
  </si>
  <si>
    <t>FILIPPO</t>
  </si>
  <si>
    <t>ALESSIA</t>
  </si>
  <si>
    <t>ALESSANDRO</t>
  </si>
  <si>
    <t>VITO</t>
  </si>
  <si>
    <t>SAVINO</t>
  </si>
  <si>
    <t>GUSTAVO</t>
  </si>
  <si>
    <t>ROBERTA</t>
  </si>
  <si>
    <t>DOMENICO</t>
  </si>
  <si>
    <t>DAVIDE</t>
  </si>
  <si>
    <t>MARIO DONATO</t>
  </si>
  <si>
    <t>LUCIANO</t>
  </si>
  <si>
    <t>FEDERICO</t>
  </si>
  <si>
    <t>ANTONINO</t>
  </si>
  <si>
    <t>EMANUELA</t>
  </si>
  <si>
    <t>FABRIZIA</t>
  </si>
  <si>
    <t>PINA</t>
  </si>
  <si>
    <t>CATHLEEN</t>
  </si>
  <si>
    <t>PATRIZIA</t>
  </si>
  <si>
    <t>ALDO</t>
  </si>
  <si>
    <t>GIANLUIGI</t>
  </si>
  <si>
    <t>IGNAZIO</t>
  </si>
  <si>
    <t>GIOVANNA</t>
  </si>
  <si>
    <t>ANNA FELICITA</t>
  </si>
  <si>
    <t>RENZO</t>
  </si>
  <si>
    <t>ATTILIO</t>
  </si>
  <si>
    <t>RANIERO</t>
  </si>
  <si>
    <t>CARMEN</t>
  </si>
  <si>
    <t>ENRICO</t>
  </si>
  <si>
    <t>NICOLA AMATO</t>
  </si>
  <si>
    <t>CRISTINE</t>
  </si>
  <si>
    <t>NATALE</t>
  </si>
  <si>
    <t>GIANFRANCO</t>
  </si>
  <si>
    <t>SANDRA</t>
  </si>
  <si>
    <t>BENITO</t>
  </si>
  <si>
    <t>SERGIO</t>
  </si>
  <si>
    <t>ROMOLO</t>
  </si>
  <si>
    <t>RAIMONDO</t>
  </si>
  <si>
    <t>ARNALDO</t>
  </si>
  <si>
    <t>FELICE</t>
  </si>
  <si>
    <t>ALESSANDRA</t>
  </si>
  <si>
    <t>A</t>
  </si>
  <si>
    <t>C</t>
  </si>
  <si>
    <t>E</t>
  </si>
  <si>
    <t>D</t>
  </si>
  <si>
    <t>B</t>
  </si>
  <si>
    <t>G</t>
  </si>
  <si>
    <t>H</t>
  </si>
  <si>
    <t>W</t>
  </si>
  <si>
    <t>I</t>
  </si>
  <si>
    <t>L</t>
  </si>
  <si>
    <t>STUD. CA.RI.RI. RIETI</t>
  </si>
  <si>
    <t>BANCARI ROMANI</t>
  </si>
  <si>
    <t>LUCE DI ABBRACCI</t>
  </si>
  <si>
    <t>OLIMPICA FLAMINIA</t>
  </si>
  <si>
    <t>U.S.ROMA 83</t>
  </si>
  <si>
    <t>CORSA DEI SANTI</t>
  </si>
  <si>
    <t>RIETI RUNNERS</t>
  </si>
  <si>
    <t>PIZZERIA IL PODISTA</t>
  </si>
  <si>
    <t>SCAVO 2000</t>
  </si>
  <si>
    <t>ASTERIX MORLUPO</t>
  </si>
  <si>
    <t>DUE PONTI</t>
  </si>
  <si>
    <t>VILLA AURELIA</t>
  </si>
  <si>
    <t>CAT SPORT ROMA</t>
  </si>
  <si>
    <t>TIVOLI MARATHON</t>
  </si>
  <si>
    <t>LAZIO RUNNING</t>
  </si>
  <si>
    <t>PLUS ULTRA TRASACCO</t>
  </si>
  <si>
    <t>ATLETICA FIANO ROMANO</t>
  </si>
  <si>
    <t>ROMA ACQUACETOSA</t>
  </si>
  <si>
    <t>ALBATROS ROMA</t>
  </si>
  <si>
    <t>LAZIO ATLETICA</t>
  </si>
  <si>
    <t>UISP ROMA</t>
  </si>
  <si>
    <t>ASD ENEA</t>
  </si>
  <si>
    <t>FULMINI &amp; SAETTE</t>
  </si>
  <si>
    <t>ATLETICA VITA</t>
  </si>
  <si>
    <t>ATLETICO CENTRALE</t>
  </si>
  <si>
    <t>SILVANO FEDI</t>
  </si>
  <si>
    <t>ATLETICA INSIEME</t>
  </si>
  <si>
    <t>ROMA ROAD RUNNERS</t>
  </si>
  <si>
    <t>ALSIUM LADISPOLI</t>
  </si>
  <si>
    <t>PODISTICA CASALOTTI</t>
  </si>
  <si>
    <t>LBM SPORT</t>
  </si>
  <si>
    <t>NATURAL.CASTELNUOVO</t>
  </si>
  <si>
    <t>ROMATLETICA</t>
  </si>
  <si>
    <t>G.S. LITAL</t>
  </si>
  <si>
    <t>ATLETICA FALERIA</t>
  </si>
  <si>
    <t>POD.PRENESTE</t>
  </si>
  <si>
    <t>ATLETICA MONTE MARIO</t>
  </si>
  <si>
    <t>FORZA MAGGIORE</t>
  </si>
  <si>
    <t>GRUPPO MILLEPIEDI</t>
  </si>
  <si>
    <t>FARTLEK OSTIA</t>
  </si>
  <si>
    <t>UISP MONTEROTONDO</t>
  </si>
  <si>
    <t>INDIPENDENTE</t>
  </si>
  <si>
    <t>MARATONA DI ROMA</t>
  </si>
  <si>
    <t>ATLETICA IL PARCO</t>
  </si>
  <si>
    <t>1:00:09</t>
  </si>
  <si>
    <t>1:00:27</t>
  </si>
  <si>
    <t>1:00:40</t>
  </si>
  <si>
    <t>1:00:47</t>
  </si>
  <si>
    <t>1:00:56</t>
  </si>
  <si>
    <t>1:01:14</t>
  </si>
  <si>
    <t>1:01:54</t>
  </si>
  <si>
    <t>1:02:04</t>
  </si>
  <si>
    <t>1:02:20</t>
  </si>
  <si>
    <t>1:02:23</t>
  </si>
  <si>
    <t>1:02:24</t>
  </si>
  <si>
    <t>1:02:47</t>
  </si>
  <si>
    <t>1:02:52</t>
  </si>
  <si>
    <t>1:02:59</t>
  </si>
  <si>
    <t>1:03:14</t>
  </si>
  <si>
    <t>1:03:15</t>
  </si>
  <si>
    <t>1:03:35</t>
  </si>
  <si>
    <t>1:03:50</t>
  </si>
  <si>
    <t>1:04:02</t>
  </si>
  <si>
    <t>1:04:06</t>
  </si>
  <si>
    <t>1:04:15</t>
  </si>
  <si>
    <t>1:04:26</t>
  </si>
  <si>
    <t>1:05:21</t>
  </si>
  <si>
    <t>1:05:22</t>
  </si>
  <si>
    <t>1:05:23</t>
  </si>
  <si>
    <t>1:05:25</t>
  </si>
  <si>
    <t>1:05:39</t>
  </si>
  <si>
    <t>1:05:45</t>
  </si>
  <si>
    <t>1:05:57</t>
  </si>
  <si>
    <t>1:06:17</t>
  </si>
  <si>
    <t>1:06:39</t>
  </si>
  <si>
    <t>1:06:57</t>
  </si>
  <si>
    <t>1:07:11</t>
  </si>
  <si>
    <t>1:07:14</t>
  </si>
  <si>
    <t>1:07:29</t>
  </si>
  <si>
    <t>1:07:38</t>
  </si>
  <si>
    <t>1:08:14</t>
  </si>
  <si>
    <t>1:08:25</t>
  </si>
  <si>
    <t>1:08:57</t>
  </si>
  <si>
    <t>1:08:59</t>
  </si>
  <si>
    <t>1:09:22</t>
  </si>
  <si>
    <t>1:09:34</t>
  </si>
  <si>
    <t>1:10:07</t>
  </si>
  <si>
    <t>1:10:09</t>
  </si>
  <si>
    <t>1:10:11</t>
  </si>
  <si>
    <t>1:10:28</t>
  </si>
  <si>
    <t>1:10:30</t>
  </si>
  <si>
    <t>1:10:32</t>
  </si>
  <si>
    <t>1:10:54</t>
  </si>
  <si>
    <t>1:11:20</t>
  </si>
  <si>
    <t>1:11:24</t>
  </si>
  <si>
    <t>1:11:31</t>
  </si>
  <si>
    <t>1:11:32</t>
  </si>
  <si>
    <t>1:11:34</t>
  </si>
  <si>
    <t>1:11:51</t>
  </si>
  <si>
    <t>1:12:03</t>
  </si>
  <si>
    <t>1:12:16</t>
  </si>
  <si>
    <t>1:12:34</t>
  </si>
  <si>
    <t>1:12:40</t>
  </si>
  <si>
    <t>1:12:49</t>
  </si>
  <si>
    <t>1:12:55</t>
  </si>
  <si>
    <t>1:13:51</t>
  </si>
  <si>
    <t>1:14:31</t>
  </si>
  <si>
    <t>1:14:32</t>
  </si>
  <si>
    <t>1:14:34</t>
  </si>
  <si>
    <t>1:14:42</t>
  </si>
  <si>
    <t>1:14:45</t>
  </si>
  <si>
    <t>1:15:16</t>
  </si>
  <si>
    <t>1:15:27</t>
  </si>
  <si>
    <t>1:15:37</t>
  </si>
  <si>
    <t>1:16:01</t>
  </si>
  <si>
    <t>1:16:09</t>
  </si>
  <si>
    <t>1:16:21</t>
  </si>
  <si>
    <t>1:16:36</t>
  </si>
  <si>
    <t>1:16:59</t>
  </si>
  <si>
    <t>1:17:15</t>
  </si>
  <si>
    <t>1:17:21</t>
  </si>
  <si>
    <t>1:17:49</t>
  </si>
  <si>
    <t>1:17:58</t>
  </si>
  <si>
    <t>1:18:09</t>
  </si>
  <si>
    <t>1:18:25</t>
  </si>
  <si>
    <t>1:18:28</t>
  </si>
  <si>
    <t>1:18:45</t>
  </si>
  <si>
    <t>1:18:54</t>
  </si>
  <si>
    <t>1:19:02</t>
  </si>
  <si>
    <t>1:19:15</t>
  </si>
  <si>
    <t>1:19:53</t>
  </si>
  <si>
    <t>1:20:01</t>
  </si>
  <si>
    <t>1:20:27</t>
  </si>
  <si>
    <t>1:21:14</t>
  </si>
  <si>
    <t>1:21:19</t>
  </si>
  <si>
    <t>1:21:27</t>
  </si>
  <si>
    <t>1:21:39</t>
  </si>
  <si>
    <t>1:21:53</t>
  </si>
  <si>
    <t>1:22:16</t>
  </si>
  <si>
    <t>1:22:27</t>
  </si>
  <si>
    <t>1:22:28</t>
  </si>
  <si>
    <t>1:22:44</t>
  </si>
  <si>
    <t>1:23:30</t>
  </si>
  <si>
    <t>1:23:41</t>
  </si>
  <si>
    <t>1:24:20</t>
  </si>
  <si>
    <t>1:24:45</t>
  </si>
  <si>
    <t>1:25:21</t>
  </si>
  <si>
    <t>1:27:50</t>
  </si>
  <si>
    <t>1:28:39</t>
  </si>
  <si>
    <t>1:29:45</t>
  </si>
  <si>
    <t>1:32:26</t>
  </si>
  <si>
    <t>1:32:41</t>
  </si>
  <si>
    <t>1:32:48</t>
  </si>
  <si>
    <t>1:33:25</t>
  </si>
  <si>
    <t>1:36:50</t>
  </si>
  <si>
    <t>1:37:00</t>
  </si>
  <si>
    <t>1:43:50</t>
  </si>
  <si>
    <t>1:43:55</t>
  </si>
  <si>
    <t>1:44:40</t>
  </si>
  <si>
    <t>1:45:48</t>
  </si>
  <si>
    <t>1:45:50</t>
  </si>
  <si>
    <t>1:46:10</t>
  </si>
  <si>
    <t>1:48:00</t>
  </si>
  <si>
    <t>0:47:29</t>
  </si>
  <si>
    <t>0:47:38</t>
  </si>
  <si>
    <t>0:48:33</t>
  </si>
  <si>
    <t>0:50:29</t>
  </si>
  <si>
    <t>0:51:41</t>
  </si>
  <si>
    <t>0:52:58</t>
  </si>
  <si>
    <t>0:53:16</t>
  </si>
  <si>
    <t>0:53:24</t>
  </si>
  <si>
    <t>0:54:31</t>
  </si>
  <si>
    <t>0:54:37</t>
  </si>
  <si>
    <t>0:54:54</t>
  </si>
  <si>
    <t>0:55:04</t>
  </si>
  <si>
    <t>0:55:08</t>
  </si>
  <si>
    <t>0:55:22</t>
  </si>
  <si>
    <t>0:56:31</t>
  </si>
  <si>
    <t>0:56:34</t>
  </si>
  <si>
    <t>0:56:49</t>
  </si>
  <si>
    <t>0:56:52</t>
  </si>
  <si>
    <t>0:56:58</t>
  </si>
  <si>
    <t>0:56:59</t>
  </si>
  <si>
    <t>0:57:18</t>
  </si>
  <si>
    <t>0:57:40</t>
  </si>
  <si>
    <t>0:58:32</t>
  </si>
  <si>
    <t>0:58:39</t>
  </si>
  <si>
    <t>0:58:45</t>
  </si>
  <si>
    <t>0:58:49</t>
  </si>
  <si>
    <t>0:58:58</t>
  </si>
  <si>
    <t>0:59:25</t>
  </si>
  <si>
    <t>0:59:26</t>
  </si>
  <si>
    <t>0:59:30</t>
  </si>
  <si>
    <t>0:59:37</t>
  </si>
  <si>
    <t>0:59:44</t>
  </si>
  <si>
    <t>0:59:58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</si>
</sst>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16</v>
      </c>
      <c r="B2" s="19"/>
      <c r="C2" s="19"/>
      <c r="D2" s="19"/>
      <c r="E2" s="19"/>
      <c r="F2" s="19"/>
      <c r="G2" s="19"/>
      <c r="H2" s="3" t="s">
        <v>0</v>
      </c>
      <c r="I2" s="4">
        <v>13.2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7" t="s">
        <v>17</v>
      </c>
      <c r="C4" s="27" t="s">
        <v>171</v>
      </c>
      <c r="D4" s="28" t="s">
        <v>280</v>
      </c>
      <c r="E4" s="27" t="s">
        <v>290</v>
      </c>
      <c r="F4" s="29" t="s">
        <v>453</v>
      </c>
      <c r="G4" s="28" t="str">
        <f>TEXT(INT((HOUR(F4)*3600+MINUTE(F4)*60+SECOND(F4))/$I$2/60),"0")&amp;"."&amp;TEXT(MOD((HOUR(F4)*3600+MINUTE(F4)*60+SECOND(F4))/$I$2,60),"00")&amp;"/km"</f>
        <v>3.36/km</v>
      </c>
      <c r="H4" s="29">
        <f>F4-$F$4</f>
        <v>0</v>
      </c>
      <c r="I4" s="29">
        <f>F4-INDEX($F$4:$F$1061,MATCH(D4,$D$4:$D$1061,0))</f>
        <v>0</v>
      </c>
    </row>
    <row r="5" spans="1:9" s="12" customFormat="1" ht="15" customHeight="1">
      <c r="A5" s="13">
        <v>2</v>
      </c>
      <c r="B5" s="30" t="s">
        <v>18</v>
      </c>
      <c r="C5" s="30" t="s">
        <v>172</v>
      </c>
      <c r="D5" s="31" t="s">
        <v>10</v>
      </c>
      <c r="E5" s="30" t="s">
        <v>291</v>
      </c>
      <c r="F5" s="32" t="s">
        <v>454</v>
      </c>
      <c r="G5" s="31" t="str">
        <f>TEXT(INT((HOUR(F5)*3600+MINUTE(F5)*60+SECOND(F5))/$I$2/60),"0")&amp;"."&amp;TEXT(MOD((HOUR(F5)*3600+MINUTE(F5)*60+SECOND(F5))/$I$2,60),"00")&amp;"/km"</f>
        <v>3.37/km</v>
      </c>
      <c r="H5" s="32">
        <f aca="true" t="shared" si="0" ref="H5:H68">F5-$F$4</f>
        <v>0.00010416666666666213</v>
      </c>
      <c r="I5" s="32">
        <f aca="true" t="shared" si="1" ref="I5:I68">F5-INDEX($F$4:$F$1061,MATCH(D5,$D$4:$D$1061,0))</f>
        <v>0</v>
      </c>
    </row>
    <row r="6" spans="1:9" s="12" customFormat="1" ht="15" customHeight="1">
      <c r="A6" s="13">
        <v>3</v>
      </c>
      <c r="B6" s="30" t="s">
        <v>19</v>
      </c>
      <c r="C6" s="30" t="s">
        <v>173</v>
      </c>
      <c r="D6" s="31" t="s">
        <v>280</v>
      </c>
      <c r="E6" s="30" t="s">
        <v>292</v>
      </c>
      <c r="F6" s="32" t="s">
        <v>455</v>
      </c>
      <c r="G6" s="31" t="str">
        <f>TEXT(INT((HOUR(F6)*3600+MINUTE(F6)*60+SECOND(F6))/$I$2/60),"0")&amp;"."&amp;TEXT(MOD((HOUR(F6)*3600+MINUTE(F6)*60+SECOND(F6))/$I$2,60),"00")&amp;"/km"</f>
        <v>3.41/km</v>
      </c>
      <c r="H6" s="32">
        <f t="shared" si="0"/>
        <v>0.0007407407407407363</v>
      </c>
      <c r="I6" s="32">
        <f t="shared" si="1"/>
        <v>0.0007407407407407363</v>
      </c>
    </row>
    <row r="7" spans="1:9" s="12" customFormat="1" ht="15" customHeight="1">
      <c r="A7" s="38">
        <v>4</v>
      </c>
      <c r="B7" s="39" t="s">
        <v>20</v>
      </c>
      <c r="C7" s="39" t="s">
        <v>174</v>
      </c>
      <c r="D7" s="40" t="s">
        <v>281</v>
      </c>
      <c r="E7" s="39" t="s">
        <v>13</v>
      </c>
      <c r="F7" s="41" t="s">
        <v>456</v>
      </c>
      <c r="G7" s="40" t="str">
        <f>TEXT(INT((HOUR(F7)*3600+MINUTE(F7)*60+SECOND(F7))/$I$2/60),"0")&amp;"."&amp;TEXT(MOD((HOUR(F7)*3600+MINUTE(F7)*60+SECOND(F7))/$I$2,60),"00")&amp;"/km"</f>
        <v>3.49/km</v>
      </c>
      <c r="H7" s="41">
        <f t="shared" si="0"/>
        <v>0.002083333333333333</v>
      </c>
      <c r="I7" s="41">
        <f t="shared" si="1"/>
        <v>0</v>
      </c>
    </row>
    <row r="8" spans="1:9" s="12" customFormat="1" ht="15" customHeight="1">
      <c r="A8" s="13">
        <v>5</v>
      </c>
      <c r="B8" s="30" t="s">
        <v>21</v>
      </c>
      <c r="C8" s="30" t="s">
        <v>175</v>
      </c>
      <c r="D8" s="31" t="s">
        <v>282</v>
      </c>
      <c r="E8" s="30" t="s">
        <v>14</v>
      </c>
      <c r="F8" s="32" t="s">
        <v>457</v>
      </c>
      <c r="G8" s="31" t="str">
        <f>TEXT(INT((HOUR(F8)*3600+MINUTE(F8)*60+SECOND(F8))/$I$2/60),"0")&amp;"."&amp;TEXT(MOD((HOUR(F8)*3600+MINUTE(F8)*60+SECOND(F8))/$I$2,60),"00")&amp;"/km"</f>
        <v>3.55/km</v>
      </c>
      <c r="H8" s="32">
        <f t="shared" si="0"/>
        <v>0.0029166666666666646</v>
      </c>
      <c r="I8" s="32">
        <f t="shared" si="1"/>
        <v>0</v>
      </c>
    </row>
    <row r="9" spans="1:9" s="12" customFormat="1" ht="15" customHeight="1">
      <c r="A9" s="38">
        <v>6</v>
      </c>
      <c r="B9" s="39" t="s">
        <v>22</v>
      </c>
      <c r="C9" s="39" t="s">
        <v>176</v>
      </c>
      <c r="D9" s="40" t="s">
        <v>283</v>
      </c>
      <c r="E9" s="39" t="s">
        <v>13</v>
      </c>
      <c r="F9" s="41" t="s">
        <v>458</v>
      </c>
      <c r="G9" s="40" t="str">
        <f>TEXT(INT((HOUR(F9)*3600+MINUTE(F9)*60+SECOND(F9))/$I$2/60),"0")&amp;"."&amp;TEXT(MOD((HOUR(F9)*3600+MINUTE(F9)*60+SECOND(F9))/$I$2,60),"00")&amp;"/km"</f>
        <v>4.01/km</v>
      </c>
      <c r="H9" s="41">
        <f t="shared" si="0"/>
        <v>0.003807870370370371</v>
      </c>
      <c r="I9" s="41">
        <f t="shared" si="1"/>
        <v>0</v>
      </c>
    </row>
    <row r="10" spans="1:9" s="12" customFormat="1" ht="15" customHeight="1">
      <c r="A10" s="13">
        <v>7</v>
      </c>
      <c r="B10" s="30" t="s">
        <v>23</v>
      </c>
      <c r="C10" s="30" t="s">
        <v>177</v>
      </c>
      <c r="D10" s="31" t="s">
        <v>284</v>
      </c>
      <c r="E10" s="30" t="s">
        <v>293</v>
      </c>
      <c r="F10" s="32" t="s">
        <v>459</v>
      </c>
      <c r="G10" s="31" t="str">
        <f>TEXT(INT((HOUR(F10)*3600+MINUTE(F10)*60+SECOND(F10))/$I$2/60),"0")&amp;"."&amp;TEXT(MOD((HOUR(F10)*3600+MINUTE(F10)*60+SECOND(F10))/$I$2,60),"00")&amp;"/km"</f>
        <v>4.02/km</v>
      </c>
      <c r="H10" s="32">
        <f t="shared" si="0"/>
        <v>0.004016203703703702</v>
      </c>
      <c r="I10" s="32">
        <f t="shared" si="1"/>
        <v>0</v>
      </c>
    </row>
    <row r="11" spans="1:9" s="12" customFormat="1" ht="15" customHeight="1">
      <c r="A11" s="13">
        <v>8</v>
      </c>
      <c r="B11" s="30" t="s">
        <v>24</v>
      </c>
      <c r="C11" s="30" t="s">
        <v>177</v>
      </c>
      <c r="D11" s="31" t="s">
        <v>10</v>
      </c>
      <c r="E11" s="30" t="s">
        <v>294</v>
      </c>
      <c r="F11" s="32" t="s">
        <v>460</v>
      </c>
      <c r="G11" s="31" t="str">
        <f>TEXT(INT((HOUR(F11)*3600+MINUTE(F11)*60+SECOND(F11))/$I$2/60),"0")&amp;"."&amp;TEXT(MOD((HOUR(F11)*3600+MINUTE(F11)*60+SECOND(F11))/$I$2,60),"00")&amp;"/km"</f>
        <v>4.03/km</v>
      </c>
      <c r="H11" s="32">
        <f t="shared" si="0"/>
        <v>0.004108796296296298</v>
      </c>
      <c r="I11" s="32">
        <f t="shared" si="1"/>
        <v>0.004004629629629636</v>
      </c>
    </row>
    <row r="12" spans="1:9" s="12" customFormat="1" ht="15" customHeight="1">
      <c r="A12" s="13">
        <v>9</v>
      </c>
      <c r="B12" s="30" t="s">
        <v>25</v>
      </c>
      <c r="C12" s="30" t="s">
        <v>178</v>
      </c>
      <c r="D12" s="31" t="s">
        <v>283</v>
      </c>
      <c r="E12" s="30" t="s">
        <v>295</v>
      </c>
      <c r="F12" s="32" t="s">
        <v>461</v>
      </c>
      <c r="G12" s="31" t="str">
        <f>TEXT(INT((HOUR(F12)*3600+MINUTE(F12)*60+SECOND(F12))/$I$2/60),"0")&amp;"."&amp;TEXT(MOD((HOUR(F12)*3600+MINUTE(F12)*60+SECOND(F12))/$I$2,60),"00")&amp;"/km"</f>
        <v>4.08/km</v>
      </c>
      <c r="H12" s="32">
        <f t="shared" si="0"/>
        <v>0.004884259259259262</v>
      </c>
      <c r="I12" s="32">
        <f t="shared" si="1"/>
        <v>0.0010763888888888906</v>
      </c>
    </row>
    <row r="13" spans="1:9" s="12" customFormat="1" ht="15" customHeight="1">
      <c r="A13" s="13">
        <v>10</v>
      </c>
      <c r="B13" s="30" t="s">
        <v>26</v>
      </c>
      <c r="C13" s="30" t="s">
        <v>179</v>
      </c>
      <c r="D13" s="31" t="s">
        <v>282</v>
      </c>
      <c r="E13" s="30" t="s">
        <v>296</v>
      </c>
      <c r="F13" s="32" t="s">
        <v>462</v>
      </c>
      <c r="G13" s="31" t="str">
        <f>TEXT(INT((HOUR(F13)*3600+MINUTE(F13)*60+SECOND(F13))/$I$2/60),"0")&amp;"."&amp;TEXT(MOD((HOUR(F13)*3600+MINUTE(F13)*60+SECOND(F13))/$I$2,60),"00")&amp;"/km"</f>
        <v>4.08/km</v>
      </c>
      <c r="H13" s="32">
        <f t="shared" si="0"/>
        <v>0.004953703703703703</v>
      </c>
      <c r="I13" s="32">
        <f t="shared" si="1"/>
        <v>0.0020370370370370386</v>
      </c>
    </row>
    <row r="14" spans="1:9" s="12" customFormat="1" ht="15" customHeight="1">
      <c r="A14" s="13">
        <v>11</v>
      </c>
      <c r="B14" s="30" t="s">
        <v>27</v>
      </c>
      <c r="C14" s="30" t="s">
        <v>180</v>
      </c>
      <c r="D14" s="31" t="s">
        <v>281</v>
      </c>
      <c r="E14" s="30" t="s">
        <v>293</v>
      </c>
      <c r="F14" s="32" t="s">
        <v>463</v>
      </c>
      <c r="G14" s="31" t="str">
        <f>TEXT(INT((HOUR(F14)*3600+MINUTE(F14)*60+SECOND(F14))/$I$2/60),"0")&amp;"."&amp;TEXT(MOD((HOUR(F14)*3600+MINUTE(F14)*60+SECOND(F14))/$I$2,60),"00")&amp;"/km"</f>
        <v>4.10/km</v>
      </c>
      <c r="H14" s="32">
        <f t="shared" si="0"/>
        <v>0.005150462962962961</v>
      </c>
      <c r="I14" s="32">
        <f t="shared" si="1"/>
        <v>0.003067129629629628</v>
      </c>
    </row>
    <row r="15" spans="1:9" s="12" customFormat="1" ht="15" customHeight="1">
      <c r="A15" s="13">
        <v>12</v>
      </c>
      <c r="B15" s="30" t="s">
        <v>28</v>
      </c>
      <c r="C15" s="30" t="s">
        <v>171</v>
      </c>
      <c r="D15" s="31" t="s">
        <v>284</v>
      </c>
      <c r="E15" s="30" t="s">
        <v>297</v>
      </c>
      <c r="F15" s="32" t="s">
        <v>464</v>
      </c>
      <c r="G15" s="31" t="str">
        <f>TEXT(INT((HOUR(F15)*3600+MINUTE(F15)*60+SECOND(F15))/$I$2/60),"0")&amp;"."&amp;TEXT(MOD((HOUR(F15)*3600+MINUTE(F15)*60+SECOND(F15))/$I$2,60),"00")&amp;"/km"</f>
        <v>4.10/km</v>
      </c>
      <c r="H15" s="32">
        <f t="shared" si="0"/>
        <v>0.0052662037037037035</v>
      </c>
      <c r="I15" s="32">
        <f t="shared" si="1"/>
        <v>0.0012500000000000011</v>
      </c>
    </row>
    <row r="16" spans="1:9" s="12" customFormat="1" ht="15" customHeight="1">
      <c r="A16" s="13">
        <v>13</v>
      </c>
      <c r="B16" s="30" t="s">
        <v>29</v>
      </c>
      <c r="C16" s="30" t="s">
        <v>181</v>
      </c>
      <c r="D16" s="31" t="s">
        <v>10</v>
      </c>
      <c r="E16" s="30" t="s">
        <v>298</v>
      </c>
      <c r="F16" s="32" t="s">
        <v>465</v>
      </c>
      <c r="G16" s="31" t="str">
        <f>TEXT(INT((HOUR(F16)*3600+MINUTE(F16)*60+SECOND(F16))/$I$2/60),"0")&amp;"."&amp;TEXT(MOD((HOUR(F16)*3600+MINUTE(F16)*60+SECOND(F16))/$I$2,60),"00")&amp;"/km"</f>
        <v>4.11/km</v>
      </c>
      <c r="H16" s="32">
        <f t="shared" si="0"/>
        <v>0.005312499999999998</v>
      </c>
      <c r="I16" s="32">
        <f t="shared" si="1"/>
        <v>0.005208333333333336</v>
      </c>
    </row>
    <row r="17" spans="1:9" s="12" customFormat="1" ht="15" customHeight="1">
      <c r="A17" s="13">
        <v>14</v>
      </c>
      <c r="B17" s="30" t="s">
        <v>17</v>
      </c>
      <c r="C17" s="30" t="s">
        <v>182</v>
      </c>
      <c r="D17" s="31" t="s">
        <v>282</v>
      </c>
      <c r="E17" s="30" t="s">
        <v>297</v>
      </c>
      <c r="F17" s="32" t="s">
        <v>466</v>
      </c>
      <c r="G17" s="31" t="str">
        <f>TEXT(INT((HOUR(F17)*3600+MINUTE(F17)*60+SECOND(F17))/$I$2/60),"0")&amp;"."&amp;TEXT(MOD((HOUR(F17)*3600+MINUTE(F17)*60+SECOND(F17))/$I$2,60),"00")&amp;"/km"</f>
        <v>4.12/km</v>
      </c>
      <c r="H17" s="32">
        <f t="shared" si="0"/>
        <v>0.005474537037037035</v>
      </c>
      <c r="I17" s="32">
        <f t="shared" si="1"/>
        <v>0.00255787037037037</v>
      </c>
    </row>
    <row r="18" spans="1:9" s="12" customFormat="1" ht="15" customHeight="1">
      <c r="A18" s="13">
        <v>15</v>
      </c>
      <c r="B18" s="30" t="s">
        <v>30</v>
      </c>
      <c r="C18" s="30" t="s">
        <v>183</v>
      </c>
      <c r="D18" s="31" t="s">
        <v>284</v>
      </c>
      <c r="E18" s="30" t="s">
        <v>295</v>
      </c>
      <c r="F18" s="32" t="s">
        <v>467</v>
      </c>
      <c r="G18" s="31" t="str">
        <f>TEXT(INT((HOUR(F18)*3600+MINUTE(F18)*60+SECOND(F18))/$I$2/60),"0")&amp;"."&amp;TEXT(MOD((HOUR(F18)*3600+MINUTE(F18)*60+SECOND(F18))/$I$2,60),"00")&amp;"/km"</f>
        <v>4.17/km</v>
      </c>
      <c r="H18" s="32">
        <f t="shared" si="0"/>
        <v>0.006273148148148146</v>
      </c>
      <c r="I18" s="32">
        <f t="shared" si="1"/>
        <v>0.0022569444444444434</v>
      </c>
    </row>
    <row r="19" spans="1:9" s="12" customFormat="1" ht="15" customHeight="1">
      <c r="A19" s="13">
        <v>16</v>
      </c>
      <c r="B19" s="30" t="s">
        <v>31</v>
      </c>
      <c r="C19" s="30" t="s">
        <v>184</v>
      </c>
      <c r="D19" s="31" t="s">
        <v>10</v>
      </c>
      <c r="E19" s="30" t="s">
        <v>299</v>
      </c>
      <c r="F19" s="32" t="s">
        <v>468</v>
      </c>
      <c r="G19" s="31" t="str">
        <f>TEXT(INT((HOUR(F19)*3600+MINUTE(F19)*60+SECOND(F19))/$I$2/60),"0")&amp;"."&amp;TEXT(MOD((HOUR(F19)*3600+MINUTE(F19)*60+SECOND(F19))/$I$2,60),"00")&amp;"/km"</f>
        <v>4.17/km</v>
      </c>
      <c r="H19" s="32">
        <f t="shared" si="0"/>
        <v>0.006307870370370373</v>
      </c>
      <c r="I19" s="32">
        <f t="shared" si="1"/>
        <v>0.006203703703703711</v>
      </c>
    </row>
    <row r="20" spans="1:9" s="12" customFormat="1" ht="15" customHeight="1">
      <c r="A20" s="13">
        <v>17</v>
      </c>
      <c r="B20" s="30" t="s">
        <v>32</v>
      </c>
      <c r="C20" s="30" t="s">
        <v>177</v>
      </c>
      <c r="D20" s="31" t="s">
        <v>283</v>
      </c>
      <c r="E20" s="30" t="s">
        <v>300</v>
      </c>
      <c r="F20" s="32" t="s">
        <v>469</v>
      </c>
      <c r="G20" s="31" t="str">
        <f>TEXT(INT((HOUR(F20)*3600+MINUTE(F20)*60+SECOND(F20))/$I$2/60),"0")&amp;"."&amp;TEXT(MOD((HOUR(F20)*3600+MINUTE(F20)*60+SECOND(F20))/$I$2,60),"00")&amp;"/km"</f>
        <v>4.18/km</v>
      </c>
      <c r="H20" s="32">
        <f t="shared" si="0"/>
        <v>0.006481481481481484</v>
      </c>
      <c r="I20" s="32">
        <f t="shared" si="1"/>
        <v>0.0026736111111111127</v>
      </c>
    </row>
    <row r="21" spans="1:9" s="12" customFormat="1" ht="15" customHeight="1">
      <c r="A21" s="13">
        <v>18</v>
      </c>
      <c r="B21" s="30" t="s">
        <v>33</v>
      </c>
      <c r="C21" s="30" t="s">
        <v>185</v>
      </c>
      <c r="D21" s="31" t="s">
        <v>282</v>
      </c>
      <c r="E21" s="30" t="s">
        <v>301</v>
      </c>
      <c r="F21" s="32" t="s">
        <v>470</v>
      </c>
      <c r="G21" s="31" t="str">
        <f>TEXT(INT((HOUR(F21)*3600+MINUTE(F21)*60+SECOND(F21))/$I$2/60),"0")&amp;"."&amp;TEXT(MOD((HOUR(F21)*3600+MINUTE(F21)*60+SECOND(F21))/$I$2,60),"00")&amp;"/km"</f>
        <v>4.18/km</v>
      </c>
      <c r="H21" s="32">
        <f t="shared" si="0"/>
        <v>0.006516203703703705</v>
      </c>
      <c r="I21" s="32">
        <f t="shared" si="1"/>
        <v>0.00359953703703704</v>
      </c>
    </row>
    <row r="22" spans="1:9" s="12" customFormat="1" ht="15" customHeight="1">
      <c r="A22" s="13">
        <v>19</v>
      </c>
      <c r="B22" s="30" t="s">
        <v>34</v>
      </c>
      <c r="C22" s="30" t="s">
        <v>186</v>
      </c>
      <c r="D22" s="31" t="s">
        <v>10</v>
      </c>
      <c r="E22" s="30" t="s">
        <v>300</v>
      </c>
      <c r="F22" s="32" t="s">
        <v>471</v>
      </c>
      <c r="G22" s="31" t="str">
        <f>TEXT(INT((HOUR(F22)*3600+MINUTE(F22)*60+SECOND(F22))/$I$2/60),"0")&amp;"."&amp;TEXT(MOD((HOUR(F22)*3600+MINUTE(F22)*60+SECOND(F22))/$I$2,60),"00")&amp;"/km"</f>
        <v>4.19/km</v>
      </c>
      <c r="H22" s="32">
        <f t="shared" si="0"/>
        <v>0.006585648148148146</v>
      </c>
      <c r="I22" s="32">
        <f t="shared" si="1"/>
        <v>0.006481481481481484</v>
      </c>
    </row>
    <row r="23" spans="1:9" s="12" customFormat="1" ht="15" customHeight="1">
      <c r="A23" s="13">
        <v>20</v>
      </c>
      <c r="B23" s="30" t="s">
        <v>35</v>
      </c>
      <c r="C23" s="30" t="s">
        <v>187</v>
      </c>
      <c r="D23" s="31" t="s">
        <v>282</v>
      </c>
      <c r="E23" s="30" t="s">
        <v>302</v>
      </c>
      <c r="F23" s="32" t="s">
        <v>472</v>
      </c>
      <c r="G23" s="31" t="str">
        <f>TEXT(INT((HOUR(F23)*3600+MINUTE(F23)*60+SECOND(F23))/$I$2/60),"0")&amp;"."&amp;TEXT(MOD((HOUR(F23)*3600+MINUTE(F23)*60+SECOND(F23))/$I$2,60),"00")&amp;"/km"</f>
        <v>4.19/km</v>
      </c>
      <c r="H23" s="32">
        <f t="shared" si="0"/>
        <v>0.00659722222222222</v>
      </c>
      <c r="I23" s="32">
        <f t="shared" si="1"/>
        <v>0.003680555555555555</v>
      </c>
    </row>
    <row r="24" spans="1:9" s="12" customFormat="1" ht="15" customHeight="1">
      <c r="A24" s="13">
        <v>21</v>
      </c>
      <c r="B24" s="30" t="s">
        <v>36</v>
      </c>
      <c r="C24" s="30" t="s">
        <v>188</v>
      </c>
      <c r="D24" s="31" t="s">
        <v>285</v>
      </c>
      <c r="E24" s="30" t="s">
        <v>303</v>
      </c>
      <c r="F24" s="32" t="s">
        <v>473</v>
      </c>
      <c r="G24" s="31" t="str">
        <f>TEXT(INT((HOUR(F24)*3600+MINUTE(F24)*60+SECOND(F24))/$I$2/60),"0")&amp;"."&amp;TEXT(MOD((HOUR(F24)*3600+MINUTE(F24)*60+SECOND(F24))/$I$2,60),"00")&amp;"/km"</f>
        <v>4.20/km</v>
      </c>
      <c r="H24" s="32">
        <f t="shared" si="0"/>
        <v>0.006817129629629624</v>
      </c>
      <c r="I24" s="32">
        <f t="shared" si="1"/>
        <v>0</v>
      </c>
    </row>
    <row r="25" spans="1:9" s="12" customFormat="1" ht="15" customHeight="1">
      <c r="A25" s="13">
        <v>22</v>
      </c>
      <c r="B25" s="30" t="s">
        <v>37</v>
      </c>
      <c r="C25" s="30" t="s">
        <v>189</v>
      </c>
      <c r="D25" s="31" t="s">
        <v>283</v>
      </c>
      <c r="E25" s="30" t="s">
        <v>295</v>
      </c>
      <c r="F25" s="32" t="s">
        <v>474</v>
      </c>
      <c r="G25" s="31" t="str">
        <f>TEXT(INT((HOUR(F25)*3600+MINUTE(F25)*60+SECOND(F25))/$I$2/60),"0")&amp;"."&amp;TEXT(MOD((HOUR(F25)*3600+MINUTE(F25)*60+SECOND(F25))/$I$2,60),"00")&amp;"/km"</f>
        <v>4.22/km</v>
      </c>
      <c r="H25" s="32">
        <f t="shared" si="0"/>
        <v>0.007071759259259257</v>
      </c>
      <c r="I25" s="32">
        <f t="shared" si="1"/>
        <v>0.0032638888888888856</v>
      </c>
    </row>
    <row r="26" spans="1:9" s="12" customFormat="1" ht="15" customHeight="1">
      <c r="A26" s="13">
        <v>23</v>
      </c>
      <c r="B26" s="30" t="s">
        <v>38</v>
      </c>
      <c r="C26" s="30" t="s">
        <v>190</v>
      </c>
      <c r="D26" s="31" t="s">
        <v>283</v>
      </c>
      <c r="E26" s="30" t="s">
        <v>298</v>
      </c>
      <c r="F26" s="32" t="s">
        <v>475</v>
      </c>
      <c r="G26" s="31" t="str">
        <f>TEXT(INT((HOUR(F26)*3600+MINUTE(F26)*60+SECOND(F26))/$I$2/60),"0")&amp;"."&amp;TEXT(MOD((HOUR(F26)*3600+MINUTE(F26)*60+SECOND(F26))/$I$2,60),"00")&amp;"/km"</f>
        <v>4.26/km</v>
      </c>
      <c r="H26" s="32">
        <f t="shared" si="0"/>
        <v>0.00767361111111111</v>
      </c>
      <c r="I26" s="32">
        <f t="shared" si="1"/>
        <v>0.003865740740740739</v>
      </c>
    </row>
    <row r="27" spans="1:9" s="14" customFormat="1" ht="15" customHeight="1">
      <c r="A27" s="13">
        <v>24</v>
      </c>
      <c r="B27" s="30" t="s">
        <v>39</v>
      </c>
      <c r="C27" s="30" t="s">
        <v>191</v>
      </c>
      <c r="D27" s="31" t="s">
        <v>286</v>
      </c>
      <c r="E27" s="30" t="s">
        <v>304</v>
      </c>
      <c r="F27" s="32" t="s">
        <v>476</v>
      </c>
      <c r="G27" s="31" t="str">
        <f>TEXT(INT((HOUR(F27)*3600+MINUTE(F27)*60+SECOND(F27))/$I$2/60),"0")&amp;"."&amp;TEXT(MOD((HOUR(F27)*3600+MINUTE(F27)*60+SECOND(F27))/$I$2,60),"00")&amp;"/km"</f>
        <v>4.27/km</v>
      </c>
      <c r="H27" s="32">
        <f t="shared" si="0"/>
        <v>0.007754629629629625</v>
      </c>
      <c r="I27" s="32">
        <f t="shared" si="1"/>
        <v>0</v>
      </c>
    </row>
    <row r="28" spans="1:9" s="12" customFormat="1" ht="15" customHeight="1">
      <c r="A28" s="13">
        <v>25</v>
      </c>
      <c r="B28" s="30" t="s">
        <v>40</v>
      </c>
      <c r="C28" s="30" t="s">
        <v>192</v>
      </c>
      <c r="D28" s="31" t="s">
        <v>285</v>
      </c>
      <c r="E28" s="30" t="s">
        <v>300</v>
      </c>
      <c r="F28" s="32" t="s">
        <v>477</v>
      </c>
      <c r="G28" s="31" t="str">
        <f>TEXT(INT((HOUR(F28)*3600+MINUTE(F28)*60+SECOND(F28))/$I$2/60),"0")&amp;"."&amp;TEXT(MOD((HOUR(F28)*3600+MINUTE(F28)*60+SECOND(F28))/$I$2,60),"00")&amp;"/km"</f>
        <v>4.27/km</v>
      </c>
      <c r="H28" s="32">
        <f t="shared" si="0"/>
        <v>0.007824074074074074</v>
      </c>
      <c r="I28" s="32">
        <f t="shared" si="1"/>
        <v>0.0010069444444444492</v>
      </c>
    </row>
    <row r="29" spans="1:9" s="12" customFormat="1" ht="15" customHeight="1">
      <c r="A29" s="13">
        <v>26</v>
      </c>
      <c r="B29" s="30" t="s">
        <v>41</v>
      </c>
      <c r="C29" s="30" t="s">
        <v>193</v>
      </c>
      <c r="D29" s="31" t="s">
        <v>10</v>
      </c>
      <c r="E29" s="30" t="s">
        <v>305</v>
      </c>
      <c r="F29" s="32" t="s">
        <v>478</v>
      </c>
      <c r="G29" s="31" t="str">
        <f>TEXT(INT((HOUR(F29)*3600+MINUTE(F29)*60+SECOND(F29))/$I$2/60),"0")&amp;"."&amp;TEXT(MOD((HOUR(F29)*3600+MINUTE(F29)*60+SECOND(F29))/$I$2,60),"00")&amp;"/km"</f>
        <v>4.27/km</v>
      </c>
      <c r="H29" s="32">
        <f t="shared" si="0"/>
        <v>0.007870370370370368</v>
      </c>
      <c r="I29" s="32">
        <f t="shared" si="1"/>
        <v>0.007766203703703706</v>
      </c>
    </row>
    <row r="30" spans="1:9" s="12" customFormat="1" ht="15" customHeight="1">
      <c r="A30" s="13">
        <v>27</v>
      </c>
      <c r="B30" s="30" t="s">
        <v>42</v>
      </c>
      <c r="C30" s="30" t="s">
        <v>177</v>
      </c>
      <c r="D30" s="31" t="s">
        <v>10</v>
      </c>
      <c r="E30" s="30" t="s">
        <v>295</v>
      </c>
      <c r="F30" s="32" t="s">
        <v>479</v>
      </c>
      <c r="G30" s="31" t="str">
        <f>TEXT(INT((HOUR(F30)*3600+MINUTE(F30)*60+SECOND(F30))/$I$2/60),"0")&amp;"."&amp;TEXT(MOD((HOUR(F30)*3600+MINUTE(F30)*60+SECOND(F30))/$I$2,60),"00")&amp;"/km"</f>
        <v>4.28/km</v>
      </c>
      <c r="H30" s="32">
        <f t="shared" si="0"/>
        <v>0.007974537037037037</v>
      </c>
      <c r="I30" s="32">
        <f t="shared" si="1"/>
        <v>0.007870370370370375</v>
      </c>
    </row>
    <row r="31" spans="1:9" s="12" customFormat="1" ht="15" customHeight="1">
      <c r="A31" s="38">
        <v>28</v>
      </c>
      <c r="B31" s="39" t="s">
        <v>43</v>
      </c>
      <c r="C31" s="39" t="s">
        <v>194</v>
      </c>
      <c r="D31" s="40" t="s">
        <v>287</v>
      </c>
      <c r="E31" s="39" t="s">
        <v>13</v>
      </c>
      <c r="F31" s="41" t="s">
        <v>480</v>
      </c>
      <c r="G31" s="40" t="str">
        <f>TEXT(INT((HOUR(F31)*3600+MINUTE(F31)*60+SECOND(F31))/$I$2/60),"0")&amp;"."&amp;TEXT(MOD((HOUR(F31)*3600+MINUTE(F31)*60+SECOND(F31))/$I$2,60),"00")&amp;"/km"</f>
        <v>4.30/km</v>
      </c>
      <c r="H31" s="41">
        <f t="shared" si="0"/>
        <v>0.00828703703703703</v>
      </c>
      <c r="I31" s="41">
        <f t="shared" si="1"/>
        <v>0</v>
      </c>
    </row>
    <row r="32" spans="1:9" s="12" customFormat="1" ht="15" customHeight="1">
      <c r="A32" s="13">
        <v>29</v>
      </c>
      <c r="B32" s="30" t="s">
        <v>44</v>
      </c>
      <c r="C32" s="30" t="s">
        <v>195</v>
      </c>
      <c r="D32" s="31" t="s">
        <v>283</v>
      </c>
      <c r="E32" s="30" t="s">
        <v>306</v>
      </c>
      <c r="F32" s="32" t="s">
        <v>480</v>
      </c>
      <c r="G32" s="31" t="str">
        <f>TEXT(INT((HOUR(F32)*3600+MINUTE(F32)*60+SECOND(F32))/$I$2/60),"0")&amp;"."&amp;TEXT(MOD((HOUR(F32)*3600+MINUTE(F32)*60+SECOND(F32))/$I$2,60),"00")&amp;"/km"</f>
        <v>4.30/km</v>
      </c>
      <c r="H32" s="32">
        <f t="shared" si="0"/>
        <v>0.00828703703703703</v>
      </c>
      <c r="I32" s="32">
        <f t="shared" si="1"/>
        <v>0.004479166666666659</v>
      </c>
    </row>
    <row r="33" spans="1:9" s="12" customFormat="1" ht="15" customHeight="1">
      <c r="A33" s="13">
        <v>30</v>
      </c>
      <c r="B33" s="30" t="s">
        <v>45</v>
      </c>
      <c r="C33" s="30" t="s">
        <v>196</v>
      </c>
      <c r="D33" s="31" t="s">
        <v>284</v>
      </c>
      <c r="E33" s="30" t="s">
        <v>307</v>
      </c>
      <c r="F33" s="32" t="s">
        <v>481</v>
      </c>
      <c r="G33" s="31" t="str">
        <f>TEXT(INT((HOUR(F33)*3600+MINUTE(F33)*60+SECOND(F33))/$I$2/60),"0")&amp;"."&amp;TEXT(MOD((HOUR(F33)*3600+MINUTE(F33)*60+SECOND(F33))/$I$2,60),"00")&amp;"/km"</f>
        <v>4.30/km</v>
      </c>
      <c r="H33" s="32">
        <f t="shared" si="0"/>
        <v>0.00829861111111111</v>
      </c>
      <c r="I33" s="32">
        <f t="shared" si="1"/>
        <v>0.004282407407407408</v>
      </c>
    </row>
    <row r="34" spans="1:9" s="12" customFormat="1" ht="15" customHeight="1">
      <c r="A34" s="13">
        <v>31</v>
      </c>
      <c r="B34" s="30" t="s">
        <v>46</v>
      </c>
      <c r="C34" s="30" t="s">
        <v>197</v>
      </c>
      <c r="D34" s="31" t="s">
        <v>285</v>
      </c>
      <c r="E34" s="30" t="s">
        <v>308</v>
      </c>
      <c r="F34" s="32">
        <v>0.04128472222222222</v>
      </c>
      <c r="G34" s="31" t="str">
        <f>TEXT(INT((HOUR(F34)*3600+MINUTE(F34)*60+SECOND(F34))/$I$2/60),"0")&amp;"."&amp;TEXT(MOD((HOUR(F34)*3600+MINUTE(F34)*60+SECOND(F34))/$I$2,60),"00")&amp;"/km"</f>
        <v>4.30/km</v>
      </c>
      <c r="H34" s="32">
        <f t="shared" si="0"/>
        <v>0.008310185185185184</v>
      </c>
      <c r="I34" s="32">
        <f t="shared" si="1"/>
        <v>0.00149305555555556</v>
      </c>
    </row>
    <row r="35" spans="1:9" s="12" customFormat="1" ht="15" customHeight="1">
      <c r="A35" s="13">
        <v>32</v>
      </c>
      <c r="B35" s="30" t="s">
        <v>47</v>
      </c>
      <c r="C35" s="30" t="s">
        <v>198</v>
      </c>
      <c r="D35" s="31" t="s">
        <v>282</v>
      </c>
      <c r="E35" s="30" t="s">
        <v>303</v>
      </c>
      <c r="F35" s="32" t="s">
        <v>482</v>
      </c>
      <c r="G35" s="31" t="str">
        <f>TEXT(INT((HOUR(F35)*3600+MINUTE(F35)*60+SECOND(F35))/$I$2/60),"0")&amp;"."&amp;TEXT(MOD((HOUR(F35)*3600+MINUTE(F35)*60+SECOND(F35))/$I$2,60),"00")&amp;"/km"</f>
        <v>4.30/km</v>
      </c>
      <c r="H35" s="32">
        <f t="shared" si="0"/>
        <v>0.008344907407407405</v>
      </c>
      <c r="I35" s="32">
        <f t="shared" si="1"/>
        <v>0.00542824074074074</v>
      </c>
    </row>
    <row r="36" spans="1:9" s="12" customFormat="1" ht="15" customHeight="1">
      <c r="A36" s="13">
        <v>33</v>
      </c>
      <c r="B36" s="30" t="s">
        <v>48</v>
      </c>
      <c r="C36" s="30" t="s">
        <v>199</v>
      </c>
      <c r="D36" s="31" t="s">
        <v>287</v>
      </c>
      <c r="E36" s="30" t="s">
        <v>303</v>
      </c>
      <c r="F36" s="32" t="s">
        <v>483</v>
      </c>
      <c r="G36" s="31" t="str">
        <f>TEXT(INT((HOUR(F36)*3600+MINUTE(F36)*60+SECOND(F36))/$I$2/60),"0")&amp;"."&amp;TEXT(MOD((HOUR(F36)*3600+MINUTE(F36)*60+SECOND(F36))/$I$2,60),"00")&amp;"/km"</f>
        <v>4.31/km</v>
      </c>
      <c r="H36" s="32">
        <f t="shared" si="0"/>
        <v>0.008425925925925927</v>
      </c>
      <c r="I36" s="32">
        <f t="shared" si="1"/>
        <v>0.00013888888888889672</v>
      </c>
    </row>
    <row r="37" spans="1:9" s="12" customFormat="1" ht="15" customHeight="1">
      <c r="A37" s="13">
        <v>34</v>
      </c>
      <c r="B37" s="30" t="s">
        <v>49</v>
      </c>
      <c r="C37" s="30" t="s">
        <v>200</v>
      </c>
      <c r="D37" s="31" t="s">
        <v>286</v>
      </c>
      <c r="E37" s="30" t="s">
        <v>309</v>
      </c>
      <c r="F37" s="32" t="s">
        <v>484</v>
      </c>
      <c r="G37" s="31" t="str">
        <f>TEXT(INT((HOUR(F37)*3600+MINUTE(F37)*60+SECOND(F37))/$I$2/60),"0")&amp;"."&amp;TEXT(MOD((HOUR(F37)*3600+MINUTE(F37)*60+SECOND(F37))/$I$2,60),"00")&amp;"/km"</f>
        <v>4.32/km</v>
      </c>
      <c r="H37" s="32">
        <f t="shared" si="0"/>
        <v>0.008506944444444442</v>
      </c>
      <c r="I37" s="32">
        <f t="shared" si="1"/>
        <v>0.0007523148148148168</v>
      </c>
    </row>
    <row r="38" spans="1:9" s="12" customFormat="1" ht="15" customHeight="1">
      <c r="A38" s="38">
        <v>35</v>
      </c>
      <c r="B38" s="39" t="s">
        <v>50</v>
      </c>
      <c r="C38" s="39" t="s">
        <v>201</v>
      </c>
      <c r="D38" s="40" t="s">
        <v>283</v>
      </c>
      <c r="E38" s="39" t="s">
        <v>13</v>
      </c>
      <c r="F38" s="41" t="s">
        <v>485</v>
      </c>
      <c r="G38" s="40" t="str">
        <f>TEXT(INT((HOUR(F38)*3600+MINUTE(F38)*60+SECOND(F38))/$I$2/60),"0")&amp;"."&amp;TEXT(MOD((HOUR(F38)*3600+MINUTE(F38)*60+SECOND(F38))/$I$2,60),"00")&amp;"/km"</f>
        <v>4.33/km</v>
      </c>
      <c r="H38" s="41">
        <f t="shared" si="0"/>
        <v>0.008668981481481479</v>
      </c>
      <c r="I38" s="41">
        <f t="shared" si="1"/>
        <v>0.004861111111111108</v>
      </c>
    </row>
    <row r="39" spans="1:9" s="12" customFormat="1" ht="15" customHeight="1">
      <c r="A39" s="13">
        <v>36</v>
      </c>
      <c r="B39" s="30" t="s">
        <v>51</v>
      </c>
      <c r="C39" s="30" t="s">
        <v>190</v>
      </c>
      <c r="D39" s="31" t="s">
        <v>282</v>
      </c>
      <c r="E39" s="30" t="s">
        <v>310</v>
      </c>
      <c r="F39" s="32" t="s">
        <v>334</v>
      </c>
      <c r="G39" s="31" t="str">
        <f>TEXT(INT((HOUR(F39)*3600+MINUTE(F39)*60+SECOND(F39))/$I$2/60),"0")&amp;"."&amp;TEXT(MOD((HOUR(F39)*3600+MINUTE(F39)*60+SECOND(F39))/$I$2,60),"00")&amp;"/km"</f>
        <v>4.33/km</v>
      </c>
      <c r="H39" s="32">
        <f t="shared" si="0"/>
        <v>0.008796296296296295</v>
      </c>
      <c r="I39" s="32">
        <f t="shared" si="1"/>
        <v>0.0058796296296296305</v>
      </c>
    </row>
    <row r="40" spans="1:9" s="12" customFormat="1" ht="15" customHeight="1">
      <c r="A40" s="38">
        <v>37</v>
      </c>
      <c r="B40" s="39" t="s">
        <v>52</v>
      </c>
      <c r="C40" s="39" t="s">
        <v>202</v>
      </c>
      <c r="D40" s="40" t="s">
        <v>286</v>
      </c>
      <c r="E40" s="39" t="s">
        <v>13</v>
      </c>
      <c r="F40" s="41" t="s">
        <v>335</v>
      </c>
      <c r="G40" s="40" t="str">
        <f>TEXT(INT((HOUR(F40)*3600+MINUTE(F40)*60+SECOND(F40))/$I$2/60),"0")&amp;"."&amp;TEXT(MOD((HOUR(F40)*3600+MINUTE(F40)*60+SECOND(F40))/$I$2,60),"00")&amp;"/km"</f>
        <v>4.35/km</v>
      </c>
      <c r="H40" s="41">
        <f t="shared" si="0"/>
        <v>0.009004629629629633</v>
      </c>
      <c r="I40" s="41">
        <f t="shared" si="1"/>
        <v>0.001250000000000008</v>
      </c>
    </row>
    <row r="41" spans="1:9" s="12" customFormat="1" ht="15" customHeight="1">
      <c r="A41" s="13">
        <v>38</v>
      </c>
      <c r="B41" s="30" t="s">
        <v>28</v>
      </c>
      <c r="C41" s="30" t="s">
        <v>190</v>
      </c>
      <c r="D41" s="31" t="s">
        <v>10</v>
      </c>
      <c r="E41" s="30" t="s">
        <v>311</v>
      </c>
      <c r="F41" s="32" t="s">
        <v>336</v>
      </c>
      <c r="G41" s="31" t="str">
        <f>TEXT(INT((HOUR(F41)*3600+MINUTE(F41)*60+SECOND(F41))/$I$2/60),"0")&amp;"."&amp;TEXT(MOD((HOUR(F41)*3600+MINUTE(F41)*60+SECOND(F41))/$I$2,60),"00")&amp;"/km"</f>
        <v>4.36/km</v>
      </c>
      <c r="H41" s="32">
        <f t="shared" si="0"/>
        <v>0.00915509259259259</v>
      </c>
      <c r="I41" s="32">
        <f t="shared" si="1"/>
        <v>0.009050925925925928</v>
      </c>
    </row>
    <row r="42" spans="1:9" s="12" customFormat="1" ht="15" customHeight="1">
      <c r="A42" s="13">
        <v>39</v>
      </c>
      <c r="B42" s="30" t="s">
        <v>53</v>
      </c>
      <c r="C42" s="30" t="s">
        <v>203</v>
      </c>
      <c r="D42" s="31" t="s">
        <v>284</v>
      </c>
      <c r="E42" s="30" t="s">
        <v>312</v>
      </c>
      <c r="F42" s="32" t="s">
        <v>337</v>
      </c>
      <c r="G42" s="31" t="str">
        <f>TEXT(INT((HOUR(F42)*3600+MINUTE(F42)*60+SECOND(F42))/$I$2/60),"0")&amp;"."&amp;TEXT(MOD((HOUR(F42)*3600+MINUTE(F42)*60+SECOND(F42))/$I$2,60),"00")&amp;"/km"</f>
        <v>4.36/km</v>
      </c>
      <c r="H42" s="32">
        <f t="shared" si="0"/>
        <v>0.009236111111111112</v>
      </c>
      <c r="I42" s="32">
        <f t="shared" si="1"/>
        <v>0.005219907407407409</v>
      </c>
    </row>
    <row r="43" spans="1:9" s="12" customFormat="1" ht="15" customHeight="1">
      <c r="A43" s="13">
        <v>40</v>
      </c>
      <c r="B43" s="30" t="s">
        <v>54</v>
      </c>
      <c r="C43" s="30" t="s">
        <v>204</v>
      </c>
      <c r="D43" s="31" t="s">
        <v>285</v>
      </c>
      <c r="E43" s="30" t="s">
        <v>313</v>
      </c>
      <c r="F43" s="32" t="s">
        <v>338</v>
      </c>
      <c r="G43" s="31" t="str">
        <f>TEXT(INT((HOUR(F43)*3600+MINUTE(F43)*60+SECOND(F43))/$I$2/60),"0")&amp;"."&amp;TEXT(MOD((HOUR(F43)*3600+MINUTE(F43)*60+SECOND(F43))/$I$2,60),"00")&amp;"/km"</f>
        <v>4.37/km</v>
      </c>
      <c r="H43" s="32">
        <f t="shared" si="0"/>
        <v>0.009340277777777774</v>
      </c>
      <c r="I43" s="32">
        <f t="shared" si="1"/>
        <v>0.0025231481481481494</v>
      </c>
    </row>
    <row r="44" spans="1:9" s="12" customFormat="1" ht="15" customHeight="1">
      <c r="A44" s="13">
        <v>41</v>
      </c>
      <c r="B44" s="30" t="s">
        <v>55</v>
      </c>
      <c r="C44" s="30" t="s">
        <v>196</v>
      </c>
      <c r="D44" s="31" t="s">
        <v>286</v>
      </c>
      <c r="E44" s="30" t="s">
        <v>314</v>
      </c>
      <c r="F44" s="32" t="s">
        <v>339</v>
      </c>
      <c r="G44" s="31" t="str">
        <f>TEXT(INT((HOUR(F44)*3600+MINUTE(F44)*60+SECOND(F44))/$I$2/60),"0")&amp;"."&amp;TEXT(MOD((HOUR(F44)*3600+MINUTE(F44)*60+SECOND(F44))/$I$2,60),"00")&amp;"/km"</f>
        <v>4.38/km</v>
      </c>
      <c r="H44" s="32">
        <f t="shared" si="0"/>
        <v>0.009548611111111112</v>
      </c>
      <c r="I44" s="32">
        <f t="shared" si="1"/>
        <v>0.0017939814814814867</v>
      </c>
    </row>
    <row r="45" spans="1:9" s="12" customFormat="1" ht="15" customHeight="1">
      <c r="A45" s="13">
        <v>42</v>
      </c>
      <c r="B45" s="30" t="s">
        <v>45</v>
      </c>
      <c r="C45" s="30" t="s">
        <v>172</v>
      </c>
      <c r="D45" s="31" t="s">
        <v>280</v>
      </c>
      <c r="E45" s="30" t="s">
        <v>299</v>
      </c>
      <c r="F45" s="32" t="s">
        <v>340</v>
      </c>
      <c r="G45" s="31" t="str">
        <f>TEXT(INT((HOUR(F45)*3600+MINUTE(F45)*60+SECOND(F45))/$I$2/60),"0")&amp;"."&amp;TEXT(MOD((HOUR(F45)*3600+MINUTE(F45)*60+SECOND(F45))/$I$2,60),"00")&amp;"/km"</f>
        <v>4.41/km</v>
      </c>
      <c r="H45" s="32">
        <f t="shared" si="0"/>
        <v>0.010011574074074076</v>
      </c>
      <c r="I45" s="32">
        <f t="shared" si="1"/>
        <v>0.010011574074074076</v>
      </c>
    </row>
    <row r="46" spans="1:9" s="12" customFormat="1" ht="15" customHeight="1">
      <c r="A46" s="38">
        <v>43</v>
      </c>
      <c r="B46" s="39" t="s">
        <v>56</v>
      </c>
      <c r="C46" s="39" t="s">
        <v>205</v>
      </c>
      <c r="D46" s="40" t="s">
        <v>284</v>
      </c>
      <c r="E46" s="39" t="s">
        <v>13</v>
      </c>
      <c r="F46" s="41" t="s">
        <v>341</v>
      </c>
      <c r="G46" s="40" t="str">
        <f>TEXT(INT((HOUR(F46)*3600+MINUTE(F46)*60+SECOND(F46))/$I$2/60),"0")&amp;"."&amp;TEXT(MOD((HOUR(F46)*3600+MINUTE(F46)*60+SECOND(F46))/$I$2,60),"00")&amp;"/km"</f>
        <v>4.42/km</v>
      </c>
      <c r="H46" s="41">
        <f t="shared" si="0"/>
        <v>0.010127314814814818</v>
      </c>
      <c r="I46" s="41">
        <f t="shared" si="1"/>
        <v>0.006111111111111116</v>
      </c>
    </row>
    <row r="47" spans="1:9" s="12" customFormat="1" ht="15" customHeight="1">
      <c r="A47" s="13">
        <v>44</v>
      </c>
      <c r="B47" s="30" t="s">
        <v>57</v>
      </c>
      <c r="C47" s="30" t="s">
        <v>206</v>
      </c>
      <c r="D47" s="31" t="s">
        <v>287</v>
      </c>
      <c r="E47" s="30" t="s">
        <v>291</v>
      </c>
      <c r="F47" s="32" t="s">
        <v>342</v>
      </c>
      <c r="G47" s="31" t="str">
        <f>TEXT(INT((HOUR(F47)*3600+MINUTE(F47)*60+SECOND(F47))/$I$2/60),"0")&amp;"."&amp;TEXT(MOD((HOUR(F47)*3600+MINUTE(F47)*60+SECOND(F47))/$I$2,60),"00")&amp;"/km"</f>
        <v>4.43/km</v>
      </c>
      <c r="H47" s="32">
        <f t="shared" si="0"/>
        <v>0.010312500000000002</v>
      </c>
      <c r="I47" s="32">
        <f t="shared" si="1"/>
        <v>0.002025462962962972</v>
      </c>
    </row>
    <row r="48" spans="1:9" s="12" customFormat="1" ht="15" customHeight="1">
      <c r="A48" s="13">
        <v>45</v>
      </c>
      <c r="B48" s="30" t="s">
        <v>58</v>
      </c>
      <c r="C48" s="30" t="s">
        <v>207</v>
      </c>
      <c r="D48" s="31" t="s">
        <v>285</v>
      </c>
      <c r="E48" s="30" t="s">
        <v>311</v>
      </c>
      <c r="F48" s="32" t="s">
        <v>343</v>
      </c>
      <c r="G48" s="31" t="str">
        <f>TEXT(INT((HOUR(F48)*3600+MINUTE(F48)*60+SECOND(F48))/$I$2/60),"0")&amp;"."&amp;TEXT(MOD((HOUR(F48)*3600+MINUTE(F48)*60+SECOND(F48))/$I$2,60),"00")&amp;"/km"</f>
        <v>4.44/km</v>
      </c>
      <c r="H48" s="32">
        <f t="shared" si="0"/>
        <v>0.010347222222222223</v>
      </c>
      <c r="I48" s="32">
        <f t="shared" si="1"/>
        <v>0.0035300925925925986</v>
      </c>
    </row>
    <row r="49" spans="1:9" s="12" customFormat="1" ht="15" customHeight="1">
      <c r="A49" s="13">
        <v>46</v>
      </c>
      <c r="B49" s="30" t="s">
        <v>59</v>
      </c>
      <c r="C49" s="30" t="s">
        <v>177</v>
      </c>
      <c r="D49" s="31" t="s">
        <v>281</v>
      </c>
      <c r="E49" s="30" t="s">
        <v>302</v>
      </c>
      <c r="F49" s="32" t="s">
        <v>344</v>
      </c>
      <c r="G49" s="31" t="str">
        <f>TEXT(INT((HOUR(F49)*3600+MINUTE(F49)*60+SECOND(F49))/$I$2/60),"0")&amp;"."&amp;TEXT(MOD((HOUR(F49)*3600+MINUTE(F49)*60+SECOND(F49))/$I$2,60),"00")&amp;"/km"</f>
        <v>4.44/km</v>
      </c>
      <c r="H49" s="32">
        <f t="shared" si="0"/>
        <v>0.010358796296296297</v>
      </c>
      <c r="I49" s="32">
        <f t="shared" si="1"/>
        <v>0.008275462962962964</v>
      </c>
    </row>
    <row r="50" spans="1:9" s="12" customFormat="1" ht="15" customHeight="1">
      <c r="A50" s="13">
        <v>47</v>
      </c>
      <c r="B50" s="30" t="s">
        <v>19</v>
      </c>
      <c r="C50" s="30" t="s">
        <v>189</v>
      </c>
      <c r="D50" s="31" t="s">
        <v>282</v>
      </c>
      <c r="E50" s="30" t="s">
        <v>292</v>
      </c>
      <c r="F50" s="32" t="s">
        <v>345</v>
      </c>
      <c r="G50" s="31" t="str">
        <f>TEXT(INT((HOUR(F50)*3600+MINUTE(F50)*60+SECOND(F50))/$I$2/60),"0")&amp;"."&amp;TEXT(MOD((HOUR(F50)*3600+MINUTE(F50)*60+SECOND(F50))/$I$2,60),"00")&amp;"/km"</f>
        <v>4.45/km</v>
      </c>
      <c r="H50" s="32">
        <f t="shared" si="0"/>
        <v>0.010624999999999996</v>
      </c>
      <c r="I50" s="32">
        <f t="shared" si="1"/>
        <v>0.007708333333333331</v>
      </c>
    </row>
    <row r="51" spans="1:9" s="12" customFormat="1" ht="15" customHeight="1">
      <c r="A51" s="13">
        <v>48</v>
      </c>
      <c r="B51" s="30" t="s">
        <v>60</v>
      </c>
      <c r="C51" s="30" t="s">
        <v>208</v>
      </c>
      <c r="D51" s="31" t="s">
        <v>287</v>
      </c>
      <c r="E51" s="30" t="s">
        <v>302</v>
      </c>
      <c r="F51" s="32" t="s">
        <v>346</v>
      </c>
      <c r="G51" s="31" t="str">
        <f>TEXT(INT((HOUR(F51)*3600+MINUTE(F51)*60+SECOND(F51))/$I$2/60),"0")&amp;"."&amp;TEXT(MOD((HOUR(F51)*3600+MINUTE(F51)*60+SECOND(F51))/$I$2,60),"00")&amp;"/km"</f>
        <v>4.46/km</v>
      </c>
      <c r="H51" s="32">
        <f t="shared" si="0"/>
        <v>0.010682870370370363</v>
      </c>
      <c r="I51" s="32">
        <f t="shared" si="1"/>
        <v>0.002395833333333333</v>
      </c>
    </row>
    <row r="52" spans="1:9" s="12" customFormat="1" ht="15" customHeight="1">
      <c r="A52" s="13">
        <v>49</v>
      </c>
      <c r="B52" s="30" t="s">
        <v>61</v>
      </c>
      <c r="C52" s="30" t="s">
        <v>209</v>
      </c>
      <c r="D52" s="31" t="s">
        <v>287</v>
      </c>
      <c r="E52" s="30" t="s">
        <v>315</v>
      </c>
      <c r="F52" s="32" t="s">
        <v>347</v>
      </c>
      <c r="G52" s="31" t="str">
        <f>TEXT(INT((HOUR(F52)*3600+MINUTE(F52)*60+SECOND(F52))/$I$2/60),"0")&amp;"."&amp;TEXT(MOD((HOUR(F52)*3600+MINUTE(F52)*60+SECOND(F52))/$I$2,60),"00")&amp;"/km"</f>
        <v>4.46/km</v>
      </c>
      <c r="H52" s="32">
        <f t="shared" si="0"/>
        <v>0.010763888888888885</v>
      </c>
      <c r="I52" s="32">
        <f t="shared" si="1"/>
        <v>0.002476851851851855</v>
      </c>
    </row>
    <row r="53" spans="1:9" s="15" customFormat="1" ht="15" customHeight="1">
      <c r="A53" s="13">
        <v>50</v>
      </c>
      <c r="B53" s="30" t="s">
        <v>62</v>
      </c>
      <c r="C53" s="30" t="s">
        <v>210</v>
      </c>
      <c r="D53" s="31" t="s">
        <v>281</v>
      </c>
      <c r="E53" s="30" t="s">
        <v>315</v>
      </c>
      <c r="F53" s="32" t="s">
        <v>347</v>
      </c>
      <c r="G53" s="31" t="str">
        <f>TEXT(INT((HOUR(F53)*3600+MINUTE(F53)*60+SECOND(F53))/$I$2/60),"0")&amp;"."&amp;TEXT(MOD((HOUR(F53)*3600+MINUTE(F53)*60+SECOND(F53))/$I$2,60),"00")&amp;"/km"</f>
        <v>4.46/km</v>
      </c>
      <c r="H53" s="32">
        <f t="shared" si="0"/>
        <v>0.010763888888888885</v>
      </c>
      <c r="I53" s="32">
        <f t="shared" si="1"/>
        <v>0.008680555555555552</v>
      </c>
    </row>
    <row r="54" spans="1:9" s="12" customFormat="1" ht="15" customHeight="1">
      <c r="A54" s="13">
        <v>51</v>
      </c>
      <c r="B54" s="30" t="s">
        <v>63</v>
      </c>
      <c r="C54" s="30" t="s">
        <v>211</v>
      </c>
      <c r="D54" s="31" t="s">
        <v>285</v>
      </c>
      <c r="E54" s="30" t="s">
        <v>316</v>
      </c>
      <c r="F54" s="32" t="s">
        <v>348</v>
      </c>
      <c r="G54" s="31" t="str">
        <f>TEXT(INT((HOUR(F54)*3600+MINUTE(F54)*60+SECOND(F54))/$I$2/60),"0")&amp;"."&amp;TEXT(MOD((HOUR(F54)*3600+MINUTE(F54)*60+SECOND(F54))/$I$2,60),"00")&amp;"/km"</f>
        <v>4.47/km</v>
      </c>
      <c r="H54" s="32">
        <f t="shared" si="0"/>
        <v>0.010937499999999996</v>
      </c>
      <c r="I54" s="32">
        <f t="shared" si="1"/>
        <v>0.0041203703703703715</v>
      </c>
    </row>
    <row r="55" spans="1:9" s="12" customFormat="1" ht="15" customHeight="1">
      <c r="A55" s="13">
        <v>52</v>
      </c>
      <c r="B55" s="30" t="s">
        <v>64</v>
      </c>
      <c r="C55" s="30" t="s">
        <v>212</v>
      </c>
      <c r="D55" s="31" t="s">
        <v>287</v>
      </c>
      <c r="E55" s="30" t="s">
        <v>316</v>
      </c>
      <c r="F55" s="32" t="s">
        <v>349</v>
      </c>
      <c r="G55" s="31" t="str">
        <f>TEXT(INT((HOUR(F55)*3600+MINUTE(F55)*60+SECOND(F55))/$I$2/60),"0")&amp;"."&amp;TEXT(MOD((HOUR(F55)*3600+MINUTE(F55)*60+SECOND(F55))/$I$2,60),"00")&amp;"/km"</f>
        <v>4.48/km</v>
      </c>
      <c r="H55" s="32">
        <f t="shared" si="0"/>
        <v>0.010949074074074076</v>
      </c>
      <c r="I55" s="32">
        <f t="shared" si="1"/>
        <v>0.002662037037037046</v>
      </c>
    </row>
    <row r="56" spans="1:9" s="12" customFormat="1" ht="15" customHeight="1">
      <c r="A56" s="13">
        <v>53</v>
      </c>
      <c r="B56" s="30" t="s">
        <v>65</v>
      </c>
      <c r="C56" s="30" t="s">
        <v>213</v>
      </c>
      <c r="D56" s="31" t="s">
        <v>10</v>
      </c>
      <c r="E56" s="30" t="s">
        <v>317</v>
      </c>
      <c r="F56" s="32" t="s">
        <v>350</v>
      </c>
      <c r="G56" s="31" t="str">
        <f>TEXT(INT((HOUR(F56)*3600+MINUTE(F56)*60+SECOND(F56))/$I$2/60),"0")&amp;"."&amp;TEXT(MOD((HOUR(F56)*3600+MINUTE(F56)*60+SECOND(F56))/$I$2,60),"00")&amp;"/km"</f>
        <v>4.49/km</v>
      </c>
      <c r="H56" s="32">
        <f t="shared" si="0"/>
        <v>0.011180555555555555</v>
      </c>
      <c r="I56" s="32">
        <f t="shared" si="1"/>
        <v>0.011076388888888893</v>
      </c>
    </row>
    <row r="57" spans="1:9" s="12" customFormat="1" ht="15" customHeight="1">
      <c r="A57" s="13">
        <v>54</v>
      </c>
      <c r="B57" s="30" t="s">
        <v>66</v>
      </c>
      <c r="C57" s="30" t="s">
        <v>214</v>
      </c>
      <c r="D57" s="31" t="s">
        <v>282</v>
      </c>
      <c r="E57" s="30" t="s">
        <v>318</v>
      </c>
      <c r="F57" s="32" t="s">
        <v>351</v>
      </c>
      <c r="G57" s="31" t="str">
        <f>TEXT(INT((HOUR(F57)*3600+MINUTE(F57)*60+SECOND(F57))/$I$2/60),"0")&amp;"."&amp;TEXT(MOD((HOUR(F57)*3600+MINUTE(F57)*60+SECOND(F57))/$I$2,60),"00")&amp;"/km"</f>
        <v>4.50/km</v>
      </c>
      <c r="H57" s="32">
        <f t="shared" si="0"/>
        <v>0.011354166666666665</v>
      </c>
      <c r="I57" s="32">
        <f t="shared" si="1"/>
        <v>0.0084375</v>
      </c>
    </row>
    <row r="58" spans="1:9" s="12" customFormat="1" ht="15" customHeight="1">
      <c r="A58" s="13">
        <v>55</v>
      </c>
      <c r="B58" s="30" t="s">
        <v>67</v>
      </c>
      <c r="C58" s="30" t="s">
        <v>215</v>
      </c>
      <c r="D58" s="31" t="s">
        <v>285</v>
      </c>
      <c r="E58" s="30" t="s">
        <v>311</v>
      </c>
      <c r="F58" s="32" t="s">
        <v>352</v>
      </c>
      <c r="G58" s="31" t="str">
        <f>TEXT(INT((HOUR(F58)*3600+MINUTE(F58)*60+SECOND(F58))/$I$2/60),"0")&amp;"."&amp;TEXT(MOD((HOUR(F58)*3600+MINUTE(F58)*60+SECOND(F58))/$I$2,60),"00")&amp;"/km"</f>
        <v>4.51/km</v>
      </c>
      <c r="H58" s="32">
        <f t="shared" si="0"/>
        <v>0.011493055555555555</v>
      </c>
      <c r="I58" s="32">
        <f t="shared" si="1"/>
        <v>0.004675925925925931</v>
      </c>
    </row>
    <row r="59" spans="1:9" s="12" customFormat="1" ht="15" customHeight="1">
      <c r="A59" s="13">
        <v>56</v>
      </c>
      <c r="B59" s="30" t="s">
        <v>68</v>
      </c>
      <c r="C59" s="30" t="s">
        <v>216</v>
      </c>
      <c r="D59" s="31" t="s">
        <v>284</v>
      </c>
      <c r="E59" s="30" t="s">
        <v>295</v>
      </c>
      <c r="F59" s="32" t="s">
        <v>353</v>
      </c>
      <c r="G59" s="31" t="str">
        <f>TEXT(INT((HOUR(F59)*3600+MINUTE(F59)*60+SECOND(F59))/$I$2/60),"0")&amp;"."&amp;TEXT(MOD((HOUR(F59)*3600+MINUTE(F59)*60+SECOND(F59))/$I$2,60),"00")&amp;"/km"</f>
        <v>4.51/km</v>
      </c>
      <c r="H59" s="32">
        <f t="shared" si="0"/>
        <v>0.01153935185185185</v>
      </c>
      <c r="I59" s="32">
        <f t="shared" si="1"/>
        <v>0.007523148148148147</v>
      </c>
    </row>
    <row r="60" spans="1:9" s="12" customFormat="1" ht="15" customHeight="1">
      <c r="A60" s="13">
        <v>57</v>
      </c>
      <c r="B60" s="30" t="s">
        <v>69</v>
      </c>
      <c r="C60" s="30" t="s">
        <v>172</v>
      </c>
      <c r="D60" s="31" t="s">
        <v>283</v>
      </c>
      <c r="E60" s="30" t="s">
        <v>303</v>
      </c>
      <c r="F60" s="32" t="s">
        <v>354</v>
      </c>
      <c r="G60" s="31" t="str">
        <f>TEXT(INT((HOUR(F60)*3600+MINUTE(F60)*60+SECOND(F60))/$I$2/60),"0")&amp;"."&amp;TEXT(MOD((HOUR(F60)*3600+MINUTE(F60)*60+SECOND(F60))/$I$2,60),"00")&amp;"/km"</f>
        <v>4.52/km</v>
      </c>
      <c r="H60" s="32">
        <f t="shared" si="0"/>
        <v>0.011643518518518518</v>
      </c>
      <c r="I60" s="32">
        <f t="shared" si="1"/>
        <v>0.007835648148148147</v>
      </c>
    </row>
    <row r="61" spans="1:9" s="12" customFormat="1" ht="15" customHeight="1">
      <c r="A61" s="13">
        <v>58</v>
      </c>
      <c r="B61" s="30" t="s">
        <v>70</v>
      </c>
      <c r="C61" s="30" t="s">
        <v>217</v>
      </c>
      <c r="D61" s="31" t="s">
        <v>282</v>
      </c>
      <c r="E61" s="30" t="s">
        <v>311</v>
      </c>
      <c r="F61" s="32" t="s">
        <v>355</v>
      </c>
      <c r="G61" s="31" t="str">
        <f>TEXT(INT((HOUR(F61)*3600+MINUTE(F61)*60+SECOND(F61))/$I$2/60),"0")&amp;"."&amp;TEXT(MOD((HOUR(F61)*3600+MINUTE(F61)*60+SECOND(F61))/$I$2,60),"00")&amp;"/km"</f>
        <v>4.53/km</v>
      </c>
      <c r="H61" s="32">
        <f t="shared" si="0"/>
        <v>0.011770833333333335</v>
      </c>
      <c r="I61" s="32">
        <f t="shared" si="1"/>
        <v>0.00885416666666667</v>
      </c>
    </row>
    <row r="62" spans="1:9" s="12" customFormat="1" ht="15" customHeight="1">
      <c r="A62" s="13">
        <v>59</v>
      </c>
      <c r="B62" s="30" t="s">
        <v>71</v>
      </c>
      <c r="C62" s="30" t="s">
        <v>174</v>
      </c>
      <c r="D62" s="31" t="s">
        <v>284</v>
      </c>
      <c r="E62" s="30" t="s">
        <v>293</v>
      </c>
      <c r="F62" s="32" t="s">
        <v>356</v>
      </c>
      <c r="G62" s="31" t="str">
        <f>TEXT(INT((HOUR(F62)*3600+MINUTE(F62)*60+SECOND(F62))/$I$2/60),"0")&amp;"."&amp;TEXT(MOD((HOUR(F62)*3600+MINUTE(F62)*60+SECOND(F62))/$I$2,60),"00")&amp;"/km"</f>
        <v>4.57/km</v>
      </c>
      <c r="H62" s="32">
        <f t="shared" si="0"/>
        <v>0.012407407407407402</v>
      </c>
      <c r="I62" s="32">
        <f t="shared" si="1"/>
        <v>0.0083912037037037</v>
      </c>
    </row>
    <row r="63" spans="1:9" s="12" customFormat="1" ht="15" customHeight="1">
      <c r="A63" s="13">
        <v>60</v>
      </c>
      <c r="B63" s="30" t="s">
        <v>72</v>
      </c>
      <c r="C63" s="30" t="s">
        <v>218</v>
      </c>
      <c r="D63" s="31" t="s">
        <v>10</v>
      </c>
      <c r="E63" s="30" t="s">
        <v>299</v>
      </c>
      <c r="F63" s="32" t="s">
        <v>357</v>
      </c>
      <c r="G63" s="31" t="str">
        <f>TEXT(INT((HOUR(F63)*3600+MINUTE(F63)*60+SECOND(F63))/$I$2/60),"0")&amp;"."&amp;TEXT(MOD((HOUR(F63)*3600+MINUTE(F63)*60+SECOND(F63))/$I$2,60),"00")&amp;"/km"</f>
        <v>4.57/km</v>
      </c>
      <c r="H63" s="32">
        <f t="shared" si="0"/>
        <v>0.012418981481481482</v>
      </c>
      <c r="I63" s="32">
        <f t="shared" si="1"/>
        <v>0.01231481481481482</v>
      </c>
    </row>
    <row r="64" spans="1:9" s="12" customFormat="1" ht="15" customHeight="1">
      <c r="A64" s="13">
        <v>61</v>
      </c>
      <c r="B64" s="30" t="s">
        <v>73</v>
      </c>
      <c r="C64" s="30" t="s">
        <v>219</v>
      </c>
      <c r="D64" s="31" t="s">
        <v>283</v>
      </c>
      <c r="E64" s="30" t="s">
        <v>317</v>
      </c>
      <c r="F64" s="32" t="s">
        <v>358</v>
      </c>
      <c r="G64" s="31" t="str">
        <f>TEXT(INT((HOUR(F64)*3600+MINUTE(F64)*60+SECOND(F64))/$I$2/60),"0")&amp;"."&amp;TEXT(MOD((HOUR(F64)*3600+MINUTE(F64)*60+SECOND(F64))/$I$2,60),"00")&amp;"/km"</f>
        <v>4.57/km</v>
      </c>
      <c r="H64" s="32">
        <f t="shared" si="0"/>
        <v>0.012430555555555556</v>
      </c>
      <c r="I64" s="32">
        <f t="shared" si="1"/>
        <v>0.008622685185185185</v>
      </c>
    </row>
    <row r="65" spans="1:9" s="12" customFormat="1" ht="15" customHeight="1">
      <c r="A65" s="13">
        <v>62</v>
      </c>
      <c r="B65" s="30" t="s">
        <v>74</v>
      </c>
      <c r="C65" s="30" t="s">
        <v>220</v>
      </c>
      <c r="D65" s="31" t="s">
        <v>287</v>
      </c>
      <c r="E65" s="30" t="s">
        <v>319</v>
      </c>
      <c r="F65" s="32" t="s">
        <v>359</v>
      </c>
      <c r="G65" s="31" t="str">
        <f>TEXT(INT((HOUR(F65)*3600+MINUTE(F65)*60+SECOND(F65))/$I$2/60),"0")&amp;"."&amp;TEXT(MOD((HOUR(F65)*3600+MINUTE(F65)*60+SECOND(F65))/$I$2,60),"00")&amp;"/km"</f>
        <v>4.57/km</v>
      </c>
      <c r="H65" s="32">
        <f t="shared" si="0"/>
        <v>0.012453703703703696</v>
      </c>
      <c r="I65" s="32">
        <f t="shared" si="1"/>
        <v>0.004166666666666666</v>
      </c>
    </row>
    <row r="66" spans="1:9" s="12" customFormat="1" ht="15" customHeight="1">
      <c r="A66" s="13">
        <v>63</v>
      </c>
      <c r="B66" s="30" t="s">
        <v>75</v>
      </c>
      <c r="C66" s="30" t="s">
        <v>221</v>
      </c>
      <c r="D66" s="31" t="s">
        <v>281</v>
      </c>
      <c r="E66" s="30" t="s">
        <v>317</v>
      </c>
      <c r="F66" s="32" t="s">
        <v>360</v>
      </c>
      <c r="G66" s="31" t="str">
        <f>TEXT(INT((HOUR(F66)*3600+MINUTE(F66)*60+SECOND(F66))/$I$2/60),"0")&amp;"."&amp;TEXT(MOD((HOUR(F66)*3600+MINUTE(F66)*60+SECOND(F66))/$I$2,60),"00")&amp;"/km"</f>
        <v>4.58/km</v>
      </c>
      <c r="H66" s="32">
        <f t="shared" si="0"/>
        <v>0.01261574074074074</v>
      </c>
      <c r="I66" s="32">
        <f t="shared" si="1"/>
        <v>0.010532407407407407</v>
      </c>
    </row>
    <row r="67" spans="1:9" s="12" customFormat="1" ht="15" customHeight="1">
      <c r="A67" s="13">
        <v>64</v>
      </c>
      <c r="B67" s="30" t="s">
        <v>76</v>
      </c>
      <c r="C67" s="30" t="s">
        <v>222</v>
      </c>
      <c r="D67" s="31" t="s">
        <v>285</v>
      </c>
      <c r="E67" s="30" t="s">
        <v>12</v>
      </c>
      <c r="F67" s="32" t="s">
        <v>361</v>
      </c>
      <c r="G67" s="31" t="str">
        <f>TEXT(INT((HOUR(F67)*3600+MINUTE(F67)*60+SECOND(F67))/$I$2/60),"0")&amp;"."&amp;TEXT(MOD((HOUR(F67)*3600+MINUTE(F67)*60+SECOND(F67))/$I$2,60),"00")&amp;"/km"</f>
        <v>4.59/km</v>
      </c>
      <c r="H67" s="32">
        <f t="shared" si="0"/>
        <v>0.012685185185185188</v>
      </c>
      <c r="I67" s="32">
        <f t="shared" si="1"/>
        <v>0.005868055555555564</v>
      </c>
    </row>
    <row r="68" spans="1:9" s="12" customFormat="1" ht="15" customHeight="1">
      <c r="A68" s="13">
        <v>65</v>
      </c>
      <c r="B68" s="30" t="s">
        <v>77</v>
      </c>
      <c r="C68" s="30" t="s">
        <v>216</v>
      </c>
      <c r="D68" s="31" t="s">
        <v>10</v>
      </c>
      <c r="E68" s="30" t="s">
        <v>311</v>
      </c>
      <c r="F68" s="32" t="s">
        <v>362</v>
      </c>
      <c r="G68" s="31" t="str">
        <f>TEXT(INT((HOUR(F68)*3600+MINUTE(F68)*60+SECOND(F68))/$I$2/60),"0")&amp;"."&amp;TEXT(MOD((HOUR(F68)*3600+MINUTE(F68)*60+SECOND(F68))/$I$2,60),"00")&amp;"/km"</f>
        <v>4.60/km</v>
      </c>
      <c r="H68" s="32">
        <f t="shared" si="0"/>
        <v>0.012824074074074071</v>
      </c>
      <c r="I68" s="32">
        <f t="shared" si="1"/>
        <v>0.012719907407407409</v>
      </c>
    </row>
    <row r="69" spans="1:9" s="12" customFormat="1" ht="15" customHeight="1">
      <c r="A69" s="13">
        <v>66</v>
      </c>
      <c r="B69" s="30" t="s">
        <v>78</v>
      </c>
      <c r="C69" s="30" t="s">
        <v>223</v>
      </c>
      <c r="D69" s="31" t="s">
        <v>282</v>
      </c>
      <c r="E69" s="30" t="s">
        <v>320</v>
      </c>
      <c r="F69" s="32" t="s">
        <v>363</v>
      </c>
      <c r="G69" s="31" t="str">
        <f>TEXT(INT((HOUR(F69)*3600+MINUTE(F69)*60+SECOND(F69))/$I$2/60),"0")&amp;"."&amp;TEXT(MOD((HOUR(F69)*3600+MINUTE(F69)*60+SECOND(F69))/$I$2,60),"00")&amp;"/km"</f>
        <v>5.01/km</v>
      </c>
      <c r="H69" s="32">
        <f aca="true" t="shared" si="2" ref="H69:H132">F69-$F$4</f>
        <v>0.01305555555555555</v>
      </c>
      <c r="I69" s="32">
        <f aca="true" t="shared" si="3" ref="I69:I132">F69-INDEX($F$4:$F$1061,MATCH(D69,$D$4:$D$1061,0))</f>
        <v>0.010138888888888885</v>
      </c>
    </row>
    <row r="70" spans="1:9" s="12" customFormat="1" ht="15" customHeight="1">
      <c r="A70" s="13">
        <v>67</v>
      </c>
      <c r="B70" s="30" t="s">
        <v>79</v>
      </c>
      <c r="C70" s="30" t="s">
        <v>189</v>
      </c>
      <c r="D70" s="31" t="s">
        <v>283</v>
      </c>
      <c r="E70" s="30" t="s">
        <v>321</v>
      </c>
      <c r="F70" s="32" t="s">
        <v>364</v>
      </c>
      <c r="G70" s="31" t="str">
        <f>TEXT(INT((HOUR(F70)*3600+MINUTE(F70)*60+SECOND(F70))/$I$2/60),"0")&amp;"."&amp;TEXT(MOD((HOUR(F70)*3600+MINUTE(F70)*60+SECOND(F70))/$I$2,60),"00")&amp;"/km"</f>
        <v>5.03/km</v>
      </c>
      <c r="H70" s="32">
        <f t="shared" si="2"/>
        <v>0.013310185185185182</v>
      </c>
      <c r="I70" s="32">
        <f t="shared" si="3"/>
        <v>0.00950231481481481</v>
      </c>
    </row>
    <row r="71" spans="1:9" s="12" customFormat="1" ht="15" customHeight="1">
      <c r="A71" s="13">
        <v>68</v>
      </c>
      <c r="B71" s="30" t="s">
        <v>80</v>
      </c>
      <c r="C71" s="30" t="s">
        <v>224</v>
      </c>
      <c r="D71" s="31" t="s">
        <v>281</v>
      </c>
      <c r="E71" s="30" t="s">
        <v>322</v>
      </c>
      <c r="F71" s="32" t="s">
        <v>365</v>
      </c>
      <c r="G71" s="31" t="str">
        <f>TEXT(INT((HOUR(F71)*3600+MINUTE(F71)*60+SECOND(F71))/$I$2/60),"0")&amp;"."&amp;TEXT(MOD((HOUR(F71)*3600+MINUTE(F71)*60+SECOND(F71))/$I$2,60),"00")&amp;"/km"</f>
        <v>5.04/km</v>
      </c>
      <c r="H71" s="32">
        <f t="shared" si="2"/>
        <v>0.013518518518518513</v>
      </c>
      <c r="I71" s="32">
        <f t="shared" si="3"/>
        <v>0.01143518518518518</v>
      </c>
    </row>
    <row r="72" spans="1:9" s="12" customFormat="1" ht="15" customHeight="1">
      <c r="A72" s="13">
        <v>69</v>
      </c>
      <c r="B72" s="30" t="s">
        <v>19</v>
      </c>
      <c r="C72" s="30" t="s">
        <v>188</v>
      </c>
      <c r="D72" s="31" t="s">
        <v>283</v>
      </c>
      <c r="E72" s="30" t="s">
        <v>311</v>
      </c>
      <c r="F72" s="32" t="s">
        <v>366</v>
      </c>
      <c r="G72" s="31" t="str">
        <f>TEXT(INT((HOUR(F72)*3600+MINUTE(F72)*60+SECOND(F72))/$I$2/60),"0")&amp;"."&amp;TEXT(MOD((HOUR(F72)*3600+MINUTE(F72)*60+SECOND(F72))/$I$2,60),"00")&amp;"/km"</f>
        <v>5.05/km</v>
      </c>
      <c r="H72" s="32">
        <f t="shared" si="2"/>
        <v>0.013680555555555557</v>
      </c>
      <c r="I72" s="32">
        <f t="shared" si="3"/>
        <v>0.009872685185185186</v>
      </c>
    </row>
    <row r="73" spans="1:9" s="12" customFormat="1" ht="15" customHeight="1">
      <c r="A73" s="13">
        <v>70</v>
      </c>
      <c r="B73" s="30" t="s">
        <v>81</v>
      </c>
      <c r="C73" s="30" t="s">
        <v>190</v>
      </c>
      <c r="D73" s="31" t="s">
        <v>10</v>
      </c>
      <c r="E73" s="30" t="s">
        <v>323</v>
      </c>
      <c r="F73" s="32" t="s">
        <v>367</v>
      </c>
      <c r="G73" s="31" t="str">
        <f>TEXT(INT((HOUR(F73)*3600+MINUTE(F73)*60+SECOND(F73))/$I$2/60),"0")&amp;"."&amp;TEXT(MOD((HOUR(F73)*3600+MINUTE(F73)*60+SECOND(F73))/$I$2,60),"00")&amp;"/km"</f>
        <v>5.06/km</v>
      </c>
      <c r="H73" s="32">
        <f t="shared" si="2"/>
        <v>0.013715277777777778</v>
      </c>
      <c r="I73" s="32">
        <f t="shared" si="3"/>
        <v>0.013611111111111115</v>
      </c>
    </row>
    <row r="74" spans="1:9" s="12" customFormat="1" ht="15" customHeight="1">
      <c r="A74" s="13">
        <v>71</v>
      </c>
      <c r="B74" s="30" t="s">
        <v>82</v>
      </c>
      <c r="C74" s="30" t="s">
        <v>225</v>
      </c>
      <c r="D74" s="31" t="s">
        <v>280</v>
      </c>
      <c r="E74" s="30" t="s">
        <v>324</v>
      </c>
      <c r="F74" s="32" t="s">
        <v>368</v>
      </c>
      <c r="G74" s="31" t="str">
        <f>TEXT(INT((HOUR(F74)*3600+MINUTE(F74)*60+SECOND(F74))/$I$2/60),"0")&amp;"."&amp;TEXT(MOD((HOUR(F74)*3600+MINUTE(F74)*60+SECOND(F74))/$I$2,60),"00")&amp;"/km"</f>
        <v>5.07/km</v>
      </c>
      <c r="H74" s="32">
        <f t="shared" si="2"/>
        <v>0.013888888888888888</v>
      </c>
      <c r="I74" s="32">
        <f t="shared" si="3"/>
        <v>0.013888888888888888</v>
      </c>
    </row>
    <row r="75" spans="1:9" s="12" customFormat="1" ht="15" customHeight="1">
      <c r="A75" s="13">
        <v>72</v>
      </c>
      <c r="B75" s="30" t="s">
        <v>83</v>
      </c>
      <c r="C75" s="30" t="s">
        <v>226</v>
      </c>
      <c r="D75" s="31" t="s">
        <v>282</v>
      </c>
      <c r="E75" s="30" t="s">
        <v>299</v>
      </c>
      <c r="F75" s="32" t="s">
        <v>369</v>
      </c>
      <c r="G75" s="31" t="str">
        <f>TEXT(INT((HOUR(F75)*3600+MINUTE(F75)*60+SECOND(F75))/$I$2/60),"0")&amp;"."&amp;TEXT(MOD((HOUR(F75)*3600+MINUTE(F75)*60+SECOND(F75))/$I$2,60),"00")&amp;"/km"</f>
        <v>5.07/km</v>
      </c>
      <c r="H75" s="32">
        <f t="shared" si="2"/>
        <v>0.01399305555555555</v>
      </c>
      <c r="I75" s="32">
        <f t="shared" si="3"/>
        <v>0.011076388888888886</v>
      </c>
    </row>
    <row r="76" spans="1:9" s="12" customFormat="1" ht="15" customHeight="1">
      <c r="A76" s="13">
        <v>73</v>
      </c>
      <c r="B76" s="30" t="s">
        <v>84</v>
      </c>
      <c r="C76" s="30" t="s">
        <v>214</v>
      </c>
      <c r="D76" s="31" t="s">
        <v>283</v>
      </c>
      <c r="E76" s="30" t="s">
        <v>325</v>
      </c>
      <c r="F76" s="32" t="s">
        <v>370</v>
      </c>
      <c r="G76" s="31" t="str">
        <f>TEXT(INT((HOUR(F76)*3600+MINUTE(F76)*60+SECOND(F76))/$I$2/60),"0")&amp;"."&amp;TEXT(MOD((HOUR(F76)*3600+MINUTE(F76)*60+SECOND(F76))/$I$2,60),"00")&amp;"/km"</f>
        <v>5.10/km</v>
      </c>
      <c r="H76" s="32">
        <f t="shared" si="2"/>
        <v>0.01440972222222222</v>
      </c>
      <c r="I76" s="32">
        <f t="shared" si="3"/>
        <v>0.010601851851851848</v>
      </c>
    </row>
    <row r="77" spans="1:9" s="12" customFormat="1" ht="15" customHeight="1">
      <c r="A77" s="13">
        <v>74</v>
      </c>
      <c r="B77" s="30" t="s">
        <v>85</v>
      </c>
      <c r="C77" s="30" t="s">
        <v>188</v>
      </c>
      <c r="D77" s="31" t="s">
        <v>282</v>
      </c>
      <c r="E77" s="30" t="s">
        <v>324</v>
      </c>
      <c r="F77" s="32" t="s">
        <v>371</v>
      </c>
      <c r="G77" s="31" t="str">
        <f>TEXT(INT((HOUR(F77)*3600+MINUTE(F77)*60+SECOND(F77))/$I$2/60),"0")&amp;"."&amp;TEXT(MOD((HOUR(F77)*3600+MINUTE(F77)*60+SECOND(F77))/$I$2,60),"00")&amp;"/km"</f>
        <v>5.11/km</v>
      </c>
      <c r="H77" s="32">
        <f t="shared" si="2"/>
        <v>0.014537037037037036</v>
      </c>
      <c r="I77" s="32">
        <f t="shared" si="3"/>
        <v>0.011620370370370371</v>
      </c>
    </row>
    <row r="78" spans="1:9" s="12" customFormat="1" ht="15" customHeight="1">
      <c r="A78" s="13">
        <v>75</v>
      </c>
      <c r="B78" s="30" t="s">
        <v>86</v>
      </c>
      <c r="C78" s="30" t="s">
        <v>219</v>
      </c>
      <c r="D78" s="31" t="s">
        <v>285</v>
      </c>
      <c r="E78" s="30" t="s">
        <v>324</v>
      </c>
      <c r="F78" s="32" t="s">
        <v>372</v>
      </c>
      <c r="G78" s="31" t="str">
        <f>TEXT(INT((HOUR(F78)*3600+MINUTE(F78)*60+SECOND(F78))/$I$2/60),"0")&amp;"."&amp;TEXT(MOD((HOUR(F78)*3600+MINUTE(F78)*60+SECOND(F78))/$I$2,60),"00")&amp;"/km"</f>
        <v>5.13/km</v>
      </c>
      <c r="H78" s="32">
        <f t="shared" si="2"/>
        <v>0.014907407407407404</v>
      </c>
      <c r="I78" s="32">
        <f t="shared" si="3"/>
        <v>0.00809027777777778</v>
      </c>
    </row>
    <row r="79" spans="1:9" s="12" customFormat="1" ht="15" customHeight="1">
      <c r="A79" s="13">
        <v>76</v>
      </c>
      <c r="B79" s="30" t="s">
        <v>87</v>
      </c>
      <c r="C79" s="30" t="s">
        <v>227</v>
      </c>
      <c r="D79" s="31" t="s">
        <v>287</v>
      </c>
      <c r="E79" s="30" t="s">
        <v>326</v>
      </c>
      <c r="F79" s="32" t="s">
        <v>373</v>
      </c>
      <c r="G79" s="31" t="str">
        <f>TEXT(INT((HOUR(F79)*3600+MINUTE(F79)*60+SECOND(F79))/$I$2/60),"0")&amp;"."&amp;TEXT(MOD((HOUR(F79)*3600+MINUTE(F79)*60+SECOND(F79))/$I$2,60),"00")&amp;"/km"</f>
        <v>5.14/km</v>
      </c>
      <c r="H79" s="32">
        <f t="shared" si="2"/>
        <v>0.014930555555555551</v>
      </c>
      <c r="I79" s="32">
        <f t="shared" si="3"/>
        <v>0.006643518518518521</v>
      </c>
    </row>
    <row r="80" spans="1:9" s="15" customFormat="1" ht="15" customHeight="1">
      <c r="A80" s="13">
        <v>77</v>
      </c>
      <c r="B80" s="30" t="s">
        <v>88</v>
      </c>
      <c r="C80" s="30" t="s">
        <v>228</v>
      </c>
      <c r="D80" s="31" t="s">
        <v>287</v>
      </c>
      <c r="E80" s="30" t="s">
        <v>300</v>
      </c>
      <c r="F80" s="32" t="s">
        <v>374</v>
      </c>
      <c r="G80" s="31" t="str">
        <f>TEXT(INT((HOUR(F80)*3600+MINUTE(F80)*60+SECOND(F80))/$I$2/60),"0")&amp;"."&amp;TEXT(MOD((HOUR(F80)*3600+MINUTE(F80)*60+SECOND(F80))/$I$2,60),"00")&amp;"/km"</f>
        <v>5.15/km</v>
      </c>
      <c r="H80" s="32">
        <f t="shared" si="2"/>
        <v>0.015196759259259257</v>
      </c>
      <c r="I80" s="32">
        <f t="shared" si="3"/>
        <v>0.006909722222222227</v>
      </c>
    </row>
    <row r="81" spans="1:9" s="12" customFormat="1" ht="15" customHeight="1">
      <c r="A81" s="13">
        <v>78</v>
      </c>
      <c r="B81" s="30" t="s">
        <v>89</v>
      </c>
      <c r="C81" s="30" t="s">
        <v>229</v>
      </c>
      <c r="D81" s="31" t="s">
        <v>283</v>
      </c>
      <c r="E81" s="30" t="s">
        <v>299</v>
      </c>
      <c r="F81" s="32" t="s">
        <v>375</v>
      </c>
      <c r="G81" s="31" t="str">
        <f>TEXT(INT((HOUR(F81)*3600+MINUTE(F81)*60+SECOND(F81))/$I$2/60),"0")&amp;"."&amp;TEXT(MOD((HOUR(F81)*3600+MINUTE(F81)*60+SECOND(F81))/$I$2,60),"00")&amp;"/km"</f>
        <v>5.16/km</v>
      </c>
      <c r="H81" s="32">
        <f t="shared" si="2"/>
        <v>0.015335648148148147</v>
      </c>
      <c r="I81" s="32">
        <f t="shared" si="3"/>
        <v>0.011527777777777776</v>
      </c>
    </row>
    <row r="82" spans="1:9" s="12" customFormat="1" ht="15" customHeight="1">
      <c r="A82" s="13">
        <v>79</v>
      </c>
      <c r="B82" s="30" t="s">
        <v>90</v>
      </c>
      <c r="C82" s="30" t="s">
        <v>187</v>
      </c>
      <c r="D82" s="31" t="s">
        <v>10</v>
      </c>
      <c r="E82" s="30" t="s">
        <v>306</v>
      </c>
      <c r="F82" s="32" t="s">
        <v>376</v>
      </c>
      <c r="G82" s="31" t="str">
        <f>TEXT(INT((HOUR(F82)*3600+MINUTE(F82)*60+SECOND(F82))/$I$2/60),"0")&amp;"."&amp;TEXT(MOD((HOUR(F82)*3600+MINUTE(F82)*60+SECOND(F82))/$I$2,60),"00")&amp;"/km"</f>
        <v>5.19/km</v>
      </c>
      <c r="H82" s="32">
        <f t="shared" si="2"/>
        <v>0.01571759259259259</v>
      </c>
      <c r="I82" s="32">
        <f t="shared" si="3"/>
        <v>0.015613425925925926</v>
      </c>
    </row>
    <row r="83" spans="1:9" s="12" customFormat="1" ht="15" customHeight="1">
      <c r="A83" s="13">
        <v>80</v>
      </c>
      <c r="B83" s="30" t="s">
        <v>91</v>
      </c>
      <c r="C83" s="30" t="s">
        <v>202</v>
      </c>
      <c r="D83" s="31" t="s">
        <v>285</v>
      </c>
      <c r="E83" s="30" t="s">
        <v>311</v>
      </c>
      <c r="F83" s="32" t="s">
        <v>377</v>
      </c>
      <c r="G83" s="31" t="str">
        <f>TEXT(INT((HOUR(F83)*3600+MINUTE(F83)*60+SECOND(F83))/$I$2/60),"0")&amp;"."&amp;TEXT(MOD((HOUR(F83)*3600+MINUTE(F83)*60+SECOND(F83))/$I$2,60),"00")&amp;"/km"</f>
        <v>5.19/km</v>
      </c>
      <c r="H83" s="32">
        <f t="shared" si="2"/>
        <v>0.015740740740740743</v>
      </c>
      <c r="I83" s="32">
        <f t="shared" si="3"/>
        <v>0.008923611111111118</v>
      </c>
    </row>
    <row r="84" spans="1:9" ht="15" customHeight="1">
      <c r="A84" s="13">
        <v>81</v>
      </c>
      <c r="B84" s="30" t="s">
        <v>92</v>
      </c>
      <c r="C84" s="30" t="s">
        <v>230</v>
      </c>
      <c r="D84" s="31" t="s">
        <v>287</v>
      </c>
      <c r="E84" s="30" t="s">
        <v>303</v>
      </c>
      <c r="F84" s="32" t="s">
        <v>378</v>
      </c>
      <c r="G84" s="31" t="str">
        <f>TEXT(INT((HOUR(F84)*3600+MINUTE(F84)*60+SECOND(F84))/$I$2/60),"0")&amp;"."&amp;TEXT(MOD((HOUR(F84)*3600+MINUTE(F84)*60+SECOND(F84))/$I$2,60),"00")&amp;"/km"</f>
        <v>5.19/km</v>
      </c>
      <c r="H84" s="32">
        <f t="shared" si="2"/>
        <v>0.015763888888888883</v>
      </c>
      <c r="I84" s="32">
        <f t="shared" si="3"/>
        <v>0.007476851851851853</v>
      </c>
    </row>
    <row r="85" spans="1:9" ht="15" customHeight="1">
      <c r="A85" s="13">
        <v>82</v>
      </c>
      <c r="B85" s="30" t="s">
        <v>93</v>
      </c>
      <c r="C85" s="30" t="s">
        <v>227</v>
      </c>
      <c r="D85" s="31" t="s">
        <v>287</v>
      </c>
      <c r="E85" s="30" t="s">
        <v>295</v>
      </c>
      <c r="F85" s="32" t="s">
        <v>379</v>
      </c>
      <c r="G85" s="31" t="str">
        <f>TEXT(INT((HOUR(F85)*3600+MINUTE(F85)*60+SECOND(F85))/$I$2/60),"0")&amp;"."&amp;TEXT(MOD((HOUR(F85)*3600+MINUTE(F85)*60+SECOND(F85))/$I$2,60),"00")&amp;"/km"</f>
        <v>5.20/km</v>
      </c>
      <c r="H85" s="32">
        <f t="shared" si="2"/>
        <v>0.015960648148148147</v>
      </c>
      <c r="I85" s="32">
        <f t="shared" si="3"/>
        <v>0.007673611111111117</v>
      </c>
    </row>
    <row r="86" spans="1:9" ht="15" customHeight="1">
      <c r="A86" s="13">
        <v>83</v>
      </c>
      <c r="B86" s="30" t="s">
        <v>94</v>
      </c>
      <c r="C86" s="30" t="s">
        <v>231</v>
      </c>
      <c r="D86" s="31" t="s">
        <v>286</v>
      </c>
      <c r="E86" s="30" t="s">
        <v>295</v>
      </c>
      <c r="F86" s="32" t="s">
        <v>380</v>
      </c>
      <c r="G86" s="31" t="str">
        <f>TEXT(INT((HOUR(F86)*3600+MINUTE(F86)*60+SECOND(F86))/$I$2/60),"0")&amp;"."&amp;TEXT(MOD((HOUR(F86)*3600+MINUTE(F86)*60+SECOND(F86))/$I$2,60),"00")&amp;"/km"</f>
        <v>5.20/km</v>
      </c>
      <c r="H86" s="32">
        <f t="shared" si="2"/>
        <v>0.015983796296296295</v>
      </c>
      <c r="I86" s="32">
        <f t="shared" si="3"/>
        <v>0.00822916666666667</v>
      </c>
    </row>
    <row r="87" spans="1:9" ht="15" customHeight="1">
      <c r="A87" s="13">
        <v>84</v>
      </c>
      <c r="B87" s="30" t="s">
        <v>95</v>
      </c>
      <c r="C87" s="30" t="s">
        <v>223</v>
      </c>
      <c r="D87" s="31" t="s">
        <v>288</v>
      </c>
      <c r="E87" s="30" t="s">
        <v>327</v>
      </c>
      <c r="F87" s="32" t="s">
        <v>381</v>
      </c>
      <c r="G87" s="31" t="str">
        <f>TEXT(INT((HOUR(F87)*3600+MINUTE(F87)*60+SECOND(F87))/$I$2/60),"0")&amp;"."&amp;TEXT(MOD((HOUR(F87)*3600+MINUTE(F87)*60+SECOND(F87))/$I$2,60),"00")&amp;"/km"</f>
        <v>5.21/km</v>
      </c>
      <c r="H87" s="32">
        <f t="shared" si="2"/>
        <v>0.01600694444444444</v>
      </c>
      <c r="I87" s="32">
        <f t="shared" si="3"/>
        <v>0</v>
      </c>
    </row>
    <row r="88" spans="1:9" ht="15" customHeight="1">
      <c r="A88" s="38">
        <v>85</v>
      </c>
      <c r="B88" s="39" t="s">
        <v>96</v>
      </c>
      <c r="C88" s="39" t="s">
        <v>232</v>
      </c>
      <c r="D88" s="40" t="s">
        <v>281</v>
      </c>
      <c r="E88" s="39" t="s">
        <v>13</v>
      </c>
      <c r="F88" s="41" t="s">
        <v>382</v>
      </c>
      <c r="G88" s="40" t="str">
        <f>TEXT(INT((HOUR(F88)*3600+MINUTE(F88)*60+SECOND(F88))/$I$2/60),"0")&amp;"."&amp;TEXT(MOD((HOUR(F88)*3600+MINUTE(F88)*60+SECOND(F88))/$I$2,60),"00")&amp;"/km"</f>
        <v>5.22/km</v>
      </c>
      <c r="H88" s="41">
        <f t="shared" si="2"/>
        <v>0.016261574074074074</v>
      </c>
      <c r="I88" s="41">
        <f t="shared" si="3"/>
        <v>0.014178240740740741</v>
      </c>
    </row>
    <row r="89" spans="1:9" ht="15" customHeight="1">
      <c r="A89" s="13">
        <v>86</v>
      </c>
      <c r="B89" s="30" t="s">
        <v>97</v>
      </c>
      <c r="C89" s="30" t="s">
        <v>233</v>
      </c>
      <c r="D89" s="31" t="s">
        <v>284</v>
      </c>
      <c r="E89" s="30" t="s">
        <v>324</v>
      </c>
      <c r="F89" s="32" t="s">
        <v>383</v>
      </c>
      <c r="G89" s="31" t="str">
        <f>TEXT(INT((HOUR(F89)*3600+MINUTE(F89)*60+SECOND(F89))/$I$2/60),"0")&amp;"."&amp;TEXT(MOD((HOUR(F89)*3600+MINUTE(F89)*60+SECOND(F89))/$I$2,60),"00")&amp;"/km"</f>
        <v>5.24/km</v>
      </c>
      <c r="H89" s="32">
        <f t="shared" si="2"/>
        <v>0.0165625</v>
      </c>
      <c r="I89" s="32">
        <f t="shared" si="3"/>
        <v>0.012546296296296298</v>
      </c>
    </row>
    <row r="90" spans="1:9" ht="15" customHeight="1">
      <c r="A90" s="13">
        <v>87</v>
      </c>
      <c r="B90" s="30" t="s">
        <v>98</v>
      </c>
      <c r="C90" s="30" t="s">
        <v>234</v>
      </c>
      <c r="D90" s="31" t="s">
        <v>282</v>
      </c>
      <c r="E90" s="30" t="s">
        <v>321</v>
      </c>
      <c r="F90" s="32" t="s">
        <v>384</v>
      </c>
      <c r="G90" s="31" t="str">
        <f>TEXT(INT((HOUR(F90)*3600+MINUTE(F90)*60+SECOND(F90))/$I$2/60),"0")&amp;"."&amp;TEXT(MOD((HOUR(F90)*3600+MINUTE(F90)*60+SECOND(F90))/$I$2,60),"00")&amp;"/km"</f>
        <v>5.25/km</v>
      </c>
      <c r="H90" s="32">
        <f t="shared" si="2"/>
        <v>0.016608796296296295</v>
      </c>
      <c r="I90" s="32">
        <f t="shared" si="3"/>
        <v>0.01369212962962963</v>
      </c>
    </row>
    <row r="91" spans="1:9" ht="15" customHeight="1">
      <c r="A91" s="13">
        <v>88</v>
      </c>
      <c r="B91" s="30" t="s">
        <v>99</v>
      </c>
      <c r="C91" s="30" t="s">
        <v>189</v>
      </c>
      <c r="D91" s="31" t="s">
        <v>10</v>
      </c>
      <c r="E91" s="30" t="s">
        <v>300</v>
      </c>
      <c r="F91" s="32" t="s">
        <v>385</v>
      </c>
      <c r="G91" s="31" t="str">
        <f>TEXT(INT((HOUR(F91)*3600+MINUTE(F91)*60+SECOND(F91))/$I$2/60),"0")&amp;"."&amp;TEXT(MOD((HOUR(F91)*3600+MINUTE(F91)*60+SECOND(F91))/$I$2,60),"00")&amp;"/km"</f>
        <v>5.25/km</v>
      </c>
      <c r="H91" s="32">
        <f t="shared" si="2"/>
        <v>0.016689814814814817</v>
      </c>
      <c r="I91" s="32">
        <f t="shared" si="3"/>
        <v>0.016585648148148155</v>
      </c>
    </row>
    <row r="92" spans="1:9" ht="15" customHeight="1">
      <c r="A92" s="13">
        <v>89</v>
      </c>
      <c r="B92" s="30" t="s">
        <v>100</v>
      </c>
      <c r="C92" s="30" t="s">
        <v>235</v>
      </c>
      <c r="D92" s="31" t="s">
        <v>282</v>
      </c>
      <c r="E92" s="30" t="s">
        <v>299</v>
      </c>
      <c r="F92" s="32" t="s">
        <v>386</v>
      </c>
      <c r="G92" s="31" t="str">
        <f>TEXT(INT((HOUR(F92)*3600+MINUTE(F92)*60+SECOND(F92))/$I$2/60),"0")&amp;"."&amp;TEXT(MOD((HOUR(F92)*3600+MINUTE(F92)*60+SECOND(F92))/$I$2,60),"00")&amp;"/km"</f>
        <v>5.25/km</v>
      </c>
      <c r="H92" s="32">
        <f t="shared" si="2"/>
        <v>0.01670138888888889</v>
      </c>
      <c r="I92" s="32">
        <f t="shared" si="3"/>
        <v>0.013784722222222226</v>
      </c>
    </row>
    <row r="93" spans="1:9" ht="15" customHeight="1">
      <c r="A93" s="13">
        <v>90</v>
      </c>
      <c r="B93" s="30" t="s">
        <v>101</v>
      </c>
      <c r="C93" s="30" t="s">
        <v>236</v>
      </c>
      <c r="D93" s="31" t="s">
        <v>285</v>
      </c>
      <c r="E93" s="30" t="s">
        <v>328</v>
      </c>
      <c r="F93" s="32" t="s">
        <v>387</v>
      </c>
      <c r="G93" s="31" t="str">
        <f>TEXT(INT((HOUR(F93)*3600+MINUTE(F93)*60+SECOND(F93))/$I$2/60),"0")&amp;"."&amp;TEXT(MOD((HOUR(F93)*3600+MINUTE(F93)*60+SECOND(F93))/$I$2,60),"00")&amp;"/km"</f>
        <v>5.25/km</v>
      </c>
      <c r="H93" s="32">
        <f t="shared" si="2"/>
        <v>0.01672453703703703</v>
      </c>
      <c r="I93" s="32">
        <f t="shared" si="3"/>
        <v>0.009907407407407406</v>
      </c>
    </row>
    <row r="94" spans="1:9" ht="15" customHeight="1">
      <c r="A94" s="13">
        <v>91</v>
      </c>
      <c r="B94" s="30" t="s">
        <v>102</v>
      </c>
      <c r="C94" s="30" t="s">
        <v>237</v>
      </c>
      <c r="D94" s="31" t="s">
        <v>10</v>
      </c>
      <c r="E94" s="30" t="s">
        <v>295</v>
      </c>
      <c r="F94" s="32" t="s">
        <v>388</v>
      </c>
      <c r="G94" s="31" t="str">
        <f>TEXT(INT((HOUR(F94)*3600+MINUTE(F94)*60+SECOND(F94))/$I$2/60),"0")&amp;"."&amp;TEXT(MOD((HOUR(F94)*3600+MINUTE(F94)*60+SECOND(F94))/$I$2,60),"00")&amp;"/km"</f>
        <v>5.27/km</v>
      </c>
      <c r="H94" s="32">
        <f t="shared" si="2"/>
        <v>0.016921296296296295</v>
      </c>
      <c r="I94" s="32">
        <f t="shared" si="3"/>
        <v>0.016817129629629633</v>
      </c>
    </row>
    <row r="95" spans="1:9" ht="15" customHeight="1">
      <c r="A95" s="13">
        <v>92</v>
      </c>
      <c r="B95" s="30" t="s">
        <v>103</v>
      </c>
      <c r="C95" s="30" t="s">
        <v>197</v>
      </c>
      <c r="D95" s="31" t="s">
        <v>289</v>
      </c>
      <c r="E95" s="30" t="s">
        <v>329</v>
      </c>
      <c r="F95" s="32" t="s">
        <v>389</v>
      </c>
      <c r="G95" s="31" t="str">
        <f>TEXT(INT((HOUR(F95)*3600+MINUTE(F95)*60+SECOND(F95))/$I$2/60),"0")&amp;"."&amp;TEXT(MOD((HOUR(F95)*3600+MINUTE(F95)*60+SECOND(F95))/$I$2,60),"00")&amp;"/km"</f>
        <v>5.28/km</v>
      </c>
      <c r="H95" s="32">
        <f t="shared" si="2"/>
        <v>0.017060185185185185</v>
      </c>
      <c r="I95" s="32">
        <f t="shared" si="3"/>
        <v>0</v>
      </c>
    </row>
    <row r="96" spans="1:9" ht="15" customHeight="1">
      <c r="A96" s="13">
        <v>93</v>
      </c>
      <c r="B96" s="30" t="s">
        <v>104</v>
      </c>
      <c r="C96" s="30" t="s">
        <v>179</v>
      </c>
      <c r="D96" s="31" t="s">
        <v>10</v>
      </c>
      <c r="E96" s="30" t="s">
        <v>306</v>
      </c>
      <c r="F96" s="32" t="s">
        <v>390</v>
      </c>
      <c r="G96" s="31" t="str">
        <f>TEXT(INT((HOUR(F96)*3600+MINUTE(F96)*60+SECOND(F96))/$I$2/60),"0")&amp;"."&amp;TEXT(MOD((HOUR(F96)*3600+MINUTE(F96)*60+SECOND(F96))/$I$2,60),"00")&amp;"/km"</f>
        <v>5.28/km</v>
      </c>
      <c r="H96" s="32">
        <f t="shared" si="2"/>
        <v>0.01721064814814815</v>
      </c>
      <c r="I96" s="32">
        <f t="shared" si="3"/>
        <v>0.017106481481481486</v>
      </c>
    </row>
    <row r="97" spans="1:9" ht="15" customHeight="1">
      <c r="A97" s="13">
        <v>94</v>
      </c>
      <c r="B97" s="30" t="s">
        <v>105</v>
      </c>
      <c r="C97" s="30" t="s">
        <v>197</v>
      </c>
      <c r="D97" s="31" t="s">
        <v>10</v>
      </c>
      <c r="E97" s="30" t="s">
        <v>328</v>
      </c>
      <c r="F97" s="32" t="s">
        <v>391</v>
      </c>
      <c r="G97" s="31" t="str">
        <f>TEXT(INT((HOUR(F97)*3600+MINUTE(F97)*60+SECOND(F97))/$I$2/60),"0")&amp;"."&amp;TEXT(MOD((HOUR(F97)*3600+MINUTE(F97)*60+SECOND(F97))/$I$2,60),"00")&amp;"/km"</f>
        <v>5.30/km</v>
      </c>
      <c r="H97" s="32">
        <f t="shared" si="2"/>
        <v>0.017418981481481473</v>
      </c>
      <c r="I97" s="32">
        <f t="shared" si="3"/>
        <v>0.01731481481481481</v>
      </c>
    </row>
    <row r="98" spans="1:9" ht="15" customHeight="1">
      <c r="A98" s="13">
        <v>95</v>
      </c>
      <c r="B98" s="30" t="s">
        <v>106</v>
      </c>
      <c r="C98" s="30" t="s">
        <v>238</v>
      </c>
      <c r="D98" s="31" t="s">
        <v>287</v>
      </c>
      <c r="E98" s="30" t="s">
        <v>293</v>
      </c>
      <c r="F98" s="32" t="s">
        <v>392</v>
      </c>
      <c r="G98" s="31" t="str">
        <f>TEXT(INT((HOUR(F98)*3600+MINUTE(F98)*60+SECOND(F98))/$I$2/60),"0")&amp;"."&amp;TEXT(MOD((HOUR(F98)*3600+MINUTE(F98)*60+SECOND(F98))/$I$2,60),"00")&amp;"/km"</f>
        <v>5.30/km</v>
      </c>
      <c r="H98" s="32">
        <f t="shared" si="2"/>
        <v>0.01748842592592592</v>
      </c>
      <c r="I98" s="32">
        <f t="shared" si="3"/>
        <v>0.009201388888888891</v>
      </c>
    </row>
    <row r="99" spans="1:9" ht="15" customHeight="1">
      <c r="A99" s="13">
        <v>96</v>
      </c>
      <c r="B99" s="30" t="s">
        <v>107</v>
      </c>
      <c r="C99" s="30" t="s">
        <v>239</v>
      </c>
      <c r="D99" s="31" t="s">
        <v>287</v>
      </c>
      <c r="E99" s="30" t="s">
        <v>319</v>
      </c>
      <c r="F99" s="31" t="s">
        <v>393</v>
      </c>
      <c r="G99" s="31" t="str">
        <f>TEXT(INT((HOUR(F99)*3600+MINUTE(F99)*60+SECOND(F99))/$I$2/60),"0")&amp;"."&amp;TEXT(MOD((HOUR(F99)*3600+MINUTE(F99)*60+SECOND(F99))/$I$2,60),"00")&amp;"/km"</f>
        <v>5.31/km</v>
      </c>
      <c r="H99" s="32">
        <f t="shared" si="2"/>
        <v>0.017592592592592597</v>
      </c>
      <c r="I99" s="32">
        <f t="shared" si="3"/>
        <v>0.009305555555555567</v>
      </c>
    </row>
    <row r="100" spans="1:9" ht="15" customHeight="1">
      <c r="A100" s="13">
        <v>97</v>
      </c>
      <c r="B100" s="30" t="s">
        <v>108</v>
      </c>
      <c r="C100" s="30" t="s">
        <v>240</v>
      </c>
      <c r="D100" s="31" t="s">
        <v>289</v>
      </c>
      <c r="E100" s="30" t="s">
        <v>313</v>
      </c>
      <c r="F100" s="31" t="s">
        <v>394</v>
      </c>
      <c r="G100" s="31" t="str">
        <f>TEXT(INT((HOUR(F100)*3600+MINUTE(F100)*60+SECOND(F100))/$I$2/60),"0")&amp;"."&amp;TEXT(MOD((HOUR(F100)*3600+MINUTE(F100)*60+SECOND(F100))/$I$2,60),"00")&amp;"/km"</f>
        <v>5.31/km</v>
      </c>
      <c r="H100" s="32">
        <f t="shared" si="2"/>
        <v>0.01766203703703703</v>
      </c>
      <c r="I100" s="32">
        <f t="shared" si="3"/>
        <v>0.0006018518518518465</v>
      </c>
    </row>
    <row r="101" spans="1:9" ht="15" customHeight="1">
      <c r="A101" s="13">
        <v>98</v>
      </c>
      <c r="B101" s="30" t="s">
        <v>109</v>
      </c>
      <c r="C101" s="30" t="s">
        <v>241</v>
      </c>
      <c r="D101" s="31" t="s">
        <v>287</v>
      </c>
      <c r="E101" s="30" t="s">
        <v>298</v>
      </c>
      <c r="F101" s="31" t="s">
        <v>395</v>
      </c>
      <c r="G101" s="31" t="str">
        <f>TEXT(INT((HOUR(F101)*3600+MINUTE(F101)*60+SECOND(F101))/$I$2/60),"0")&amp;"."&amp;TEXT(MOD((HOUR(F101)*3600+MINUTE(F101)*60+SECOND(F101))/$I$2,60),"00")&amp;"/km"</f>
        <v>5.36/km</v>
      </c>
      <c r="H101" s="32">
        <f t="shared" si="2"/>
        <v>0.018310185185185186</v>
      </c>
      <c r="I101" s="32">
        <f t="shared" si="3"/>
        <v>0.010023148148148156</v>
      </c>
    </row>
    <row r="102" spans="1:9" ht="15" customHeight="1">
      <c r="A102" s="13">
        <v>99</v>
      </c>
      <c r="B102" s="30" t="s">
        <v>110</v>
      </c>
      <c r="C102" s="30" t="s">
        <v>242</v>
      </c>
      <c r="D102" s="31" t="s">
        <v>10</v>
      </c>
      <c r="E102" s="30" t="s">
        <v>299</v>
      </c>
      <c r="F102" s="31" t="s">
        <v>396</v>
      </c>
      <c r="G102" s="31" t="str">
        <f>TEXT(INT((HOUR(F102)*3600+MINUTE(F102)*60+SECOND(F102))/$I$2/60),"0")&amp;"."&amp;TEXT(MOD((HOUR(F102)*3600+MINUTE(F102)*60+SECOND(F102))/$I$2,60),"00")&amp;"/km"</f>
        <v>5.39/km</v>
      </c>
      <c r="H102" s="32">
        <f t="shared" si="2"/>
        <v>0.01877314814814815</v>
      </c>
      <c r="I102" s="32">
        <f t="shared" si="3"/>
        <v>0.018668981481481488</v>
      </c>
    </row>
    <row r="103" spans="1:9" ht="15" customHeight="1">
      <c r="A103" s="13">
        <v>100</v>
      </c>
      <c r="B103" s="30" t="s">
        <v>111</v>
      </c>
      <c r="C103" s="30" t="s">
        <v>243</v>
      </c>
      <c r="D103" s="31" t="s">
        <v>288</v>
      </c>
      <c r="E103" s="30" t="s">
        <v>330</v>
      </c>
      <c r="F103" s="31" t="s">
        <v>397</v>
      </c>
      <c r="G103" s="31" t="str">
        <f>TEXT(INT((HOUR(F103)*3600+MINUTE(F103)*60+SECOND(F103))/$I$2/60),"0")&amp;"."&amp;TEXT(MOD((HOUR(F103)*3600+MINUTE(F103)*60+SECOND(F103))/$I$2,60),"00")&amp;"/km"</f>
        <v>5.39/km</v>
      </c>
      <c r="H103" s="32">
        <f t="shared" si="2"/>
        <v>0.018784722222222223</v>
      </c>
      <c r="I103" s="32">
        <f t="shared" si="3"/>
        <v>0.002777777777777782</v>
      </c>
    </row>
    <row r="104" spans="1:9" ht="15" customHeight="1">
      <c r="A104" s="13">
        <v>101</v>
      </c>
      <c r="B104" s="30" t="s">
        <v>112</v>
      </c>
      <c r="C104" s="30" t="s">
        <v>201</v>
      </c>
      <c r="D104" s="31" t="s">
        <v>282</v>
      </c>
      <c r="E104" s="30" t="s">
        <v>299</v>
      </c>
      <c r="F104" s="31" t="s">
        <v>398</v>
      </c>
      <c r="G104" s="31" t="str">
        <f>TEXT(INT((HOUR(F104)*3600+MINUTE(F104)*60+SECOND(F104))/$I$2/60),"0")&amp;"."&amp;TEXT(MOD((HOUR(F104)*3600+MINUTE(F104)*60+SECOND(F104))/$I$2,60),"00")&amp;"/km"</f>
        <v>5.39/km</v>
      </c>
      <c r="H104" s="32">
        <f t="shared" si="2"/>
        <v>0.01880787037037037</v>
      </c>
      <c r="I104" s="32">
        <f t="shared" si="3"/>
        <v>0.015891203703703706</v>
      </c>
    </row>
    <row r="105" spans="1:9" ht="15" customHeight="1">
      <c r="A105" s="13">
        <v>102</v>
      </c>
      <c r="B105" s="30" t="s">
        <v>113</v>
      </c>
      <c r="C105" s="30" t="s">
        <v>244</v>
      </c>
      <c r="D105" s="31" t="s">
        <v>285</v>
      </c>
      <c r="E105" s="30" t="s">
        <v>319</v>
      </c>
      <c r="F105" s="31" t="s">
        <v>399</v>
      </c>
      <c r="G105" s="31" t="str">
        <f>TEXT(INT((HOUR(F105)*3600+MINUTE(F105)*60+SECOND(F105))/$I$2/60),"0")&amp;"."&amp;TEXT(MOD((HOUR(F105)*3600+MINUTE(F105)*60+SECOND(F105))/$I$2,60),"00")&amp;"/km"</f>
        <v>5.40/km</v>
      </c>
      <c r="H105" s="32">
        <f t="shared" si="2"/>
        <v>0.018900462962962966</v>
      </c>
      <c r="I105" s="32">
        <f t="shared" si="3"/>
        <v>0.012083333333333342</v>
      </c>
    </row>
    <row r="106" spans="1:9" ht="15" customHeight="1">
      <c r="A106" s="13">
        <v>103</v>
      </c>
      <c r="B106" s="30" t="s">
        <v>114</v>
      </c>
      <c r="C106" s="30" t="s">
        <v>245</v>
      </c>
      <c r="D106" s="31" t="s">
        <v>285</v>
      </c>
      <c r="E106" s="30" t="s">
        <v>295</v>
      </c>
      <c r="F106" s="31" t="s">
        <v>400</v>
      </c>
      <c r="G106" s="31" t="str">
        <f>TEXT(INT((HOUR(F106)*3600+MINUTE(F106)*60+SECOND(F106))/$I$2/60),"0")&amp;"."&amp;TEXT(MOD((HOUR(F106)*3600+MINUTE(F106)*60+SECOND(F106))/$I$2,60),"00")&amp;"/km"</f>
        <v>5.40/km</v>
      </c>
      <c r="H106" s="32">
        <f t="shared" si="2"/>
        <v>0.018935185185185187</v>
      </c>
      <c r="I106" s="32">
        <f t="shared" si="3"/>
        <v>0.012118055555555562</v>
      </c>
    </row>
    <row r="107" spans="1:9" ht="15" customHeight="1">
      <c r="A107" s="13">
        <v>104</v>
      </c>
      <c r="B107" s="30" t="s">
        <v>115</v>
      </c>
      <c r="C107" s="30" t="s">
        <v>246</v>
      </c>
      <c r="D107" s="31" t="s">
        <v>287</v>
      </c>
      <c r="E107" s="30" t="s">
        <v>295</v>
      </c>
      <c r="F107" s="31" t="s">
        <v>401</v>
      </c>
      <c r="G107" s="31" t="str">
        <f>TEXT(INT((HOUR(F107)*3600+MINUTE(F107)*60+SECOND(F107))/$I$2/60),"0")&amp;"."&amp;TEXT(MOD((HOUR(F107)*3600+MINUTE(F107)*60+SECOND(F107))/$I$2,60),"00")&amp;"/km"</f>
        <v>5.42/km</v>
      </c>
      <c r="H107" s="32">
        <f t="shared" si="2"/>
        <v>0.01929398148148148</v>
      </c>
      <c r="I107" s="32">
        <f t="shared" si="3"/>
        <v>0.011006944444444451</v>
      </c>
    </row>
    <row r="108" spans="1:9" ht="15" customHeight="1">
      <c r="A108" s="13">
        <v>105</v>
      </c>
      <c r="B108" s="30" t="s">
        <v>116</v>
      </c>
      <c r="C108" s="30" t="s">
        <v>247</v>
      </c>
      <c r="D108" s="31" t="s">
        <v>289</v>
      </c>
      <c r="E108" s="30" t="s">
        <v>299</v>
      </c>
      <c r="F108" s="31" t="s">
        <v>402</v>
      </c>
      <c r="G108" s="31" t="str">
        <f>TEXT(INT((HOUR(F108)*3600+MINUTE(F108)*60+SECOND(F108))/$I$2/60),"0")&amp;"."&amp;TEXT(MOD((HOUR(F108)*3600+MINUTE(F108)*60+SECOND(F108))/$I$2,60),"00")&amp;"/km"</f>
        <v>5.43/km</v>
      </c>
      <c r="H108" s="32">
        <f t="shared" si="2"/>
        <v>0.019421296296296298</v>
      </c>
      <c r="I108" s="32">
        <f t="shared" si="3"/>
        <v>0.0023611111111111124</v>
      </c>
    </row>
    <row r="109" spans="1:9" ht="15" customHeight="1">
      <c r="A109" s="13">
        <v>106</v>
      </c>
      <c r="B109" s="30" t="s">
        <v>117</v>
      </c>
      <c r="C109" s="30" t="s">
        <v>190</v>
      </c>
      <c r="D109" s="31" t="s">
        <v>285</v>
      </c>
      <c r="E109" s="30" t="s">
        <v>330</v>
      </c>
      <c r="F109" s="31" t="s">
        <v>403</v>
      </c>
      <c r="G109" s="31" t="str">
        <f>TEXT(INT((HOUR(F109)*3600+MINUTE(F109)*60+SECOND(F109))/$I$2/60),"0")&amp;"."&amp;TEXT(MOD((HOUR(F109)*3600+MINUTE(F109)*60+SECOND(F109))/$I$2,60),"00")&amp;"/km"</f>
        <v>5.44/km</v>
      </c>
      <c r="H109" s="32">
        <f t="shared" si="2"/>
        <v>0.01953703703703704</v>
      </c>
      <c r="I109" s="32">
        <f t="shared" si="3"/>
        <v>0.012719907407407416</v>
      </c>
    </row>
    <row r="110" spans="1:9" ht="15" customHeight="1">
      <c r="A110" s="13">
        <v>107</v>
      </c>
      <c r="B110" s="30" t="s">
        <v>118</v>
      </c>
      <c r="C110" s="30" t="s">
        <v>217</v>
      </c>
      <c r="D110" s="31" t="s">
        <v>280</v>
      </c>
      <c r="E110" s="30" t="s">
        <v>331</v>
      </c>
      <c r="F110" s="31" t="s">
        <v>404</v>
      </c>
      <c r="G110" s="31" t="str">
        <f>TEXT(INT((HOUR(F110)*3600+MINUTE(F110)*60+SECOND(F110))/$I$2/60),"0")&amp;"."&amp;TEXT(MOD((HOUR(F110)*3600+MINUTE(F110)*60+SECOND(F110))/$I$2,60),"00")&amp;"/km"</f>
        <v>5.46/km</v>
      </c>
      <c r="H110" s="32">
        <f t="shared" si="2"/>
        <v>0.019814814814814813</v>
      </c>
      <c r="I110" s="32">
        <f t="shared" si="3"/>
        <v>0.019814814814814813</v>
      </c>
    </row>
    <row r="111" spans="1:9" ht="15" customHeight="1">
      <c r="A111" s="13">
        <v>108</v>
      </c>
      <c r="B111" s="30" t="s">
        <v>119</v>
      </c>
      <c r="C111" s="30" t="s">
        <v>248</v>
      </c>
      <c r="D111" s="31" t="s">
        <v>280</v>
      </c>
      <c r="E111" s="30" t="s">
        <v>331</v>
      </c>
      <c r="F111" s="31" t="s">
        <v>404</v>
      </c>
      <c r="G111" s="31" t="str">
        <f>TEXT(INT((HOUR(F111)*3600+MINUTE(F111)*60+SECOND(F111))/$I$2/60),"0")&amp;"."&amp;TEXT(MOD((HOUR(F111)*3600+MINUTE(F111)*60+SECOND(F111))/$I$2,60),"00")&amp;"/km"</f>
        <v>5.46/km</v>
      </c>
      <c r="H111" s="32">
        <f t="shared" si="2"/>
        <v>0.019814814814814813</v>
      </c>
      <c r="I111" s="32">
        <f t="shared" si="3"/>
        <v>0.019814814814814813</v>
      </c>
    </row>
    <row r="112" spans="1:9" ht="15" customHeight="1">
      <c r="A112" s="13">
        <v>109</v>
      </c>
      <c r="B112" s="30" t="s">
        <v>120</v>
      </c>
      <c r="C112" s="30" t="s">
        <v>249</v>
      </c>
      <c r="D112" s="31" t="s">
        <v>10</v>
      </c>
      <c r="E112" s="30" t="s">
        <v>291</v>
      </c>
      <c r="F112" s="31" t="s">
        <v>405</v>
      </c>
      <c r="G112" s="31" t="str">
        <f>TEXT(INT((HOUR(F112)*3600+MINUTE(F112)*60+SECOND(F112))/$I$2/60),"0")&amp;"."&amp;TEXT(MOD((HOUR(F112)*3600+MINUTE(F112)*60+SECOND(F112))/$I$2,60),"00")&amp;"/km"</f>
        <v>5.46/km</v>
      </c>
      <c r="H112" s="32">
        <f t="shared" si="2"/>
        <v>0.0199074074074074</v>
      </c>
      <c r="I112" s="32">
        <f t="shared" si="3"/>
        <v>0.01980324074074074</v>
      </c>
    </row>
    <row r="113" spans="1:9" ht="15" customHeight="1">
      <c r="A113" s="13">
        <v>110</v>
      </c>
      <c r="B113" s="30" t="s">
        <v>121</v>
      </c>
      <c r="C113" s="30" t="s">
        <v>250</v>
      </c>
      <c r="D113" s="31" t="s">
        <v>10</v>
      </c>
      <c r="E113" s="30" t="s">
        <v>299</v>
      </c>
      <c r="F113" s="31" t="s">
        <v>406</v>
      </c>
      <c r="G113" s="31" t="str">
        <f>TEXT(INT((HOUR(F113)*3600+MINUTE(F113)*60+SECOND(F113))/$I$2/60),"0")&amp;"."&amp;TEXT(MOD((HOUR(F113)*3600+MINUTE(F113)*60+SECOND(F113))/$I$2,60),"00")&amp;"/km"</f>
        <v>5.47/km</v>
      </c>
      <c r="H113" s="32">
        <f t="shared" si="2"/>
        <v>0.02004629629629629</v>
      </c>
      <c r="I113" s="32">
        <f t="shared" si="3"/>
        <v>0.01994212962962963</v>
      </c>
    </row>
    <row r="114" spans="1:9" ht="15" customHeight="1">
      <c r="A114" s="13">
        <v>111</v>
      </c>
      <c r="B114" s="30" t="s">
        <v>122</v>
      </c>
      <c r="C114" s="30" t="s">
        <v>251</v>
      </c>
      <c r="D114" s="31" t="s">
        <v>282</v>
      </c>
      <c r="E114" s="30" t="s">
        <v>321</v>
      </c>
      <c r="F114" s="31" t="s">
        <v>407</v>
      </c>
      <c r="G114" s="31" t="str">
        <f>TEXT(INT((HOUR(F114)*3600+MINUTE(F114)*60+SECOND(F114))/$I$2/60),"0")&amp;"."&amp;TEXT(MOD((HOUR(F114)*3600+MINUTE(F114)*60+SECOND(F114))/$I$2,60),"00")&amp;"/km"</f>
        <v>5.48/km</v>
      </c>
      <c r="H114" s="32">
        <f t="shared" si="2"/>
        <v>0.0202199074074074</v>
      </c>
      <c r="I114" s="32">
        <f t="shared" si="3"/>
        <v>0.017303240740740737</v>
      </c>
    </row>
    <row r="115" spans="1:9" ht="15" customHeight="1">
      <c r="A115" s="13">
        <v>112</v>
      </c>
      <c r="B115" s="30" t="s">
        <v>123</v>
      </c>
      <c r="C115" s="30" t="s">
        <v>252</v>
      </c>
      <c r="D115" s="31" t="s">
        <v>282</v>
      </c>
      <c r="E115" s="30" t="s">
        <v>330</v>
      </c>
      <c r="F115" s="31" t="s">
        <v>408</v>
      </c>
      <c r="G115" s="31" t="str">
        <f>TEXT(INT((HOUR(F115)*3600+MINUTE(F115)*60+SECOND(F115))/$I$2/60),"0")&amp;"."&amp;TEXT(MOD((HOUR(F115)*3600+MINUTE(F115)*60+SECOND(F115))/$I$2,60),"00")&amp;"/km"</f>
        <v>5.50/km</v>
      </c>
      <c r="H115" s="32">
        <f t="shared" si="2"/>
        <v>0.020486111111111115</v>
      </c>
      <c r="I115" s="32">
        <f t="shared" si="3"/>
        <v>0.01756944444444445</v>
      </c>
    </row>
    <row r="116" spans="1:9" ht="15" customHeight="1">
      <c r="A116" s="13">
        <v>113</v>
      </c>
      <c r="B116" s="30" t="s">
        <v>124</v>
      </c>
      <c r="C116" s="30" t="s">
        <v>174</v>
      </c>
      <c r="D116" s="31" t="s">
        <v>10</v>
      </c>
      <c r="E116" s="30" t="s">
        <v>313</v>
      </c>
      <c r="F116" s="31" t="s">
        <v>409</v>
      </c>
      <c r="G116" s="31" t="str">
        <f>TEXT(INT((HOUR(F116)*3600+MINUTE(F116)*60+SECOND(F116))/$I$2/60),"0")&amp;"."&amp;TEXT(MOD((HOUR(F116)*3600+MINUTE(F116)*60+SECOND(F116))/$I$2,60),"00")&amp;"/km"</f>
        <v>5.51/km</v>
      </c>
      <c r="H116" s="32">
        <f t="shared" si="2"/>
        <v>0.0206712962962963</v>
      </c>
      <c r="I116" s="32">
        <f t="shared" si="3"/>
        <v>0.020567129629629637</v>
      </c>
    </row>
    <row r="117" spans="1:9" ht="15" customHeight="1">
      <c r="A117" s="13">
        <v>114</v>
      </c>
      <c r="B117" s="30" t="s">
        <v>125</v>
      </c>
      <c r="C117" s="30" t="s">
        <v>223</v>
      </c>
      <c r="D117" s="31" t="s">
        <v>10</v>
      </c>
      <c r="E117" s="30" t="s">
        <v>313</v>
      </c>
      <c r="F117" s="31" t="s">
        <v>410</v>
      </c>
      <c r="G117" s="31" t="str">
        <f>TEXT(INT((HOUR(F117)*3600+MINUTE(F117)*60+SECOND(F117))/$I$2/60),"0")&amp;"."&amp;TEXT(MOD((HOUR(F117)*3600+MINUTE(F117)*60+SECOND(F117))/$I$2,60),"00")&amp;"/km"</f>
        <v>5.52/km</v>
      </c>
      <c r="H117" s="32">
        <f t="shared" si="2"/>
        <v>0.020740740740740733</v>
      </c>
      <c r="I117" s="32">
        <f t="shared" si="3"/>
        <v>0.02063657407407407</v>
      </c>
    </row>
    <row r="118" spans="1:9" ht="15" customHeight="1">
      <c r="A118" s="13">
        <v>115</v>
      </c>
      <c r="B118" s="30" t="s">
        <v>126</v>
      </c>
      <c r="C118" s="30" t="s">
        <v>191</v>
      </c>
      <c r="D118" s="31" t="s">
        <v>289</v>
      </c>
      <c r="E118" s="30" t="s">
        <v>306</v>
      </c>
      <c r="F118" s="31" t="s">
        <v>411</v>
      </c>
      <c r="G118" s="31" t="str">
        <f>TEXT(INT((HOUR(F118)*3600+MINUTE(F118)*60+SECOND(F118))/$I$2/60),"0")&amp;"."&amp;TEXT(MOD((HOUR(F118)*3600+MINUTE(F118)*60+SECOND(F118))/$I$2,60),"00")&amp;"/km"</f>
        <v>5.54/km</v>
      </c>
      <c r="H118" s="32">
        <f t="shared" si="2"/>
        <v>0.021064814814814814</v>
      </c>
      <c r="I118" s="32">
        <f t="shared" si="3"/>
        <v>0.004004629629629629</v>
      </c>
    </row>
    <row r="119" spans="1:9" ht="15" customHeight="1">
      <c r="A119" s="13">
        <v>116</v>
      </c>
      <c r="B119" s="30" t="s">
        <v>127</v>
      </c>
      <c r="C119" s="30" t="s">
        <v>253</v>
      </c>
      <c r="D119" s="31" t="s">
        <v>287</v>
      </c>
      <c r="E119" s="30" t="s">
        <v>332</v>
      </c>
      <c r="F119" s="31" t="s">
        <v>412</v>
      </c>
      <c r="G119" s="31" t="str">
        <f>TEXT(INT((HOUR(F119)*3600+MINUTE(F119)*60+SECOND(F119))/$I$2/60),"0")&amp;"."&amp;TEXT(MOD((HOUR(F119)*3600+MINUTE(F119)*60+SECOND(F119))/$I$2,60),"00")&amp;"/km"</f>
        <v>5.54/km</v>
      </c>
      <c r="H119" s="32">
        <f t="shared" si="2"/>
        <v>0.021168981481481476</v>
      </c>
      <c r="I119" s="32">
        <f t="shared" si="3"/>
        <v>0.012881944444444446</v>
      </c>
    </row>
    <row r="120" spans="1:9" ht="15" customHeight="1">
      <c r="A120" s="13">
        <v>117</v>
      </c>
      <c r="B120" s="30" t="s">
        <v>128</v>
      </c>
      <c r="C120" s="30" t="s">
        <v>254</v>
      </c>
      <c r="D120" s="31" t="s">
        <v>287</v>
      </c>
      <c r="E120" s="30" t="s">
        <v>300</v>
      </c>
      <c r="F120" s="31" t="s">
        <v>413</v>
      </c>
      <c r="G120" s="31" t="str">
        <f>TEXT(INT((HOUR(F120)*3600+MINUTE(F120)*60+SECOND(F120))/$I$2/60),"0")&amp;"."&amp;TEXT(MOD((HOUR(F120)*3600+MINUTE(F120)*60+SECOND(F120))/$I$2,60),"00")&amp;"/km"</f>
        <v>5.55/km</v>
      </c>
      <c r="H120" s="32">
        <f t="shared" si="2"/>
        <v>0.021296296296296292</v>
      </c>
      <c r="I120" s="32">
        <f t="shared" si="3"/>
        <v>0.013009259259259262</v>
      </c>
    </row>
    <row r="121" spans="1:9" ht="15" customHeight="1">
      <c r="A121" s="13">
        <v>118</v>
      </c>
      <c r="B121" s="30" t="s">
        <v>129</v>
      </c>
      <c r="C121" s="30" t="s">
        <v>255</v>
      </c>
      <c r="D121" s="31" t="s">
        <v>287</v>
      </c>
      <c r="E121" s="30" t="s">
        <v>294</v>
      </c>
      <c r="F121" s="31" t="s">
        <v>413</v>
      </c>
      <c r="G121" s="31" t="str">
        <f>TEXT(INT((HOUR(F121)*3600+MINUTE(F121)*60+SECOND(F121))/$I$2/60),"0")&amp;"."&amp;TEXT(MOD((HOUR(F121)*3600+MINUTE(F121)*60+SECOND(F121))/$I$2,60),"00")&amp;"/km"</f>
        <v>5.55/km</v>
      </c>
      <c r="H121" s="32">
        <f t="shared" si="2"/>
        <v>0.021296296296296292</v>
      </c>
      <c r="I121" s="32">
        <f t="shared" si="3"/>
        <v>0.013009259259259262</v>
      </c>
    </row>
    <row r="122" spans="1:9" ht="15" customHeight="1">
      <c r="A122" s="13">
        <v>119</v>
      </c>
      <c r="B122" s="30" t="s">
        <v>130</v>
      </c>
      <c r="C122" s="30" t="s">
        <v>256</v>
      </c>
      <c r="D122" s="31" t="s">
        <v>287</v>
      </c>
      <c r="E122" s="30" t="s">
        <v>293</v>
      </c>
      <c r="F122" s="31" t="s">
        <v>414</v>
      </c>
      <c r="G122" s="31" t="str">
        <f>TEXT(INT((HOUR(F122)*3600+MINUTE(F122)*60+SECOND(F122))/$I$2/60),"0")&amp;"."&amp;TEXT(MOD((HOUR(F122)*3600+MINUTE(F122)*60+SECOND(F122))/$I$2,60),"00")&amp;"/km"</f>
        <v>5.56/km</v>
      </c>
      <c r="H122" s="32">
        <f t="shared" si="2"/>
        <v>0.021481481481481483</v>
      </c>
      <c r="I122" s="32">
        <f t="shared" si="3"/>
        <v>0.013194444444444453</v>
      </c>
    </row>
    <row r="123" spans="1:9" ht="15" customHeight="1">
      <c r="A123" s="13">
        <v>120</v>
      </c>
      <c r="B123" s="30" t="s">
        <v>131</v>
      </c>
      <c r="C123" s="30" t="s">
        <v>187</v>
      </c>
      <c r="D123" s="31" t="s">
        <v>285</v>
      </c>
      <c r="E123" s="30" t="s">
        <v>313</v>
      </c>
      <c r="F123" s="31" t="s">
        <v>415</v>
      </c>
      <c r="G123" s="31" t="str">
        <f>TEXT(INT((HOUR(F123)*3600+MINUTE(F123)*60+SECOND(F123))/$I$2/60),"0")&amp;"."&amp;TEXT(MOD((HOUR(F123)*3600+MINUTE(F123)*60+SECOND(F123))/$I$2,60),"00")&amp;"/km"</f>
        <v>5.57/km</v>
      </c>
      <c r="H123" s="32">
        <f t="shared" si="2"/>
        <v>0.021516203703703697</v>
      </c>
      <c r="I123" s="32">
        <f t="shared" si="3"/>
        <v>0.014699074074074073</v>
      </c>
    </row>
    <row r="124" spans="1:9" ht="15" customHeight="1">
      <c r="A124" s="38">
        <v>121</v>
      </c>
      <c r="B124" s="39" t="s">
        <v>132</v>
      </c>
      <c r="C124" s="39" t="s">
        <v>257</v>
      </c>
      <c r="D124" s="40" t="s">
        <v>287</v>
      </c>
      <c r="E124" s="39" t="s">
        <v>13</v>
      </c>
      <c r="F124" s="40" t="s">
        <v>416</v>
      </c>
      <c r="G124" s="40" t="str">
        <f>TEXT(INT((HOUR(F124)*3600+MINUTE(F124)*60+SECOND(F124))/$I$2/60),"0")&amp;"."&amp;TEXT(MOD((HOUR(F124)*3600+MINUTE(F124)*60+SECOND(F124))/$I$2,60),"00")&amp;"/km"</f>
        <v>5.58/km</v>
      </c>
      <c r="H124" s="41">
        <f t="shared" si="2"/>
        <v>0.02171296296296296</v>
      </c>
      <c r="I124" s="41">
        <f t="shared" si="3"/>
        <v>0.013425925925925931</v>
      </c>
    </row>
    <row r="125" spans="1:9" ht="15" customHeight="1">
      <c r="A125" s="13">
        <v>122</v>
      </c>
      <c r="B125" s="30" t="s">
        <v>84</v>
      </c>
      <c r="C125" s="30" t="s">
        <v>258</v>
      </c>
      <c r="D125" s="31" t="s">
        <v>289</v>
      </c>
      <c r="E125" s="30" t="s">
        <v>325</v>
      </c>
      <c r="F125" s="31" t="s">
        <v>417</v>
      </c>
      <c r="G125" s="31" t="str">
        <f>TEXT(INT((HOUR(F125)*3600+MINUTE(F125)*60+SECOND(F125))/$I$2/60),"0")&amp;"."&amp;TEXT(MOD((HOUR(F125)*3600+MINUTE(F125)*60+SECOND(F125))/$I$2,60),"00")&amp;"/km"</f>
        <v>5.59/km</v>
      </c>
      <c r="H125" s="32">
        <f t="shared" si="2"/>
        <v>0.021817129629629624</v>
      </c>
      <c r="I125" s="32">
        <f t="shared" si="3"/>
        <v>0.004756944444444439</v>
      </c>
    </row>
    <row r="126" spans="1:9" ht="15" customHeight="1">
      <c r="A126" s="13">
        <v>123</v>
      </c>
      <c r="B126" s="30" t="s">
        <v>133</v>
      </c>
      <c r="C126" s="30" t="s">
        <v>252</v>
      </c>
      <c r="D126" s="31" t="s">
        <v>286</v>
      </c>
      <c r="E126" s="30" t="s">
        <v>316</v>
      </c>
      <c r="F126" s="31" t="s">
        <v>418</v>
      </c>
      <c r="G126" s="31" t="str">
        <f>TEXT(INT((HOUR(F126)*3600+MINUTE(F126)*60+SECOND(F126))/$I$2/60),"0")&amp;"."&amp;TEXT(MOD((HOUR(F126)*3600+MINUTE(F126)*60+SECOND(F126))/$I$2,60),"00")&amp;"/km"</f>
        <v>5.59/km</v>
      </c>
      <c r="H126" s="32">
        <f t="shared" si="2"/>
        <v>0.021909722222222226</v>
      </c>
      <c r="I126" s="32">
        <f t="shared" si="3"/>
        <v>0.014155092592592601</v>
      </c>
    </row>
    <row r="127" spans="1:9" ht="15" customHeight="1">
      <c r="A127" s="13">
        <v>124</v>
      </c>
      <c r="B127" s="30" t="s">
        <v>134</v>
      </c>
      <c r="C127" s="30" t="s">
        <v>259</v>
      </c>
      <c r="D127" s="31" t="s">
        <v>10</v>
      </c>
      <c r="E127" s="30" t="s">
        <v>324</v>
      </c>
      <c r="F127" s="31" t="s">
        <v>419</v>
      </c>
      <c r="G127" s="31" t="str">
        <f>TEXT(INT((HOUR(F127)*3600+MINUTE(F127)*60+SECOND(F127))/$I$2/60),"0")&amp;"."&amp;TEXT(MOD((HOUR(F127)*3600+MINUTE(F127)*60+SECOND(F127))/$I$2,60),"00")&amp;"/km"</f>
        <v>6.00/km</v>
      </c>
      <c r="H127" s="32">
        <f t="shared" si="2"/>
        <v>0.022060185185185183</v>
      </c>
      <c r="I127" s="32">
        <f t="shared" si="3"/>
        <v>0.02195601851851852</v>
      </c>
    </row>
    <row r="128" spans="1:9" ht="15" customHeight="1">
      <c r="A128" s="13">
        <v>125</v>
      </c>
      <c r="B128" s="30" t="s">
        <v>135</v>
      </c>
      <c r="C128" s="30" t="s">
        <v>260</v>
      </c>
      <c r="D128" s="31" t="s">
        <v>289</v>
      </c>
      <c r="E128" s="30" t="s">
        <v>313</v>
      </c>
      <c r="F128" s="31" t="s">
        <v>420</v>
      </c>
      <c r="G128" s="31" t="str">
        <f>TEXT(INT((HOUR(F128)*3600+MINUTE(F128)*60+SECOND(F128))/$I$2/60),"0")&amp;"."&amp;TEXT(MOD((HOUR(F128)*3600+MINUTE(F128)*60+SECOND(F128))/$I$2,60),"00")&amp;"/km"</f>
        <v>6.03/km</v>
      </c>
      <c r="H128" s="32">
        <f t="shared" si="2"/>
        <v>0.0225</v>
      </c>
      <c r="I128" s="32">
        <f t="shared" si="3"/>
        <v>0.005439814814814814</v>
      </c>
    </row>
    <row r="129" spans="1:9" ht="15" customHeight="1">
      <c r="A129" s="13">
        <v>126</v>
      </c>
      <c r="B129" s="30" t="s">
        <v>136</v>
      </c>
      <c r="C129" s="30" t="s">
        <v>260</v>
      </c>
      <c r="D129" s="31" t="s">
        <v>10</v>
      </c>
      <c r="E129" s="30" t="s">
        <v>299</v>
      </c>
      <c r="F129" s="31" t="s">
        <v>421</v>
      </c>
      <c r="G129" s="31" t="str">
        <f>TEXT(INT((HOUR(F129)*3600+MINUTE(F129)*60+SECOND(F129))/$I$2/60),"0")&amp;"."&amp;TEXT(MOD((HOUR(F129)*3600+MINUTE(F129)*60+SECOND(F129))/$I$2,60),"00")&amp;"/km"</f>
        <v>6.04/km</v>
      </c>
      <c r="H129" s="32">
        <f t="shared" si="2"/>
        <v>0.022592592592592588</v>
      </c>
      <c r="I129" s="32">
        <f t="shared" si="3"/>
        <v>0.022488425925925926</v>
      </c>
    </row>
    <row r="130" spans="1:9" ht="15" customHeight="1">
      <c r="A130" s="13">
        <v>127</v>
      </c>
      <c r="B130" s="30" t="s">
        <v>137</v>
      </c>
      <c r="C130" s="30" t="s">
        <v>258</v>
      </c>
      <c r="D130" s="31" t="s">
        <v>10</v>
      </c>
      <c r="E130" s="30" t="s">
        <v>299</v>
      </c>
      <c r="F130" s="31" t="s">
        <v>421</v>
      </c>
      <c r="G130" s="31" t="str">
        <f>TEXT(INT((HOUR(F130)*3600+MINUTE(F130)*60+SECOND(F130))/$I$2/60),"0")&amp;"."&amp;TEXT(MOD((HOUR(F130)*3600+MINUTE(F130)*60+SECOND(F130))/$I$2,60),"00")&amp;"/km"</f>
        <v>6.04/km</v>
      </c>
      <c r="H130" s="32">
        <f t="shared" si="2"/>
        <v>0.022592592592592588</v>
      </c>
      <c r="I130" s="32">
        <f t="shared" si="3"/>
        <v>0.022488425925925926</v>
      </c>
    </row>
    <row r="131" spans="1:9" ht="15" customHeight="1">
      <c r="A131" s="13">
        <v>128</v>
      </c>
      <c r="B131" s="30" t="s">
        <v>138</v>
      </c>
      <c r="C131" s="30" t="s">
        <v>261</v>
      </c>
      <c r="D131" s="31" t="s">
        <v>287</v>
      </c>
      <c r="E131" s="30" t="s">
        <v>314</v>
      </c>
      <c r="F131" s="31" t="s">
        <v>422</v>
      </c>
      <c r="G131" s="31" t="str">
        <f>TEXT(INT((HOUR(F131)*3600+MINUTE(F131)*60+SECOND(F131))/$I$2/60),"0")&amp;"."&amp;TEXT(MOD((HOUR(F131)*3600+MINUTE(F131)*60+SECOND(F131))/$I$2,60),"00")&amp;"/km"</f>
        <v>6.06/km</v>
      </c>
      <c r="H131" s="32">
        <f t="shared" si="2"/>
        <v>0.022893518518518514</v>
      </c>
      <c r="I131" s="32">
        <f t="shared" si="3"/>
        <v>0.014606481481481484</v>
      </c>
    </row>
    <row r="132" spans="1:9" ht="15" customHeight="1">
      <c r="A132" s="13">
        <v>129</v>
      </c>
      <c r="B132" s="30" t="s">
        <v>138</v>
      </c>
      <c r="C132" s="30" t="s">
        <v>248</v>
      </c>
      <c r="D132" s="31" t="s">
        <v>10</v>
      </c>
      <c r="E132" s="30" t="s">
        <v>314</v>
      </c>
      <c r="F132" s="31" t="s">
        <v>422</v>
      </c>
      <c r="G132" s="31" t="str">
        <f>TEXT(INT((HOUR(F132)*3600+MINUTE(F132)*60+SECOND(F132))/$I$2/60),"0")&amp;"."&amp;TEXT(MOD((HOUR(F132)*3600+MINUTE(F132)*60+SECOND(F132))/$I$2,60),"00")&amp;"/km"</f>
        <v>6.06/km</v>
      </c>
      <c r="H132" s="32">
        <f t="shared" si="2"/>
        <v>0.022893518518518514</v>
      </c>
      <c r="I132" s="32">
        <f t="shared" si="3"/>
        <v>0.022789351851851852</v>
      </c>
    </row>
    <row r="133" spans="1:9" ht="15" customHeight="1">
      <c r="A133" s="13">
        <v>130</v>
      </c>
      <c r="B133" s="30" t="s">
        <v>139</v>
      </c>
      <c r="C133" s="30" t="s">
        <v>179</v>
      </c>
      <c r="D133" s="31" t="s">
        <v>282</v>
      </c>
      <c r="E133" s="30" t="s">
        <v>306</v>
      </c>
      <c r="F133" s="31" t="s">
        <v>423</v>
      </c>
      <c r="G133" s="31" t="str">
        <f>TEXT(INT((HOUR(F133)*3600+MINUTE(F133)*60+SECOND(F133))/$I$2/60),"0")&amp;"."&amp;TEXT(MOD((HOUR(F133)*3600+MINUTE(F133)*60+SECOND(F133))/$I$2,60),"00")&amp;"/km"</f>
        <v>6.09/km</v>
      </c>
      <c r="H133" s="32">
        <f aca="true" t="shared" si="4" ref="H133:H166">F133-$F$4</f>
        <v>0.0234375</v>
      </c>
      <c r="I133" s="32">
        <f aca="true" t="shared" si="5" ref="I133:I166">F133-INDEX($F$4:$F$1061,MATCH(D133,$D$4:$D$1061,0))</f>
        <v>0.020520833333333335</v>
      </c>
    </row>
    <row r="134" spans="1:9" ht="15" customHeight="1">
      <c r="A134" s="13">
        <v>131</v>
      </c>
      <c r="B134" s="30" t="s">
        <v>140</v>
      </c>
      <c r="C134" s="30" t="s">
        <v>262</v>
      </c>
      <c r="D134" s="31" t="s">
        <v>287</v>
      </c>
      <c r="E134" s="30" t="s">
        <v>305</v>
      </c>
      <c r="F134" s="31" t="s">
        <v>424</v>
      </c>
      <c r="G134" s="31" t="str">
        <f>TEXT(INT((HOUR(F134)*3600+MINUTE(F134)*60+SECOND(F134))/$I$2/60),"0")&amp;"."&amp;TEXT(MOD((HOUR(F134)*3600+MINUTE(F134)*60+SECOND(F134))/$I$2,60),"00")&amp;"/km"</f>
        <v>6.10/km</v>
      </c>
      <c r="H134" s="32">
        <f t="shared" si="4"/>
        <v>0.023495370370370368</v>
      </c>
      <c r="I134" s="32">
        <f t="shared" si="5"/>
        <v>0.015208333333333338</v>
      </c>
    </row>
    <row r="135" spans="1:9" ht="15" customHeight="1">
      <c r="A135" s="13">
        <v>132</v>
      </c>
      <c r="B135" s="30" t="s">
        <v>141</v>
      </c>
      <c r="C135" s="30" t="s">
        <v>263</v>
      </c>
      <c r="D135" s="31" t="s">
        <v>286</v>
      </c>
      <c r="E135" s="30" t="s">
        <v>296</v>
      </c>
      <c r="F135" s="31" t="s">
        <v>425</v>
      </c>
      <c r="G135" s="31" t="str">
        <f>TEXT(INT((HOUR(F135)*3600+MINUTE(F135)*60+SECOND(F135))/$I$2/60),"0")&amp;"."&amp;TEXT(MOD((HOUR(F135)*3600+MINUTE(F135)*60+SECOND(F135))/$I$2,60),"00")&amp;"/km"</f>
        <v>6.10/km</v>
      </c>
      <c r="H135" s="32">
        <f t="shared" si="4"/>
        <v>0.023587962962962956</v>
      </c>
      <c r="I135" s="32">
        <f t="shared" si="5"/>
        <v>0.01583333333333333</v>
      </c>
    </row>
    <row r="136" spans="1:9" ht="15" customHeight="1">
      <c r="A136" s="13">
        <v>133</v>
      </c>
      <c r="B136" s="30" t="s">
        <v>32</v>
      </c>
      <c r="C136" s="30" t="s">
        <v>264</v>
      </c>
      <c r="D136" s="31" t="s">
        <v>285</v>
      </c>
      <c r="E136" s="30" t="s">
        <v>313</v>
      </c>
      <c r="F136" s="31" t="s">
        <v>426</v>
      </c>
      <c r="G136" s="31" t="str">
        <f>TEXT(INT((HOUR(F136)*3600+MINUTE(F136)*60+SECOND(F136))/$I$2/60),"0")&amp;"."&amp;TEXT(MOD((HOUR(F136)*3600+MINUTE(F136)*60+SECOND(F136))/$I$2,60),"00")&amp;"/km"</f>
        <v>6.11/km</v>
      </c>
      <c r="H136" s="32">
        <f t="shared" si="4"/>
        <v>0.023726851851851853</v>
      </c>
      <c r="I136" s="32">
        <f t="shared" si="5"/>
        <v>0.01690972222222223</v>
      </c>
    </row>
    <row r="137" spans="1:9" ht="15" customHeight="1">
      <c r="A137" s="13">
        <v>134</v>
      </c>
      <c r="B137" s="30" t="s">
        <v>142</v>
      </c>
      <c r="C137" s="30" t="s">
        <v>265</v>
      </c>
      <c r="D137" s="31" t="s">
        <v>284</v>
      </c>
      <c r="E137" s="30" t="s">
        <v>291</v>
      </c>
      <c r="F137" s="31" t="s">
        <v>427</v>
      </c>
      <c r="G137" s="31" t="str">
        <f>TEXT(INT((HOUR(F137)*3600+MINUTE(F137)*60+SECOND(F137))/$I$2/60),"0")&amp;"."&amp;TEXT(MOD((HOUR(F137)*3600+MINUTE(F137)*60+SECOND(F137))/$I$2,60),"00")&amp;"/km"</f>
        <v>6.12/km</v>
      </c>
      <c r="H137" s="32">
        <f t="shared" si="4"/>
        <v>0.023888888888888883</v>
      </c>
      <c r="I137" s="32">
        <f t="shared" si="5"/>
        <v>0.01987268518518518</v>
      </c>
    </row>
    <row r="138" spans="1:9" ht="15" customHeight="1">
      <c r="A138" s="13">
        <v>135</v>
      </c>
      <c r="B138" s="30" t="s">
        <v>143</v>
      </c>
      <c r="C138" s="30" t="s">
        <v>251</v>
      </c>
      <c r="D138" s="31" t="s">
        <v>281</v>
      </c>
      <c r="E138" s="30" t="s">
        <v>321</v>
      </c>
      <c r="F138" s="31" t="s">
        <v>428</v>
      </c>
      <c r="G138" s="31" t="str">
        <f>TEXT(INT((HOUR(F138)*3600+MINUTE(F138)*60+SECOND(F138))/$I$2/60),"0")&amp;"."&amp;TEXT(MOD((HOUR(F138)*3600+MINUTE(F138)*60+SECOND(F138))/$I$2,60),"00")&amp;"/km"</f>
        <v>6.14/km</v>
      </c>
      <c r="H138" s="32">
        <f t="shared" si="4"/>
        <v>0.024155092592592596</v>
      </c>
      <c r="I138" s="32">
        <f t="shared" si="5"/>
        <v>0.022071759259259263</v>
      </c>
    </row>
    <row r="139" spans="1:9" ht="15" customHeight="1">
      <c r="A139" s="13">
        <v>136</v>
      </c>
      <c r="B139" s="30" t="s">
        <v>144</v>
      </c>
      <c r="C139" s="30" t="s">
        <v>194</v>
      </c>
      <c r="D139" s="31" t="s">
        <v>287</v>
      </c>
      <c r="E139" s="30" t="s">
        <v>313</v>
      </c>
      <c r="F139" s="31" t="s">
        <v>429</v>
      </c>
      <c r="G139" s="31" t="str">
        <f>TEXT(INT((HOUR(F139)*3600+MINUTE(F139)*60+SECOND(F139))/$I$2/60),"0")&amp;"."&amp;TEXT(MOD((HOUR(F139)*3600+MINUTE(F139)*60+SECOND(F139))/$I$2,60),"00")&amp;"/km"</f>
        <v>6.15/km</v>
      </c>
      <c r="H139" s="32">
        <f t="shared" si="4"/>
        <v>0.0242824074074074</v>
      </c>
      <c r="I139" s="32">
        <f t="shared" si="5"/>
        <v>0.015995370370370368</v>
      </c>
    </row>
    <row r="140" spans="1:9" ht="15" customHeight="1">
      <c r="A140" s="13">
        <v>137</v>
      </c>
      <c r="B140" s="30" t="s">
        <v>145</v>
      </c>
      <c r="C140" s="30" t="s">
        <v>242</v>
      </c>
      <c r="D140" s="31" t="s">
        <v>286</v>
      </c>
      <c r="E140" s="30" t="s">
        <v>332</v>
      </c>
      <c r="F140" s="31" t="s">
        <v>430</v>
      </c>
      <c r="G140" s="31" t="str">
        <f>TEXT(INT((HOUR(F140)*3600+MINUTE(F140)*60+SECOND(F140))/$I$2/60),"0")&amp;"."&amp;TEXT(MOD((HOUR(F140)*3600+MINUTE(F140)*60+SECOND(F140))/$I$2,60),"00")&amp;"/km"</f>
        <v>6.15/km</v>
      </c>
      <c r="H140" s="32">
        <f t="shared" si="4"/>
        <v>0.02429398148148148</v>
      </c>
      <c r="I140" s="32">
        <f t="shared" si="5"/>
        <v>0.016539351851851854</v>
      </c>
    </row>
    <row r="141" spans="1:9" ht="15" customHeight="1">
      <c r="A141" s="13">
        <v>138</v>
      </c>
      <c r="B141" s="30" t="s">
        <v>146</v>
      </c>
      <c r="C141" s="30" t="s">
        <v>266</v>
      </c>
      <c r="D141" s="31" t="s">
        <v>287</v>
      </c>
      <c r="E141" s="30" t="s">
        <v>327</v>
      </c>
      <c r="F141" s="31" t="s">
        <v>431</v>
      </c>
      <c r="G141" s="31" t="str">
        <f>TEXT(INT((HOUR(F141)*3600+MINUTE(F141)*60+SECOND(F141))/$I$2/60),"0")&amp;"."&amp;TEXT(MOD((HOUR(F141)*3600+MINUTE(F141)*60+SECOND(F141))/$I$2,60),"00")&amp;"/km"</f>
        <v>6.16/km</v>
      </c>
      <c r="H141" s="32">
        <f t="shared" si="4"/>
        <v>0.024479166666666663</v>
      </c>
      <c r="I141" s="32">
        <f t="shared" si="5"/>
        <v>0.016192129629629633</v>
      </c>
    </row>
    <row r="142" spans="1:9" ht="15" customHeight="1">
      <c r="A142" s="13">
        <v>139</v>
      </c>
      <c r="B142" s="30" t="s">
        <v>86</v>
      </c>
      <c r="C142" s="30" t="s">
        <v>246</v>
      </c>
      <c r="D142" s="31" t="s">
        <v>287</v>
      </c>
      <c r="E142" s="30" t="s">
        <v>324</v>
      </c>
      <c r="F142" s="31" t="s">
        <v>432</v>
      </c>
      <c r="G142" s="31" t="str">
        <f>TEXT(INT((HOUR(F142)*3600+MINUTE(F142)*60+SECOND(F142))/$I$2/60),"0")&amp;"."&amp;TEXT(MOD((HOUR(F142)*3600+MINUTE(F142)*60+SECOND(F142))/$I$2,60),"00")&amp;"/km"</f>
        <v>6.20/km</v>
      </c>
      <c r="H142" s="32">
        <f t="shared" si="4"/>
        <v>0.025011574074074068</v>
      </c>
      <c r="I142" s="32">
        <f t="shared" si="5"/>
        <v>0.016724537037037038</v>
      </c>
    </row>
    <row r="143" spans="1:9" ht="15" customHeight="1">
      <c r="A143" s="13">
        <v>140</v>
      </c>
      <c r="B143" s="30" t="s">
        <v>147</v>
      </c>
      <c r="C143" s="30" t="s">
        <v>267</v>
      </c>
      <c r="D143" s="31" t="s">
        <v>288</v>
      </c>
      <c r="E143" s="30" t="s">
        <v>321</v>
      </c>
      <c r="F143" s="31" t="s">
        <v>433</v>
      </c>
      <c r="G143" s="31" t="str">
        <f>TEXT(INT((HOUR(F143)*3600+MINUTE(F143)*60+SECOND(F143))/$I$2/60),"0")&amp;"."&amp;TEXT(MOD((HOUR(F143)*3600+MINUTE(F143)*60+SECOND(F143))/$I$2,60),"00")&amp;"/km"</f>
        <v>6.20/km</v>
      </c>
      <c r="H143" s="32">
        <f t="shared" si="4"/>
        <v>0.025138888888888884</v>
      </c>
      <c r="I143" s="32">
        <f t="shared" si="5"/>
        <v>0.009131944444444443</v>
      </c>
    </row>
    <row r="144" spans="1:9" ht="15" customHeight="1">
      <c r="A144" s="13">
        <v>141</v>
      </c>
      <c r="B144" s="30" t="s">
        <v>148</v>
      </c>
      <c r="C144" s="30" t="s">
        <v>268</v>
      </c>
      <c r="D144" s="31" t="s">
        <v>285</v>
      </c>
      <c r="E144" s="30" t="s">
        <v>312</v>
      </c>
      <c r="F144" s="31" t="s">
        <v>434</v>
      </c>
      <c r="G144" s="31" t="str">
        <f>TEXT(INT((HOUR(F144)*3600+MINUTE(F144)*60+SECOND(F144))/$I$2/60),"0")&amp;"."&amp;TEXT(MOD((HOUR(F144)*3600+MINUTE(F144)*60+SECOND(F144))/$I$2,60),"00")&amp;"/km"</f>
        <v>6.23/km</v>
      </c>
      <c r="H144" s="32">
        <f t="shared" si="4"/>
        <v>0.025590277777777774</v>
      </c>
      <c r="I144" s="32">
        <f t="shared" si="5"/>
        <v>0.01877314814814815</v>
      </c>
    </row>
    <row r="145" spans="1:9" ht="15" customHeight="1">
      <c r="A145" s="13">
        <v>142</v>
      </c>
      <c r="B145" s="30" t="s">
        <v>149</v>
      </c>
      <c r="C145" s="30" t="s">
        <v>269</v>
      </c>
      <c r="D145" s="31" t="s">
        <v>287</v>
      </c>
      <c r="E145" s="30" t="s">
        <v>293</v>
      </c>
      <c r="F145" s="31" t="s">
        <v>435</v>
      </c>
      <c r="G145" s="31" t="str">
        <f>TEXT(INT((HOUR(F145)*3600+MINUTE(F145)*60+SECOND(F145))/$I$2/60),"0")&amp;"."&amp;TEXT(MOD((HOUR(F145)*3600+MINUTE(F145)*60+SECOND(F145))/$I$2,60),"00")&amp;"/km"</f>
        <v>6.25/km</v>
      </c>
      <c r="H145" s="32">
        <f t="shared" si="4"/>
        <v>0.025879629629629634</v>
      </c>
      <c r="I145" s="32">
        <f t="shared" si="5"/>
        <v>0.017592592592592604</v>
      </c>
    </row>
    <row r="146" spans="1:9" ht="15" customHeight="1">
      <c r="A146" s="13">
        <v>143</v>
      </c>
      <c r="B146" s="30" t="s">
        <v>150</v>
      </c>
      <c r="C146" s="30" t="s">
        <v>270</v>
      </c>
      <c r="D146" s="31" t="s">
        <v>10</v>
      </c>
      <c r="E146" s="30" t="s">
        <v>306</v>
      </c>
      <c r="F146" s="31" t="s">
        <v>436</v>
      </c>
      <c r="G146" s="31" t="str">
        <f>TEXT(INT((HOUR(F146)*3600+MINUTE(F146)*60+SECOND(F146))/$I$2/60),"0")&amp;"."&amp;TEXT(MOD((HOUR(F146)*3600+MINUTE(F146)*60+SECOND(F146))/$I$2,60),"00")&amp;"/km"</f>
        <v>6.28/km</v>
      </c>
      <c r="H146" s="32">
        <f t="shared" si="4"/>
        <v>0.026296296296296297</v>
      </c>
      <c r="I146" s="32">
        <f t="shared" si="5"/>
        <v>0.026192129629629635</v>
      </c>
    </row>
    <row r="147" spans="1:9" ht="15" customHeight="1">
      <c r="A147" s="13">
        <v>144</v>
      </c>
      <c r="B147" s="30" t="s">
        <v>151</v>
      </c>
      <c r="C147" s="30" t="s">
        <v>223</v>
      </c>
      <c r="D147" s="31" t="s">
        <v>10</v>
      </c>
      <c r="E147" s="30" t="s">
        <v>306</v>
      </c>
      <c r="F147" s="31" t="s">
        <v>436</v>
      </c>
      <c r="G147" s="31" t="str">
        <f>TEXT(INT((HOUR(F147)*3600+MINUTE(F147)*60+SECOND(F147))/$I$2/60),"0")&amp;"."&amp;TEXT(MOD((HOUR(F147)*3600+MINUTE(F147)*60+SECOND(F147))/$I$2,60),"00")&amp;"/km"</f>
        <v>6.28/km</v>
      </c>
      <c r="H147" s="32">
        <f t="shared" si="4"/>
        <v>0.026296296296296297</v>
      </c>
      <c r="I147" s="32">
        <f t="shared" si="5"/>
        <v>0.026192129629629635</v>
      </c>
    </row>
    <row r="148" spans="1:9" ht="15" customHeight="1">
      <c r="A148" s="13">
        <v>145</v>
      </c>
      <c r="B148" s="30" t="s">
        <v>152</v>
      </c>
      <c r="C148" s="30" t="s">
        <v>251</v>
      </c>
      <c r="D148" s="31" t="s">
        <v>288</v>
      </c>
      <c r="E148" s="30" t="s">
        <v>324</v>
      </c>
      <c r="F148" s="31" t="s">
        <v>437</v>
      </c>
      <c r="G148" s="31" t="str">
        <f>TEXT(INT((HOUR(F148)*3600+MINUTE(F148)*60+SECOND(F148))/$I$2/60),"0")&amp;"."&amp;TEXT(MOD((HOUR(F148)*3600+MINUTE(F148)*60+SECOND(F148))/$I$2,60),"00")&amp;"/km"</f>
        <v>6.39/km</v>
      </c>
      <c r="H148" s="32">
        <f t="shared" si="4"/>
        <v>0.028020833333333328</v>
      </c>
      <c r="I148" s="32">
        <f t="shared" si="5"/>
        <v>0.012013888888888886</v>
      </c>
    </row>
    <row r="149" spans="1:9" ht="15" customHeight="1">
      <c r="A149" s="13">
        <v>146</v>
      </c>
      <c r="B149" s="30" t="s">
        <v>153</v>
      </c>
      <c r="C149" s="30" t="s">
        <v>175</v>
      </c>
      <c r="D149" s="31" t="s">
        <v>288</v>
      </c>
      <c r="E149" s="30" t="s">
        <v>311</v>
      </c>
      <c r="F149" s="31" t="s">
        <v>438</v>
      </c>
      <c r="G149" s="31" t="str">
        <f>TEXT(INT((HOUR(F149)*3600+MINUTE(F149)*60+SECOND(F149))/$I$2/60),"0")&amp;"."&amp;TEXT(MOD((HOUR(F149)*3600+MINUTE(F149)*60+SECOND(F149))/$I$2,60),"00")&amp;"/km"</f>
        <v>6.43/km</v>
      </c>
      <c r="H149" s="32">
        <f t="shared" si="4"/>
        <v>0.02858796296296296</v>
      </c>
      <c r="I149" s="32">
        <f t="shared" si="5"/>
        <v>0.01258101851851852</v>
      </c>
    </row>
    <row r="150" spans="1:9" ht="15" customHeight="1">
      <c r="A150" s="13">
        <v>147</v>
      </c>
      <c r="B150" s="30" t="s">
        <v>154</v>
      </c>
      <c r="C150" s="30" t="s">
        <v>187</v>
      </c>
      <c r="D150" s="31" t="s">
        <v>10</v>
      </c>
      <c r="E150" s="30" t="s">
        <v>299</v>
      </c>
      <c r="F150" s="31" t="s">
        <v>439</v>
      </c>
      <c r="G150" s="31" t="str">
        <f>TEXT(INT((HOUR(F150)*3600+MINUTE(F150)*60+SECOND(F150))/$I$2/60),"0")&amp;"."&amp;TEXT(MOD((HOUR(F150)*3600+MINUTE(F150)*60+SECOND(F150))/$I$2,60),"00")&amp;"/km"</f>
        <v>6.48/km</v>
      </c>
      <c r="H150" s="32">
        <f t="shared" si="4"/>
        <v>0.02935185185185185</v>
      </c>
      <c r="I150" s="32">
        <f t="shared" si="5"/>
        <v>0.02924768518518519</v>
      </c>
    </row>
    <row r="151" spans="1:9" ht="15" customHeight="1">
      <c r="A151" s="13">
        <v>148</v>
      </c>
      <c r="B151" s="30" t="s">
        <v>155</v>
      </c>
      <c r="C151" s="30" t="s">
        <v>271</v>
      </c>
      <c r="D151" s="31" t="s">
        <v>281</v>
      </c>
      <c r="E151" s="30" t="s">
        <v>324</v>
      </c>
      <c r="F151" s="31" t="s">
        <v>440</v>
      </c>
      <c r="G151" s="31" t="str">
        <f>TEXT(INT((HOUR(F151)*3600+MINUTE(F151)*60+SECOND(F151))/$I$2/60),"0")&amp;"."&amp;TEXT(MOD((HOUR(F151)*3600+MINUTE(F151)*60+SECOND(F151))/$I$2,60),"00")&amp;"/km"</f>
        <v>7.00/km</v>
      </c>
      <c r="H151" s="32">
        <f t="shared" si="4"/>
        <v>0.031215277777777772</v>
      </c>
      <c r="I151" s="32">
        <f t="shared" si="5"/>
        <v>0.02913194444444444</v>
      </c>
    </row>
    <row r="152" spans="1:9" ht="15" customHeight="1">
      <c r="A152" s="13">
        <v>149</v>
      </c>
      <c r="B152" s="30" t="s">
        <v>156</v>
      </c>
      <c r="C152" s="30" t="s">
        <v>196</v>
      </c>
      <c r="D152" s="31" t="s">
        <v>10</v>
      </c>
      <c r="E152" s="30" t="s">
        <v>302</v>
      </c>
      <c r="F152" s="31" t="s">
        <v>441</v>
      </c>
      <c r="G152" s="31" t="str">
        <f>TEXT(INT((HOUR(F152)*3600+MINUTE(F152)*60+SECOND(F152))/$I$2/60),"0")&amp;"."&amp;TEXT(MOD((HOUR(F152)*3600+MINUTE(F152)*60+SECOND(F152))/$I$2,60),"00")&amp;"/km"</f>
        <v>7.01/km</v>
      </c>
      <c r="H152" s="32">
        <f t="shared" si="4"/>
        <v>0.03138888888888888</v>
      </c>
      <c r="I152" s="32">
        <f t="shared" si="5"/>
        <v>0.03128472222222222</v>
      </c>
    </row>
    <row r="153" spans="1:9" ht="15" customHeight="1">
      <c r="A153" s="13">
        <v>150</v>
      </c>
      <c r="B153" s="30" t="s">
        <v>157</v>
      </c>
      <c r="C153" s="30" t="s">
        <v>199</v>
      </c>
      <c r="D153" s="31" t="s">
        <v>287</v>
      </c>
      <c r="E153" s="30" t="s">
        <v>322</v>
      </c>
      <c r="F153" s="31" t="s">
        <v>442</v>
      </c>
      <c r="G153" s="31" t="str">
        <f>TEXT(INT((HOUR(F153)*3600+MINUTE(F153)*60+SECOND(F153))/$I$2/60),"0")&amp;"."&amp;TEXT(MOD((HOUR(F153)*3600+MINUTE(F153)*60+SECOND(F153))/$I$2,60),"00")&amp;"/km"</f>
        <v>7.02/km</v>
      </c>
      <c r="H153" s="32">
        <f t="shared" si="4"/>
        <v>0.031469907407407405</v>
      </c>
      <c r="I153" s="32">
        <f t="shared" si="5"/>
        <v>0.023182870370370375</v>
      </c>
    </row>
    <row r="154" spans="1:9" ht="15" customHeight="1">
      <c r="A154" s="13">
        <v>151</v>
      </c>
      <c r="B154" s="30" t="s">
        <v>158</v>
      </c>
      <c r="C154" s="30" t="s">
        <v>174</v>
      </c>
      <c r="D154" s="31" t="s">
        <v>289</v>
      </c>
      <c r="E154" s="30" t="s">
        <v>317</v>
      </c>
      <c r="F154" s="31" t="s">
        <v>443</v>
      </c>
      <c r="G154" s="31" t="str">
        <f>TEXT(INT((HOUR(F154)*3600+MINUTE(F154)*60+SECOND(F154))/$I$2/60),"0")&amp;"."&amp;TEXT(MOD((HOUR(F154)*3600+MINUTE(F154)*60+SECOND(F154))/$I$2,60),"00")&amp;"/km"</f>
        <v>7.05/km</v>
      </c>
      <c r="H154" s="32">
        <f t="shared" si="4"/>
        <v>0.03189814814814815</v>
      </c>
      <c r="I154" s="32">
        <f t="shared" si="5"/>
        <v>0.014837962962962963</v>
      </c>
    </row>
    <row r="155" spans="1:9" ht="15" customHeight="1">
      <c r="A155" s="13">
        <v>152</v>
      </c>
      <c r="B155" s="30" t="s">
        <v>159</v>
      </c>
      <c r="C155" s="30" t="s">
        <v>272</v>
      </c>
      <c r="D155" s="31" t="s">
        <v>287</v>
      </c>
      <c r="E155" s="30" t="s">
        <v>313</v>
      </c>
      <c r="F155" s="31" t="s">
        <v>444</v>
      </c>
      <c r="G155" s="31" t="str">
        <f>TEXT(INT((HOUR(F155)*3600+MINUTE(F155)*60+SECOND(F155))/$I$2/60),"0")&amp;"."&amp;TEXT(MOD((HOUR(F155)*3600+MINUTE(F155)*60+SECOND(F155))/$I$2,60),"00")&amp;"/km"</f>
        <v>7.20/km</v>
      </c>
      <c r="H155" s="32">
        <f t="shared" si="4"/>
        <v>0.034270833333333334</v>
      </c>
      <c r="I155" s="32">
        <f t="shared" si="5"/>
        <v>0.025983796296296303</v>
      </c>
    </row>
    <row r="156" spans="1:9" ht="15" customHeight="1">
      <c r="A156" s="13">
        <v>153</v>
      </c>
      <c r="B156" s="30" t="s">
        <v>160</v>
      </c>
      <c r="C156" s="30" t="s">
        <v>198</v>
      </c>
      <c r="D156" s="31" t="s">
        <v>10</v>
      </c>
      <c r="E156" s="30" t="s">
        <v>313</v>
      </c>
      <c r="F156" s="31" t="s">
        <v>444</v>
      </c>
      <c r="G156" s="31" t="str">
        <f>TEXT(INT((HOUR(F156)*3600+MINUTE(F156)*60+SECOND(F156))/$I$2/60),"0")&amp;"."&amp;TEXT(MOD((HOUR(F156)*3600+MINUTE(F156)*60+SECOND(F156))/$I$2,60),"00")&amp;"/km"</f>
        <v>7.20/km</v>
      </c>
      <c r="H156" s="32">
        <f t="shared" si="4"/>
        <v>0.034270833333333334</v>
      </c>
      <c r="I156" s="32">
        <f t="shared" si="5"/>
        <v>0.03416666666666667</v>
      </c>
    </row>
    <row r="157" spans="1:9" ht="15" customHeight="1">
      <c r="A157" s="13">
        <v>154</v>
      </c>
      <c r="B157" s="30" t="s">
        <v>161</v>
      </c>
      <c r="C157" s="30" t="s">
        <v>273</v>
      </c>
      <c r="D157" s="31" t="s">
        <v>289</v>
      </c>
      <c r="E157" s="30" t="s">
        <v>313</v>
      </c>
      <c r="F157" s="31" t="s">
        <v>445</v>
      </c>
      <c r="G157" s="31" t="str">
        <f>TEXT(INT((HOUR(F157)*3600+MINUTE(F157)*60+SECOND(F157))/$I$2/60),"0")&amp;"."&amp;TEXT(MOD((HOUR(F157)*3600+MINUTE(F157)*60+SECOND(F157))/$I$2,60),"00")&amp;"/km"</f>
        <v>7.21/km</v>
      </c>
      <c r="H157" s="32">
        <f t="shared" si="4"/>
        <v>0.03438657407407407</v>
      </c>
      <c r="I157" s="32">
        <f t="shared" si="5"/>
        <v>0.017326388888888884</v>
      </c>
    </row>
    <row r="158" spans="1:9" ht="15" customHeight="1">
      <c r="A158" s="13">
        <v>155</v>
      </c>
      <c r="B158" s="30" t="s">
        <v>162</v>
      </c>
      <c r="C158" s="30" t="s">
        <v>198</v>
      </c>
      <c r="D158" s="31" t="s">
        <v>289</v>
      </c>
      <c r="E158" s="30" t="s">
        <v>310</v>
      </c>
      <c r="F158" s="31" t="s">
        <v>446</v>
      </c>
      <c r="G158" s="31" t="str">
        <f>TEXT(INT((HOUR(F158)*3600+MINUTE(F158)*60+SECOND(F158))/$I$2/60),"0")&amp;"."&amp;TEXT(MOD((HOUR(F158)*3600+MINUTE(F158)*60+SECOND(F158))/$I$2,60),"00")&amp;"/km"</f>
        <v>7.52/km</v>
      </c>
      <c r="H158" s="32">
        <f t="shared" si="4"/>
        <v>0.03913194444444444</v>
      </c>
      <c r="I158" s="32">
        <f t="shared" si="5"/>
        <v>0.022071759259259256</v>
      </c>
    </row>
    <row r="159" spans="1:9" ht="15" customHeight="1">
      <c r="A159" s="13">
        <v>156</v>
      </c>
      <c r="B159" s="30" t="s">
        <v>163</v>
      </c>
      <c r="C159" s="30" t="s">
        <v>274</v>
      </c>
      <c r="D159" s="31" t="s">
        <v>289</v>
      </c>
      <c r="E159" s="30" t="s">
        <v>295</v>
      </c>
      <c r="F159" s="31" t="s">
        <v>447</v>
      </c>
      <c r="G159" s="31" t="str">
        <f>TEXT(INT((HOUR(F159)*3600+MINUTE(F159)*60+SECOND(F159))/$I$2/60),"0")&amp;"."&amp;TEXT(MOD((HOUR(F159)*3600+MINUTE(F159)*60+SECOND(F159))/$I$2,60),"00")&amp;"/km"</f>
        <v>7.52/km</v>
      </c>
      <c r="H159" s="32">
        <f t="shared" si="4"/>
        <v>0.0391898148148148</v>
      </c>
      <c r="I159" s="32">
        <f t="shared" si="5"/>
        <v>0.022129629629629617</v>
      </c>
    </row>
    <row r="160" spans="1:9" ht="15" customHeight="1">
      <c r="A160" s="13">
        <v>157</v>
      </c>
      <c r="B160" s="30" t="s">
        <v>164</v>
      </c>
      <c r="C160" s="30" t="s">
        <v>275</v>
      </c>
      <c r="D160" s="31" t="s">
        <v>10</v>
      </c>
      <c r="E160" s="30" t="s">
        <v>295</v>
      </c>
      <c r="F160" s="31" t="s">
        <v>448</v>
      </c>
      <c r="G160" s="31" t="str">
        <f>TEXT(INT((HOUR(F160)*3600+MINUTE(F160)*60+SECOND(F160))/$I$2/60),"0")&amp;"."&amp;TEXT(MOD((HOUR(F160)*3600+MINUTE(F160)*60+SECOND(F160))/$I$2,60),"00")&amp;"/km"</f>
        <v>7.56/km</v>
      </c>
      <c r="H160" s="32">
        <f t="shared" si="4"/>
        <v>0.03971064814814815</v>
      </c>
      <c r="I160" s="32">
        <f t="shared" si="5"/>
        <v>0.039606481481481486</v>
      </c>
    </row>
    <row r="161" spans="1:9" ht="15" customHeight="1">
      <c r="A161" s="13">
        <v>158</v>
      </c>
      <c r="B161" s="30" t="s">
        <v>165</v>
      </c>
      <c r="C161" s="30" t="s">
        <v>276</v>
      </c>
      <c r="D161" s="31" t="s">
        <v>288</v>
      </c>
      <c r="E161" s="30" t="s">
        <v>313</v>
      </c>
      <c r="F161" s="31" t="s">
        <v>449</v>
      </c>
      <c r="G161" s="31" t="str">
        <f>TEXT(INT((HOUR(F161)*3600+MINUTE(F161)*60+SECOND(F161))/$I$2/60),"0")&amp;"."&amp;TEXT(MOD((HOUR(F161)*3600+MINUTE(F161)*60+SECOND(F161))/$I$2,60),"00")&amp;"/km"</f>
        <v>8.01/km</v>
      </c>
      <c r="H161" s="32">
        <f t="shared" si="4"/>
        <v>0.04049768518518518</v>
      </c>
      <c r="I161" s="32">
        <f t="shared" si="5"/>
        <v>0.024490740740740737</v>
      </c>
    </row>
    <row r="162" spans="1:9" ht="15" customHeight="1">
      <c r="A162" s="13">
        <v>159</v>
      </c>
      <c r="B162" s="30" t="s">
        <v>166</v>
      </c>
      <c r="C162" s="30" t="s">
        <v>231</v>
      </c>
      <c r="D162" s="31" t="s">
        <v>283</v>
      </c>
      <c r="E162" s="30" t="s">
        <v>295</v>
      </c>
      <c r="F162" s="31" t="s">
        <v>450</v>
      </c>
      <c r="G162" s="31" t="str">
        <f>TEXT(INT((HOUR(F162)*3600+MINUTE(F162)*60+SECOND(F162))/$I$2/60),"0")&amp;"."&amp;TEXT(MOD((HOUR(F162)*3600+MINUTE(F162)*60+SECOND(F162))/$I$2,60),"00")&amp;"/km"</f>
        <v>8.01/km</v>
      </c>
      <c r="H162" s="32">
        <f t="shared" si="4"/>
        <v>0.040520833333333325</v>
      </c>
      <c r="I162" s="32">
        <f t="shared" si="5"/>
        <v>0.036712962962962954</v>
      </c>
    </row>
    <row r="163" spans="1:9" ht="15" customHeight="1">
      <c r="A163" s="13">
        <v>160</v>
      </c>
      <c r="B163" s="30" t="s">
        <v>167</v>
      </c>
      <c r="C163" s="30" t="s">
        <v>197</v>
      </c>
      <c r="D163" s="31" t="s">
        <v>282</v>
      </c>
      <c r="E163" s="30" t="s">
        <v>295</v>
      </c>
      <c r="F163" s="31" t="s">
        <v>451</v>
      </c>
      <c r="G163" s="31" t="str">
        <f>TEXT(INT((HOUR(F163)*3600+MINUTE(F163)*60+SECOND(F163))/$I$2/60),"0")&amp;"."&amp;TEXT(MOD((HOUR(F163)*3600+MINUTE(F163)*60+SECOND(F163))/$I$2,60),"00")&amp;"/km"</f>
        <v>8.03/km</v>
      </c>
      <c r="H163" s="32">
        <f t="shared" si="4"/>
        <v>0.04075231481481481</v>
      </c>
      <c r="I163" s="32">
        <f t="shared" si="5"/>
        <v>0.037835648148148146</v>
      </c>
    </row>
    <row r="164" spans="1:9" ht="15" customHeight="1">
      <c r="A164" s="13">
        <v>161</v>
      </c>
      <c r="B164" s="30" t="s">
        <v>168</v>
      </c>
      <c r="C164" s="30" t="s">
        <v>277</v>
      </c>
      <c r="D164" s="31" t="s">
        <v>289</v>
      </c>
      <c r="E164" s="30" t="s">
        <v>333</v>
      </c>
      <c r="F164" s="31" t="s">
        <v>452</v>
      </c>
      <c r="G164" s="31" t="str">
        <f>TEXT(INT((HOUR(F164)*3600+MINUTE(F164)*60+SECOND(F164))/$I$2/60),"0")&amp;"."&amp;TEXT(MOD((HOUR(F164)*3600+MINUTE(F164)*60+SECOND(F164))/$I$2,60),"00")&amp;"/km"</f>
        <v>8.11/km</v>
      </c>
      <c r="H164" s="32">
        <f t="shared" si="4"/>
        <v>0.04202546296296296</v>
      </c>
      <c r="I164" s="32">
        <f t="shared" si="5"/>
        <v>0.024965277777777774</v>
      </c>
    </row>
    <row r="165" spans="1:9" ht="15" customHeight="1">
      <c r="A165" s="13">
        <v>162</v>
      </c>
      <c r="B165" s="30" t="s">
        <v>169</v>
      </c>
      <c r="C165" s="30" t="s">
        <v>278</v>
      </c>
      <c r="D165" s="31" t="s">
        <v>282</v>
      </c>
      <c r="E165" s="30" t="s">
        <v>296</v>
      </c>
      <c r="F165" s="31" t="s">
        <v>452</v>
      </c>
      <c r="G165" s="31" t="str">
        <f>TEXT(INT((HOUR(F165)*3600+MINUTE(F165)*60+SECOND(F165))/$I$2/60),"0")&amp;"."&amp;TEXT(MOD((HOUR(F165)*3600+MINUTE(F165)*60+SECOND(F165))/$I$2,60),"00")&amp;"/km"</f>
        <v>8.11/km</v>
      </c>
      <c r="H165" s="32">
        <f t="shared" si="4"/>
        <v>0.04202546296296296</v>
      </c>
      <c r="I165" s="32">
        <f t="shared" si="5"/>
        <v>0.039108796296296294</v>
      </c>
    </row>
    <row r="166" spans="1:9" ht="15" customHeight="1">
      <c r="A166" s="16">
        <v>163</v>
      </c>
      <c r="B166" s="33" t="s">
        <v>170</v>
      </c>
      <c r="C166" s="33" t="s">
        <v>279</v>
      </c>
      <c r="D166" s="34" t="s">
        <v>287</v>
      </c>
      <c r="E166" s="33" t="s">
        <v>295</v>
      </c>
      <c r="F166" s="34" t="s">
        <v>452</v>
      </c>
      <c r="G166" s="34" t="str">
        <f>TEXT(INT((HOUR(F166)*3600+MINUTE(F166)*60+SECOND(F166))/$I$2/60),"0")&amp;"."&amp;TEXT(MOD((HOUR(F166)*3600+MINUTE(F166)*60+SECOND(F166))/$I$2,60),"00")&amp;"/km"</f>
        <v>8.11/km</v>
      </c>
      <c r="H166" s="35">
        <f t="shared" si="4"/>
        <v>0.04202546296296296</v>
      </c>
      <c r="I166" s="35">
        <f t="shared" si="5"/>
        <v>0.03373842592592593</v>
      </c>
    </row>
  </sheetData>
  <autoFilter ref="A3:I16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37" customWidth="1"/>
  </cols>
  <sheetData>
    <row r="1" spans="1:3" ht="24.75" customHeight="1">
      <c r="A1" s="20" t="str">
        <f>Individuale!A1</f>
        <v>Corri per la Liberazione</v>
      </c>
      <c r="B1" s="20"/>
      <c r="C1" s="20"/>
    </row>
    <row r="2" spans="1:3" ht="33" customHeight="1">
      <c r="A2" s="21" t="str">
        <f>Individuale!A2&amp;" km. "&amp;Individuale!I2</f>
        <v>Morlupo (RM) Italia - Lunedì 25/04/2011 km. 13,2</v>
      </c>
      <c r="B2" s="21"/>
      <c r="C2" s="21"/>
    </row>
    <row r="3" spans="1:3" ht="24.75" customHeight="1">
      <c r="A3" s="17" t="s">
        <v>1</v>
      </c>
      <c r="B3" s="9" t="s">
        <v>5</v>
      </c>
      <c r="C3" s="36" t="s">
        <v>11</v>
      </c>
    </row>
    <row r="4" spans="1:3" ht="15" customHeight="1">
      <c r="A4" s="22">
        <v>1</v>
      </c>
      <c r="B4" s="42" t="s">
        <v>295</v>
      </c>
      <c r="C4" s="43">
        <v>15</v>
      </c>
    </row>
    <row r="5" spans="1:3" ht="15" customHeight="1">
      <c r="A5" s="23">
        <v>2</v>
      </c>
      <c r="B5" s="24" t="s">
        <v>299</v>
      </c>
      <c r="C5" s="44">
        <v>13</v>
      </c>
    </row>
    <row r="6" spans="1:3" ht="15" customHeight="1">
      <c r="A6" s="23">
        <v>3</v>
      </c>
      <c r="B6" s="24" t="s">
        <v>313</v>
      </c>
      <c r="C6" s="44">
        <v>12</v>
      </c>
    </row>
    <row r="7" spans="1:3" ht="15" customHeight="1">
      <c r="A7" s="40">
        <v>4</v>
      </c>
      <c r="B7" s="46" t="s">
        <v>13</v>
      </c>
      <c r="C7" s="47">
        <v>8</v>
      </c>
    </row>
    <row r="8" spans="1:3" ht="15" customHeight="1">
      <c r="A8" s="23">
        <v>5</v>
      </c>
      <c r="B8" s="24" t="s">
        <v>311</v>
      </c>
      <c r="C8" s="44">
        <v>8</v>
      </c>
    </row>
    <row r="9" spans="1:3" ht="15" customHeight="1">
      <c r="A9" s="23">
        <v>6</v>
      </c>
      <c r="B9" s="24" t="s">
        <v>324</v>
      </c>
      <c r="C9" s="44">
        <v>8</v>
      </c>
    </row>
    <row r="10" spans="1:3" ht="15" customHeight="1">
      <c r="A10" s="23">
        <v>7</v>
      </c>
      <c r="B10" s="24" t="s">
        <v>306</v>
      </c>
      <c r="C10" s="44">
        <v>7</v>
      </c>
    </row>
    <row r="11" spans="1:3" ht="15" customHeight="1">
      <c r="A11" s="23">
        <v>8</v>
      </c>
      <c r="B11" s="24" t="s">
        <v>300</v>
      </c>
      <c r="C11" s="44">
        <v>6</v>
      </c>
    </row>
    <row r="12" spans="1:3" ht="15" customHeight="1">
      <c r="A12" s="23">
        <v>9</v>
      </c>
      <c r="B12" s="24" t="s">
        <v>293</v>
      </c>
      <c r="C12" s="44">
        <v>6</v>
      </c>
    </row>
    <row r="13" spans="1:3" ht="15" customHeight="1">
      <c r="A13" s="23">
        <v>10</v>
      </c>
      <c r="B13" s="24" t="s">
        <v>321</v>
      </c>
      <c r="C13" s="44">
        <v>5</v>
      </c>
    </row>
    <row r="14" spans="1:3" ht="15" customHeight="1">
      <c r="A14" s="23">
        <v>11</v>
      </c>
      <c r="B14" s="24" t="s">
        <v>303</v>
      </c>
      <c r="C14" s="44">
        <v>5</v>
      </c>
    </row>
    <row r="15" spans="1:3" ht="15" customHeight="1">
      <c r="A15" s="23">
        <v>12</v>
      </c>
      <c r="B15" s="24" t="s">
        <v>291</v>
      </c>
      <c r="C15" s="44">
        <v>4</v>
      </c>
    </row>
    <row r="16" spans="1:3" ht="15" customHeight="1">
      <c r="A16" s="23">
        <v>13</v>
      </c>
      <c r="B16" s="24" t="s">
        <v>302</v>
      </c>
      <c r="C16" s="44">
        <v>4</v>
      </c>
    </row>
    <row r="17" spans="1:3" ht="15" customHeight="1">
      <c r="A17" s="23">
        <v>14</v>
      </c>
      <c r="B17" s="24" t="s">
        <v>317</v>
      </c>
      <c r="C17" s="44">
        <v>4</v>
      </c>
    </row>
    <row r="18" spans="1:3" ht="15" customHeight="1">
      <c r="A18" s="23">
        <v>15</v>
      </c>
      <c r="B18" s="24" t="s">
        <v>316</v>
      </c>
      <c r="C18" s="44">
        <v>3</v>
      </c>
    </row>
    <row r="19" spans="1:3" ht="15" customHeight="1">
      <c r="A19" s="23">
        <v>16</v>
      </c>
      <c r="B19" s="24" t="s">
        <v>314</v>
      </c>
      <c r="C19" s="44">
        <v>3</v>
      </c>
    </row>
    <row r="20" spans="1:3" ht="15" customHeight="1">
      <c r="A20" s="23">
        <v>17</v>
      </c>
      <c r="B20" s="24" t="s">
        <v>319</v>
      </c>
      <c r="C20" s="44">
        <v>3</v>
      </c>
    </row>
    <row r="21" spans="1:3" ht="15" customHeight="1">
      <c r="A21" s="23">
        <v>18</v>
      </c>
      <c r="B21" s="24" t="s">
        <v>296</v>
      </c>
      <c r="C21" s="44">
        <v>3</v>
      </c>
    </row>
    <row r="22" spans="1:3" ht="15" customHeight="1">
      <c r="A22" s="23">
        <v>19</v>
      </c>
      <c r="B22" s="24" t="s">
        <v>298</v>
      </c>
      <c r="C22" s="44">
        <v>3</v>
      </c>
    </row>
    <row r="23" spans="1:3" ht="15" customHeight="1">
      <c r="A23" s="23">
        <v>20</v>
      </c>
      <c r="B23" s="24" t="s">
        <v>330</v>
      </c>
      <c r="C23" s="44">
        <v>3</v>
      </c>
    </row>
    <row r="24" spans="1:3" ht="15" customHeight="1">
      <c r="A24" s="23">
        <v>21</v>
      </c>
      <c r="B24" s="24" t="s">
        <v>327</v>
      </c>
      <c r="C24" s="44">
        <v>2</v>
      </c>
    </row>
    <row r="25" spans="1:3" ht="15" customHeight="1">
      <c r="A25" s="23">
        <v>22</v>
      </c>
      <c r="B25" s="24" t="s">
        <v>312</v>
      </c>
      <c r="C25" s="44">
        <v>2</v>
      </c>
    </row>
    <row r="26" spans="1:3" ht="15" customHeight="1">
      <c r="A26" s="23">
        <v>23</v>
      </c>
      <c r="B26" s="24" t="s">
        <v>328</v>
      </c>
      <c r="C26" s="44">
        <v>2</v>
      </c>
    </row>
    <row r="27" spans="1:3" ht="15" customHeight="1">
      <c r="A27" s="23">
        <v>24</v>
      </c>
      <c r="B27" s="24" t="s">
        <v>331</v>
      </c>
      <c r="C27" s="44">
        <v>2</v>
      </c>
    </row>
    <row r="28" spans="1:3" ht="15" customHeight="1">
      <c r="A28" s="23">
        <v>25</v>
      </c>
      <c r="B28" s="24" t="s">
        <v>292</v>
      </c>
      <c r="C28" s="44">
        <v>2</v>
      </c>
    </row>
    <row r="29" spans="1:3" ht="15" customHeight="1">
      <c r="A29" s="23">
        <v>26</v>
      </c>
      <c r="B29" s="24" t="s">
        <v>332</v>
      </c>
      <c r="C29" s="44">
        <v>2</v>
      </c>
    </row>
    <row r="30" spans="1:3" ht="15" customHeight="1">
      <c r="A30" s="23">
        <v>27</v>
      </c>
      <c r="B30" s="24" t="s">
        <v>297</v>
      </c>
      <c r="C30" s="44">
        <v>2</v>
      </c>
    </row>
    <row r="31" spans="1:3" ht="15" customHeight="1">
      <c r="A31" s="23">
        <v>28</v>
      </c>
      <c r="B31" s="24" t="s">
        <v>305</v>
      </c>
      <c r="C31" s="44">
        <v>2</v>
      </c>
    </row>
    <row r="32" spans="1:3" ht="15" customHeight="1">
      <c r="A32" s="23">
        <v>29</v>
      </c>
      <c r="B32" s="24" t="s">
        <v>325</v>
      </c>
      <c r="C32" s="44">
        <v>2</v>
      </c>
    </row>
    <row r="33" spans="1:3" ht="15" customHeight="1">
      <c r="A33" s="23">
        <v>30</v>
      </c>
      <c r="B33" s="24" t="s">
        <v>322</v>
      </c>
      <c r="C33" s="44">
        <v>2</v>
      </c>
    </row>
    <row r="34" spans="1:3" ht="15" customHeight="1">
      <c r="A34" s="23">
        <v>31</v>
      </c>
      <c r="B34" s="24" t="s">
        <v>315</v>
      </c>
      <c r="C34" s="44">
        <v>2</v>
      </c>
    </row>
    <row r="35" spans="1:3" ht="15" customHeight="1">
      <c r="A35" s="23">
        <v>32</v>
      </c>
      <c r="B35" s="24" t="s">
        <v>294</v>
      </c>
      <c r="C35" s="44">
        <v>2</v>
      </c>
    </row>
    <row r="36" spans="1:3" ht="15" customHeight="1">
      <c r="A36" s="23">
        <v>33</v>
      </c>
      <c r="B36" s="24" t="s">
        <v>310</v>
      </c>
      <c r="C36" s="44">
        <v>2</v>
      </c>
    </row>
    <row r="37" spans="1:3" ht="15" customHeight="1">
      <c r="A37" s="23">
        <v>34</v>
      </c>
      <c r="B37" s="24" t="s">
        <v>308</v>
      </c>
      <c r="C37" s="44">
        <v>1</v>
      </c>
    </row>
    <row r="38" spans="1:3" ht="15" customHeight="1">
      <c r="A38" s="23">
        <v>35</v>
      </c>
      <c r="B38" s="24" t="s">
        <v>318</v>
      </c>
      <c r="C38" s="44">
        <v>1</v>
      </c>
    </row>
    <row r="39" spans="1:3" ht="15" customHeight="1">
      <c r="A39" s="23">
        <v>36</v>
      </c>
      <c r="B39" s="24" t="s">
        <v>12</v>
      </c>
      <c r="C39" s="44">
        <v>1</v>
      </c>
    </row>
    <row r="40" spans="1:3" ht="15" customHeight="1">
      <c r="A40" s="23">
        <v>37</v>
      </c>
      <c r="B40" s="24" t="s">
        <v>333</v>
      </c>
      <c r="C40" s="44">
        <v>1</v>
      </c>
    </row>
    <row r="41" spans="1:3" ht="15" customHeight="1">
      <c r="A41" s="23">
        <v>38</v>
      </c>
      <c r="B41" s="24" t="s">
        <v>326</v>
      </c>
      <c r="C41" s="44">
        <v>1</v>
      </c>
    </row>
    <row r="42" spans="1:3" ht="15" customHeight="1">
      <c r="A42" s="23">
        <v>39</v>
      </c>
      <c r="B42" s="24" t="s">
        <v>329</v>
      </c>
      <c r="C42" s="44">
        <v>1</v>
      </c>
    </row>
    <row r="43" spans="1:3" ht="15" customHeight="1">
      <c r="A43" s="23">
        <v>40</v>
      </c>
      <c r="B43" s="24" t="s">
        <v>323</v>
      </c>
      <c r="C43" s="44">
        <v>1</v>
      </c>
    </row>
    <row r="44" spans="1:3" ht="15" customHeight="1">
      <c r="A44" s="23">
        <v>41</v>
      </c>
      <c r="B44" s="24" t="s">
        <v>309</v>
      </c>
      <c r="C44" s="44">
        <v>1</v>
      </c>
    </row>
    <row r="45" spans="1:3" ht="15" customHeight="1">
      <c r="A45" s="23">
        <v>42</v>
      </c>
      <c r="B45" s="24" t="s">
        <v>304</v>
      </c>
      <c r="C45" s="44">
        <v>1</v>
      </c>
    </row>
    <row r="46" spans="1:3" ht="15" customHeight="1">
      <c r="A46" s="23">
        <v>43</v>
      </c>
      <c r="B46" s="24" t="s">
        <v>320</v>
      </c>
      <c r="C46" s="44">
        <v>1</v>
      </c>
    </row>
    <row r="47" spans="1:3" ht="15" customHeight="1">
      <c r="A47" s="23">
        <v>44</v>
      </c>
      <c r="B47" s="24" t="s">
        <v>14</v>
      </c>
      <c r="C47" s="44">
        <v>1</v>
      </c>
    </row>
    <row r="48" spans="1:3" ht="15" customHeight="1">
      <c r="A48" s="23">
        <v>45</v>
      </c>
      <c r="B48" s="24" t="s">
        <v>307</v>
      </c>
      <c r="C48" s="44">
        <v>1</v>
      </c>
    </row>
    <row r="49" spans="1:3" ht="15" customHeight="1">
      <c r="A49" s="23">
        <v>46</v>
      </c>
      <c r="B49" s="24" t="s">
        <v>290</v>
      </c>
      <c r="C49" s="44">
        <v>1</v>
      </c>
    </row>
    <row r="50" spans="1:3" ht="15" customHeight="1">
      <c r="A50" s="25">
        <v>47</v>
      </c>
      <c r="B50" s="26" t="s">
        <v>301</v>
      </c>
      <c r="C50" s="4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2011-04-26T14:29:38Z</dcterms:modified>
  <cp:category/>
  <cp:version/>
  <cp:contentType/>
  <cp:contentStatus/>
</cp:coreProperties>
</file>