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<sst xmlns="http://schemas.openxmlformats.org/spreadsheetml/2006/main" count="180" uniqueCount="108">
  <si>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</si>
  <si>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</si>
  <si>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</si>
  <si>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</si>
  <si>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</si>
  <si>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</si>
  <si>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</si>
  <si>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</si>
  <si>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</si>
  <si>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</si>
  <si>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</si>
  <si>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MM35</t>
  </si>
  <si>
    <t>MM40</t>
  </si>
  <si>
    <t>MM45</t>
  </si>
  <si>
    <t>MM50</t>
  </si>
  <si>
    <t>MM60</t>
  </si>
  <si>
    <t>MF40</t>
  </si>
  <si>
    <t>MF35</t>
  </si>
  <si>
    <t>MF45</t>
  </si>
  <si>
    <t>MF50</t>
  </si>
  <si>
    <t>MM65</t>
  </si>
  <si>
    <t>-</t>
  </si>
  <si>
    <t>Calcaterra Giorgio</t>
  </si>
  <si>
    <t>R.C.F.</t>
  </si>
  <si>
    <t>Qattam Mohamed</t>
  </si>
  <si>
    <t>Fartlek Ostia</t>
  </si>
  <si>
    <t>Solito Fabio</t>
  </si>
  <si>
    <t>GIULIANI ANGELO</t>
  </si>
  <si>
    <t>Cepraga Igor</t>
  </si>
  <si>
    <t>Ruffini Enrico</t>
  </si>
  <si>
    <t>Indelicato Marco</t>
  </si>
  <si>
    <t>Linari Corrado</t>
  </si>
  <si>
    <t>Barbato Alberto</t>
  </si>
  <si>
    <t>atl.pomezia</t>
  </si>
  <si>
    <t>Giardino Fabio</t>
  </si>
  <si>
    <t>Total Fitness</t>
  </si>
  <si>
    <t>Fargione Vincenzo</t>
  </si>
  <si>
    <t>ATAC</t>
  </si>
  <si>
    <t>Santoro Cristian</t>
  </si>
  <si>
    <t>TM</t>
  </si>
  <si>
    <t>Boggiatto Roberta</t>
  </si>
  <si>
    <t>Moretti Carlo</t>
  </si>
  <si>
    <t>LBM Sport.</t>
  </si>
  <si>
    <t>Ghislandi Francesco</t>
  </si>
  <si>
    <t>Setti Andrea</t>
  </si>
  <si>
    <t>Truppi Gaetano</t>
  </si>
  <si>
    <t>Correale Veronica</t>
  </si>
  <si>
    <t>De vito domenico</t>
  </si>
  <si>
    <t>Gregorio Cristiano</t>
  </si>
  <si>
    <t>Salvati Marco</t>
  </si>
  <si>
    <t>Ventre Massimiliano</t>
  </si>
  <si>
    <t>Kachenge Jane</t>
  </si>
  <si>
    <t>Bancari Romani</t>
  </si>
  <si>
    <t>Posadskyy Ruslan</t>
  </si>
  <si>
    <t>LBMsport</t>
  </si>
  <si>
    <t>Pipini Mario</t>
  </si>
  <si>
    <t>O.S.O.</t>
  </si>
  <si>
    <t>Romagnoli Sonia</t>
  </si>
  <si>
    <t>Grasso Alberto</t>
  </si>
  <si>
    <t>Giodano Pasquale</t>
  </si>
  <si>
    <t>Ciriaci Cristiano</t>
  </si>
  <si>
    <t>Villa Ada Green Runner</t>
  </si>
  <si>
    <t>Loche Roberto</t>
  </si>
  <si>
    <t>A.S.D. Amatori Castelfusano</t>
  </si>
  <si>
    <t>Lamacchia Gaetano</t>
  </si>
  <si>
    <t>Colasanti Cesare</t>
  </si>
  <si>
    <t>atletica montemario</t>
  </si>
  <si>
    <t>DURANTINI ROBERTO</t>
  </si>
  <si>
    <t>UISP ROMA</t>
  </si>
  <si>
    <t>Portanova Angela</t>
  </si>
  <si>
    <t>Ostia Runner</t>
  </si>
  <si>
    <t>SOLLI WALTER</t>
  </si>
  <si>
    <t>D'adamo Mario</t>
  </si>
  <si>
    <t>G.S.Lital</t>
  </si>
  <si>
    <t>Imbrogno Orietta</t>
  </si>
  <si>
    <t>Ortenzi Laura</t>
  </si>
  <si>
    <t>Peiffer Daniel</t>
  </si>
  <si>
    <t>Polidori Marziano</t>
  </si>
  <si>
    <t>Scialla Luigi</t>
  </si>
  <si>
    <t>Iori Simone</t>
  </si>
  <si>
    <t>Gancear Eugenia</t>
  </si>
  <si>
    <t>Carai Deborah</t>
  </si>
  <si>
    <t>CORVARO Gino</t>
  </si>
  <si>
    <t>Carbone Emiliano</t>
  </si>
  <si>
    <t>Felice Vincenzo</t>
  </si>
  <si>
    <t>Podistica Mare Di Roma</t>
  </si>
  <si>
    <t>Testa Fabrizio</t>
  </si>
  <si>
    <t>Gizzi Rita</t>
  </si>
  <si>
    <t>Golvelli Giovanni</t>
  </si>
  <si>
    <t>Rasi Cristiano</t>
  </si>
  <si>
    <t>D'alfonso Carmine</t>
  </si>
  <si>
    <t>Cimarelli Paolo</t>
  </si>
  <si>
    <t>Mosca Giuliana</t>
  </si>
  <si>
    <t>pfizer</t>
  </si>
  <si>
    <t>Di Loreto Sergio</t>
  </si>
  <si>
    <t>Pelliccia Vincenzo</t>
  </si>
  <si>
    <t>Testini Gabriella</t>
  </si>
  <si>
    <t>La Rocca Erminio</t>
  </si>
  <si>
    <t>a.s.c.i.d.a.r.</t>
  </si>
  <si>
    <t>A.S.D. Podistica Solidarietà</t>
  </si>
  <si>
    <t>A.S.D. Podistica Aprilia</t>
  </si>
  <si>
    <t>Atletica Ceccano</t>
  </si>
  <si>
    <t>Individuale</t>
  </si>
  <si>
    <t>Running Evolution</t>
  </si>
  <si>
    <t>Libertas Roma XV</t>
  </si>
  <si>
    <t>Corri all'ora di Pranzo</t>
  </si>
  <si>
    <t>5ª edizione</t>
  </si>
  <si>
    <t>Pineta di Ostia (RM) Italia - Mercoledì 11/07/2012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</si>
</sst>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32" customWidth="1"/>
    <col min="3" max="3" width="25.7109375" style="0" customWidth="1"/>
    <col min="4" max="4" width="9.7109375" style="2" customWidth="1"/>
    <col min="5" max="5" width="35.7109375" style="33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105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106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107</v>
      </c>
      <c r="B3" s="29"/>
      <c r="C3" s="29"/>
      <c r="D3" s="29"/>
      <c r="E3" s="29"/>
      <c r="F3" s="29"/>
      <c r="G3" s="29"/>
      <c r="H3" s="3" t="s">
        <v>1</v>
      </c>
      <c r="I3" s="4">
        <v>4.5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43" t="s">
        <v>22</v>
      </c>
      <c r="C5" s="46"/>
      <c r="D5" s="35" t="s">
        <v>12</v>
      </c>
      <c r="E5" s="34" t="s">
        <v>23</v>
      </c>
      <c r="F5" s="36">
        <v>0.01099537037037037</v>
      </c>
      <c r="G5" s="10" t="str">
        <f aca="true" t="shared" si="0" ref="G5:G62">TEXT(INT((HOUR(F5)*3600+MINUTE(F5)*60+SECOND(F5))/$I$3/60),"0")&amp;"."&amp;TEXT(MOD((HOUR(F5)*3600+MINUTE(F5)*60+SECOND(F5))/$I$3,60),"00")&amp;"/km"</f>
        <v>3.31/km</v>
      </c>
      <c r="H5" s="11">
        <f aca="true" t="shared" si="1" ref="H5:H62">F5-$F$5</f>
        <v>0</v>
      </c>
      <c r="I5" s="11">
        <f>F5-INDEX($F$5:$F$936,MATCH(D5,$D$5:$D$936,0))</f>
        <v>0</v>
      </c>
    </row>
    <row r="6" spans="1:9" s="12" customFormat="1" ht="15" customHeight="1">
      <c r="A6" s="13">
        <v>2</v>
      </c>
      <c r="B6" s="44" t="s">
        <v>24</v>
      </c>
      <c r="C6" s="47"/>
      <c r="D6" s="38" t="s">
        <v>11</v>
      </c>
      <c r="E6" s="37" t="s">
        <v>25</v>
      </c>
      <c r="F6" s="39">
        <v>0.011168981481481481</v>
      </c>
      <c r="G6" s="13" t="str">
        <f t="shared" si="0"/>
        <v>3.34/km</v>
      </c>
      <c r="H6" s="14">
        <f t="shared" si="1"/>
        <v>0.0001736111111111105</v>
      </c>
      <c r="I6" s="14">
        <f>F6-INDEX($F$5:$F$962,MATCH(D6,$D$5:$D$962,0))</f>
        <v>0</v>
      </c>
    </row>
    <row r="7" spans="1:9" s="12" customFormat="1" ht="15" customHeight="1">
      <c r="A7" s="13">
        <v>3</v>
      </c>
      <c r="B7" s="44" t="s">
        <v>26</v>
      </c>
      <c r="C7" s="47"/>
      <c r="D7" s="38">
        <v>1967</v>
      </c>
      <c r="E7" s="37" t="s">
        <v>25</v>
      </c>
      <c r="F7" s="39">
        <v>0.011284722222222222</v>
      </c>
      <c r="G7" s="13" t="str">
        <f t="shared" si="0"/>
        <v>3.37/km</v>
      </c>
      <c r="H7" s="14">
        <f t="shared" si="1"/>
        <v>0.0002893518518518514</v>
      </c>
      <c r="I7" s="14">
        <f aca="true" t="shared" si="2" ref="I7:I62">F7-INDEX($F$5:$F$962,MATCH(D7,$D$5:$D$962,0))</f>
        <v>0</v>
      </c>
    </row>
    <row r="8" spans="1:9" s="12" customFormat="1" ht="15" customHeight="1">
      <c r="A8" s="13">
        <v>4</v>
      </c>
      <c r="B8" s="44" t="s">
        <v>27</v>
      </c>
      <c r="C8" s="47"/>
      <c r="D8" s="38">
        <v>1962</v>
      </c>
      <c r="E8" s="37" t="s">
        <v>103</v>
      </c>
      <c r="F8" s="39">
        <v>0.011412037037037038</v>
      </c>
      <c r="G8" s="13" t="str">
        <f t="shared" si="0"/>
        <v>3.39/km</v>
      </c>
      <c r="H8" s="14">
        <f t="shared" si="1"/>
        <v>0.0004166666666666676</v>
      </c>
      <c r="I8" s="14">
        <f t="shared" si="2"/>
        <v>0</v>
      </c>
    </row>
    <row r="9" spans="1:9" s="12" customFormat="1" ht="15" customHeight="1">
      <c r="A9" s="13">
        <v>5</v>
      </c>
      <c r="B9" s="44" t="s">
        <v>28</v>
      </c>
      <c r="C9" s="47"/>
      <c r="D9" s="38" t="s">
        <v>21</v>
      </c>
      <c r="E9" s="37" t="s">
        <v>25</v>
      </c>
      <c r="F9" s="39">
        <v>0.011550925925925925</v>
      </c>
      <c r="G9" s="13" t="str">
        <f t="shared" si="0"/>
        <v>3.42/km</v>
      </c>
      <c r="H9" s="14">
        <f t="shared" si="1"/>
        <v>0.0005555555555555539</v>
      </c>
      <c r="I9" s="14">
        <f t="shared" si="2"/>
        <v>0</v>
      </c>
    </row>
    <row r="10" spans="1:9" s="12" customFormat="1" ht="15" customHeight="1">
      <c r="A10" s="13">
        <v>6</v>
      </c>
      <c r="B10" s="44" t="s">
        <v>29</v>
      </c>
      <c r="C10" s="47"/>
      <c r="D10" s="38">
        <v>1966</v>
      </c>
      <c r="E10" s="37" t="s">
        <v>25</v>
      </c>
      <c r="F10" s="39">
        <v>0.011736111111111109</v>
      </c>
      <c r="G10" s="13" t="str">
        <f t="shared" si="0"/>
        <v>3.45/km</v>
      </c>
      <c r="H10" s="14">
        <f t="shared" si="1"/>
        <v>0.000740740740740738</v>
      </c>
      <c r="I10" s="14">
        <f t="shared" si="2"/>
        <v>0</v>
      </c>
    </row>
    <row r="11" spans="1:9" s="12" customFormat="1" ht="15" customHeight="1">
      <c r="A11" s="13">
        <v>7</v>
      </c>
      <c r="B11" s="44" t="s">
        <v>30</v>
      </c>
      <c r="C11" s="47"/>
      <c r="D11" s="38">
        <v>1969</v>
      </c>
      <c r="E11" s="37" t="s">
        <v>25</v>
      </c>
      <c r="F11" s="39">
        <v>0.011770833333333333</v>
      </c>
      <c r="G11" s="13" t="str">
        <f t="shared" si="0"/>
        <v>3.46/km</v>
      </c>
      <c r="H11" s="14">
        <f t="shared" si="1"/>
        <v>0.0007754629629629622</v>
      </c>
      <c r="I11" s="14">
        <f t="shared" si="2"/>
        <v>0</v>
      </c>
    </row>
    <row r="12" spans="1:9" s="12" customFormat="1" ht="15" customHeight="1">
      <c r="A12" s="13">
        <v>8</v>
      </c>
      <c r="B12" s="44" t="s">
        <v>31</v>
      </c>
      <c r="C12" s="47"/>
      <c r="D12" s="38">
        <v>1963</v>
      </c>
      <c r="E12" s="37" t="s">
        <v>23</v>
      </c>
      <c r="F12" s="39">
        <v>0.012106481481481482</v>
      </c>
      <c r="G12" s="13" t="str">
        <f t="shared" si="0"/>
        <v>3.52/km</v>
      </c>
      <c r="H12" s="14">
        <f t="shared" si="1"/>
        <v>0.0011111111111111113</v>
      </c>
      <c r="I12" s="14">
        <f t="shared" si="2"/>
        <v>0</v>
      </c>
    </row>
    <row r="13" spans="1:9" s="12" customFormat="1" ht="15" customHeight="1">
      <c r="A13" s="13">
        <v>9</v>
      </c>
      <c r="B13" s="44" t="s">
        <v>32</v>
      </c>
      <c r="C13" s="47"/>
      <c r="D13" s="38" t="s">
        <v>11</v>
      </c>
      <c r="E13" s="37" t="s">
        <v>33</v>
      </c>
      <c r="F13" s="39">
        <v>0.012141203703703704</v>
      </c>
      <c r="G13" s="13" t="str">
        <f t="shared" si="0"/>
        <v>3.53/km</v>
      </c>
      <c r="H13" s="14">
        <f t="shared" si="1"/>
        <v>0.0011458333333333338</v>
      </c>
      <c r="I13" s="14">
        <f t="shared" si="2"/>
        <v>0.0009722222222222233</v>
      </c>
    </row>
    <row r="14" spans="1:9" s="12" customFormat="1" ht="15" customHeight="1">
      <c r="A14" s="13">
        <v>10</v>
      </c>
      <c r="B14" s="44" t="s">
        <v>34</v>
      </c>
      <c r="C14" s="47"/>
      <c r="D14" s="38">
        <v>1994</v>
      </c>
      <c r="E14" s="37" t="s">
        <v>35</v>
      </c>
      <c r="F14" s="39">
        <v>0.01224537037037037</v>
      </c>
      <c r="G14" s="13" t="str">
        <f t="shared" si="0"/>
        <v>3.55/km</v>
      </c>
      <c r="H14" s="14">
        <f t="shared" si="1"/>
        <v>0.0012499999999999994</v>
      </c>
      <c r="I14" s="14">
        <f t="shared" si="2"/>
        <v>0</v>
      </c>
    </row>
    <row r="15" spans="1:9" s="12" customFormat="1" ht="15" customHeight="1">
      <c r="A15" s="13">
        <v>11</v>
      </c>
      <c r="B15" s="44" t="s">
        <v>36</v>
      </c>
      <c r="C15" s="47"/>
      <c r="D15" s="38">
        <v>1963</v>
      </c>
      <c r="E15" s="37" t="s">
        <v>37</v>
      </c>
      <c r="F15" s="39">
        <v>0.012268518518518519</v>
      </c>
      <c r="G15" s="13" t="str">
        <f t="shared" si="0"/>
        <v>3.56/km</v>
      </c>
      <c r="H15" s="14">
        <f t="shared" si="1"/>
        <v>0.0012731481481481483</v>
      </c>
      <c r="I15" s="14">
        <f t="shared" si="2"/>
        <v>0.00016203703703703692</v>
      </c>
    </row>
    <row r="16" spans="1:9" s="12" customFormat="1" ht="15" customHeight="1">
      <c r="A16" s="13">
        <v>12</v>
      </c>
      <c r="B16" s="44" t="s">
        <v>38</v>
      </c>
      <c r="C16" s="47"/>
      <c r="D16" s="38" t="s">
        <v>39</v>
      </c>
      <c r="E16" s="37" t="s">
        <v>25</v>
      </c>
      <c r="F16" s="39">
        <v>0.012361111111111113</v>
      </c>
      <c r="G16" s="13" t="str">
        <f t="shared" si="0"/>
        <v>3.57/km</v>
      </c>
      <c r="H16" s="14">
        <f t="shared" si="1"/>
        <v>0.001365740740740742</v>
      </c>
      <c r="I16" s="14">
        <f t="shared" si="2"/>
        <v>0</v>
      </c>
    </row>
    <row r="17" spans="1:9" s="12" customFormat="1" ht="15" customHeight="1">
      <c r="A17" s="13">
        <v>13</v>
      </c>
      <c r="B17" s="44" t="s">
        <v>40</v>
      </c>
      <c r="C17" s="47"/>
      <c r="D17" s="38">
        <v>1967</v>
      </c>
      <c r="E17" s="37" t="s">
        <v>23</v>
      </c>
      <c r="F17" s="39">
        <v>0.01244212962962963</v>
      </c>
      <c r="G17" s="13" t="str">
        <f t="shared" si="0"/>
        <v>3.59/km</v>
      </c>
      <c r="H17" s="14">
        <f t="shared" si="1"/>
        <v>0.0014467592592592587</v>
      </c>
      <c r="I17" s="14">
        <f t="shared" si="2"/>
        <v>0.0011574074074074073</v>
      </c>
    </row>
    <row r="18" spans="1:9" s="12" customFormat="1" ht="15" customHeight="1">
      <c r="A18" s="13">
        <v>14</v>
      </c>
      <c r="B18" s="44" t="s">
        <v>41</v>
      </c>
      <c r="C18" s="47"/>
      <c r="D18" s="38">
        <v>1961</v>
      </c>
      <c r="E18" s="37" t="s">
        <v>42</v>
      </c>
      <c r="F18" s="39">
        <v>0.01255787037037037</v>
      </c>
      <c r="G18" s="13" t="str">
        <f t="shared" si="0"/>
        <v>4.01/km</v>
      </c>
      <c r="H18" s="14">
        <f t="shared" si="1"/>
        <v>0.0015624999999999997</v>
      </c>
      <c r="I18" s="14">
        <f t="shared" si="2"/>
        <v>0</v>
      </c>
    </row>
    <row r="19" spans="1:9" s="12" customFormat="1" ht="15" customHeight="1">
      <c r="A19" s="13">
        <v>15</v>
      </c>
      <c r="B19" s="44" t="s">
        <v>43</v>
      </c>
      <c r="C19" s="47"/>
      <c r="D19" s="38" t="s">
        <v>12</v>
      </c>
      <c r="E19" s="37" t="s">
        <v>25</v>
      </c>
      <c r="F19" s="39">
        <v>0.012650462962962962</v>
      </c>
      <c r="G19" s="13" t="str">
        <f t="shared" si="0"/>
        <v>4.03/km</v>
      </c>
      <c r="H19" s="14">
        <f t="shared" si="1"/>
        <v>0.0016550925925925917</v>
      </c>
      <c r="I19" s="14">
        <f t="shared" si="2"/>
        <v>0.0016550925925925917</v>
      </c>
    </row>
    <row r="20" spans="1:9" s="12" customFormat="1" ht="15" customHeight="1">
      <c r="A20" s="13">
        <v>16</v>
      </c>
      <c r="B20" s="44" t="s">
        <v>44</v>
      </c>
      <c r="C20" s="47"/>
      <c r="D20" s="38" t="s">
        <v>39</v>
      </c>
      <c r="E20" s="37" t="s">
        <v>25</v>
      </c>
      <c r="F20" s="39">
        <v>0.012719907407407407</v>
      </c>
      <c r="G20" s="13" t="str">
        <f t="shared" si="0"/>
        <v>4.04/km</v>
      </c>
      <c r="H20" s="14">
        <f t="shared" si="1"/>
        <v>0.0017245370370370366</v>
      </c>
      <c r="I20" s="14">
        <f t="shared" si="2"/>
        <v>0.00035879629629629456</v>
      </c>
    </row>
    <row r="21" spans="1:9" s="12" customFormat="1" ht="15" customHeight="1">
      <c r="A21" s="13">
        <v>17</v>
      </c>
      <c r="B21" s="44" t="s">
        <v>45</v>
      </c>
      <c r="C21" s="47"/>
      <c r="D21" s="38">
        <v>1956</v>
      </c>
      <c r="E21" s="37" t="s">
        <v>25</v>
      </c>
      <c r="F21" s="39">
        <v>0.01283564814814815</v>
      </c>
      <c r="G21" s="13" t="str">
        <f t="shared" si="0"/>
        <v>4.06/km</v>
      </c>
      <c r="H21" s="14">
        <f t="shared" si="1"/>
        <v>0.0018402777777777792</v>
      </c>
      <c r="I21" s="14">
        <f t="shared" si="2"/>
        <v>0</v>
      </c>
    </row>
    <row r="22" spans="1:9" s="12" customFormat="1" ht="15" customHeight="1">
      <c r="A22" s="13">
        <v>18</v>
      </c>
      <c r="B22" s="44" t="s">
        <v>46</v>
      </c>
      <c r="C22" s="47"/>
      <c r="D22" s="38" t="s">
        <v>17</v>
      </c>
      <c r="E22" s="37" t="s">
        <v>23</v>
      </c>
      <c r="F22" s="39">
        <v>0.012905092592592591</v>
      </c>
      <c r="G22" s="13" t="str">
        <f t="shared" si="0"/>
        <v>4.08/km</v>
      </c>
      <c r="H22" s="14">
        <f t="shared" si="1"/>
        <v>0.0019097222222222206</v>
      </c>
      <c r="I22" s="14">
        <f t="shared" si="2"/>
        <v>0</v>
      </c>
    </row>
    <row r="23" spans="1:9" s="12" customFormat="1" ht="15" customHeight="1">
      <c r="A23" s="13">
        <v>19</v>
      </c>
      <c r="B23" s="44" t="s">
        <v>47</v>
      </c>
      <c r="C23" s="47"/>
      <c r="D23" s="38" t="s">
        <v>12</v>
      </c>
      <c r="E23" s="37" t="s">
        <v>33</v>
      </c>
      <c r="F23" s="39">
        <v>0.013101851851851852</v>
      </c>
      <c r="G23" s="13" t="str">
        <f t="shared" si="0"/>
        <v>4.12/km</v>
      </c>
      <c r="H23" s="14">
        <f t="shared" si="1"/>
        <v>0.0021064814814814817</v>
      </c>
      <c r="I23" s="14">
        <f t="shared" si="2"/>
        <v>0.0021064814814814817</v>
      </c>
    </row>
    <row r="24" spans="1:9" s="12" customFormat="1" ht="15" customHeight="1">
      <c r="A24" s="13">
        <v>20</v>
      </c>
      <c r="B24" s="44" t="s">
        <v>48</v>
      </c>
      <c r="C24" s="47"/>
      <c r="D24" s="38" t="s">
        <v>12</v>
      </c>
      <c r="E24" s="37" t="s">
        <v>25</v>
      </c>
      <c r="F24" s="39">
        <v>0.0134375</v>
      </c>
      <c r="G24" s="13" t="str">
        <f t="shared" si="0"/>
        <v>4.18/km</v>
      </c>
      <c r="H24" s="14">
        <f t="shared" si="1"/>
        <v>0.002442129629629629</v>
      </c>
      <c r="I24" s="14">
        <f t="shared" si="2"/>
        <v>0.002442129629629629</v>
      </c>
    </row>
    <row r="25" spans="1:9" s="12" customFormat="1" ht="15" customHeight="1">
      <c r="A25" s="13">
        <v>21</v>
      </c>
      <c r="B25" s="44" t="s">
        <v>49</v>
      </c>
      <c r="C25" s="47"/>
      <c r="D25" s="38">
        <v>1970</v>
      </c>
      <c r="E25" s="37" t="s">
        <v>25</v>
      </c>
      <c r="F25" s="39">
        <v>0.01357638888888889</v>
      </c>
      <c r="G25" s="13" t="str">
        <f t="shared" si="0"/>
        <v>4.21/km</v>
      </c>
      <c r="H25" s="14">
        <f t="shared" si="1"/>
        <v>0.002581018518518519</v>
      </c>
      <c r="I25" s="14">
        <f t="shared" si="2"/>
        <v>0</v>
      </c>
    </row>
    <row r="26" spans="1:9" s="12" customFormat="1" ht="15" customHeight="1">
      <c r="A26" s="13">
        <v>22</v>
      </c>
      <c r="B26" s="44" t="s">
        <v>50</v>
      </c>
      <c r="C26" s="47"/>
      <c r="D26" s="38">
        <v>1974</v>
      </c>
      <c r="E26" s="37" t="s">
        <v>33</v>
      </c>
      <c r="F26" s="39">
        <v>0.013784722222222224</v>
      </c>
      <c r="G26" s="13" t="str">
        <f t="shared" si="0"/>
        <v>4.25/km</v>
      </c>
      <c r="H26" s="14">
        <f t="shared" si="1"/>
        <v>0.0027893518518518536</v>
      </c>
      <c r="I26" s="14">
        <f t="shared" si="2"/>
        <v>0</v>
      </c>
    </row>
    <row r="27" spans="1:9" s="12" customFormat="1" ht="15" customHeight="1">
      <c r="A27" s="13">
        <v>23</v>
      </c>
      <c r="B27" s="44" t="s">
        <v>51</v>
      </c>
      <c r="C27" s="47"/>
      <c r="D27" s="38" t="s">
        <v>21</v>
      </c>
      <c r="E27" s="37" t="s">
        <v>52</v>
      </c>
      <c r="F27" s="39">
        <v>0.013796296296296298</v>
      </c>
      <c r="G27" s="13" t="str">
        <f t="shared" si="0"/>
        <v>4.25/km</v>
      </c>
      <c r="H27" s="14">
        <f t="shared" si="1"/>
        <v>0.002800925925925927</v>
      </c>
      <c r="I27" s="14">
        <f t="shared" si="2"/>
        <v>0.0022453703703703733</v>
      </c>
    </row>
    <row r="28" spans="1:9" s="15" customFormat="1" ht="15" customHeight="1">
      <c r="A28" s="13">
        <v>24</v>
      </c>
      <c r="B28" s="44" t="s">
        <v>53</v>
      </c>
      <c r="C28" s="47"/>
      <c r="D28" s="38" t="s">
        <v>39</v>
      </c>
      <c r="E28" s="37" t="s">
        <v>54</v>
      </c>
      <c r="F28" s="39">
        <v>0.013854166666666666</v>
      </c>
      <c r="G28" s="13" t="str">
        <f t="shared" si="0"/>
        <v>4.26/km</v>
      </c>
      <c r="H28" s="14">
        <f t="shared" si="1"/>
        <v>0.002858796296296295</v>
      </c>
      <c r="I28" s="14">
        <f t="shared" si="2"/>
        <v>0.001493055555555553</v>
      </c>
    </row>
    <row r="29" spans="1:9" ht="15" customHeight="1">
      <c r="A29" s="13">
        <v>25</v>
      </c>
      <c r="B29" s="44" t="s">
        <v>55</v>
      </c>
      <c r="C29" s="47"/>
      <c r="D29" s="38">
        <v>1948</v>
      </c>
      <c r="E29" s="37" t="s">
        <v>56</v>
      </c>
      <c r="F29" s="39">
        <v>0.014016203703703704</v>
      </c>
      <c r="G29" s="13" t="str">
        <f t="shared" si="0"/>
        <v>4.29/km</v>
      </c>
      <c r="H29" s="14">
        <f t="shared" si="1"/>
        <v>0.0030208333333333337</v>
      </c>
      <c r="I29" s="14">
        <f t="shared" si="2"/>
        <v>0</v>
      </c>
    </row>
    <row r="30" spans="1:9" ht="15" customHeight="1">
      <c r="A30" s="13">
        <v>26</v>
      </c>
      <c r="B30" s="44" t="s">
        <v>57</v>
      </c>
      <c r="C30" s="47"/>
      <c r="D30" s="38">
        <v>1994</v>
      </c>
      <c r="E30" s="37" t="s">
        <v>25</v>
      </c>
      <c r="F30" s="39">
        <v>0.014027777777777778</v>
      </c>
      <c r="G30" s="13" t="str">
        <f t="shared" si="0"/>
        <v>4.29/km</v>
      </c>
      <c r="H30" s="14">
        <f t="shared" si="1"/>
        <v>0.0030324074074074073</v>
      </c>
      <c r="I30" s="14">
        <f t="shared" si="2"/>
        <v>0.001782407407407408</v>
      </c>
    </row>
    <row r="31" spans="1:9" ht="15" customHeight="1">
      <c r="A31" s="13">
        <v>27</v>
      </c>
      <c r="B31" s="44" t="s">
        <v>58</v>
      </c>
      <c r="C31" s="47"/>
      <c r="D31" s="38">
        <v>1958</v>
      </c>
      <c r="E31" s="37" t="s">
        <v>25</v>
      </c>
      <c r="F31" s="39">
        <v>0.014050925925925927</v>
      </c>
      <c r="G31" s="13" t="str">
        <f t="shared" si="0"/>
        <v>4.30/km</v>
      </c>
      <c r="H31" s="14">
        <f t="shared" si="1"/>
        <v>0.003055555555555556</v>
      </c>
      <c r="I31" s="14">
        <f t="shared" si="2"/>
        <v>0</v>
      </c>
    </row>
    <row r="32" spans="1:9" ht="15" customHeight="1">
      <c r="A32" s="13">
        <v>28</v>
      </c>
      <c r="B32" s="44" t="s">
        <v>59</v>
      </c>
      <c r="C32" s="47"/>
      <c r="D32" s="38">
        <v>1954</v>
      </c>
      <c r="E32" s="37" t="s">
        <v>102</v>
      </c>
      <c r="F32" s="39">
        <v>0.014120370370370368</v>
      </c>
      <c r="G32" s="13" t="str">
        <f t="shared" si="0"/>
        <v>4.31/km</v>
      </c>
      <c r="H32" s="14">
        <f t="shared" si="1"/>
        <v>0.0031249999999999976</v>
      </c>
      <c r="I32" s="14">
        <f t="shared" si="2"/>
        <v>0</v>
      </c>
    </row>
    <row r="33" spans="1:9" ht="15" customHeight="1">
      <c r="A33" s="13">
        <v>29</v>
      </c>
      <c r="B33" s="44" t="s">
        <v>60</v>
      </c>
      <c r="C33" s="47"/>
      <c r="D33" s="38">
        <v>1969</v>
      </c>
      <c r="E33" s="37" t="s">
        <v>61</v>
      </c>
      <c r="F33" s="39">
        <v>0.01423611111111111</v>
      </c>
      <c r="G33" s="13" t="str">
        <f t="shared" si="0"/>
        <v>4.33/km</v>
      </c>
      <c r="H33" s="14">
        <f t="shared" si="1"/>
        <v>0.00324074074074074</v>
      </c>
      <c r="I33" s="14">
        <f t="shared" si="2"/>
        <v>0.002465277777777778</v>
      </c>
    </row>
    <row r="34" spans="1:9" ht="15" customHeight="1">
      <c r="A34" s="13">
        <v>30</v>
      </c>
      <c r="B34" s="44" t="s">
        <v>62</v>
      </c>
      <c r="C34" s="47"/>
      <c r="D34" s="38" t="s">
        <v>14</v>
      </c>
      <c r="E34" s="37" t="s">
        <v>63</v>
      </c>
      <c r="F34" s="39">
        <v>0.014444444444444446</v>
      </c>
      <c r="G34" s="13" t="str">
        <f t="shared" si="0"/>
        <v>4.37/km</v>
      </c>
      <c r="H34" s="14">
        <f t="shared" si="1"/>
        <v>0.003449074074074075</v>
      </c>
      <c r="I34" s="14">
        <f t="shared" si="2"/>
        <v>0</v>
      </c>
    </row>
    <row r="35" spans="1:9" ht="15" customHeight="1">
      <c r="A35" s="13">
        <v>31</v>
      </c>
      <c r="B35" s="44" t="s">
        <v>64</v>
      </c>
      <c r="C35" s="47"/>
      <c r="D35" s="38">
        <v>1959</v>
      </c>
      <c r="E35" s="37" t="s">
        <v>61</v>
      </c>
      <c r="F35" s="39">
        <v>0.014502314814814815</v>
      </c>
      <c r="G35" s="13" t="str">
        <f t="shared" si="0"/>
        <v>4.38/km</v>
      </c>
      <c r="H35" s="14">
        <f t="shared" si="1"/>
        <v>0.0035069444444444445</v>
      </c>
      <c r="I35" s="14">
        <f t="shared" si="2"/>
        <v>0</v>
      </c>
    </row>
    <row r="36" spans="1:9" ht="15" customHeight="1">
      <c r="A36" s="13">
        <v>32</v>
      </c>
      <c r="B36" s="44" t="s">
        <v>65</v>
      </c>
      <c r="C36" s="47"/>
      <c r="D36" s="38">
        <v>1967</v>
      </c>
      <c r="E36" s="37" t="s">
        <v>66</v>
      </c>
      <c r="F36" s="39">
        <v>0.014560185185185183</v>
      </c>
      <c r="G36" s="13" t="str">
        <f t="shared" si="0"/>
        <v>4.40/km</v>
      </c>
      <c r="H36" s="14">
        <f t="shared" si="1"/>
        <v>0.0035648148148148123</v>
      </c>
      <c r="I36" s="14">
        <f t="shared" si="2"/>
        <v>0.003275462962962961</v>
      </c>
    </row>
    <row r="37" spans="1:9" ht="15" customHeight="1">
      <c r="A37" s="13">
        <v>33</v>
      </c>
      <c r="B37" s="44" t="s">
        <v>67</v>
      </c>
      <c r="C37" s="47"/>
      <c r="D37" s="38" t="s">
        <v>14</v>
      </c>
      <c r="E37" s="37" t="s">
        <v>68</v>
      </c>
      <c r="F37" s="39">
        <v>0.014699074074074074</v>
      </c>
      <c r="G37" s="13" t="str">
        <f t="shared" si="0"/>
        <v>4.42/km</v>
      </c>
      <c r="H37" s="14">
        <f t="shared" si="1"/>
        <v>0.003703703703703704</v>
      </c>
      <c r="I37" s="14">
        <f t="shared" si="2"/>
        <v>0.00025462962962962896</v>
      </c>
    </row>
    <row r="38" spans="1:9" ht="15" customHeight="1">
      <c r="A38" s="13">
        <v>34</v>
      </c>
      <c r="B38" s="44" t="s">
        <v>69</v>
      </c>
      <c r="C38" s="47"/>
      <c r="D38" s="38">
        <v>1964</v>
      </c>
      <c r="E38" s="37" t="s">
        <v>70</v>
      </c>
      <c r="F38" s="39">
        <v>0.014976851851851852</v>
      </c>
      <c r="G38" s="13" t="str">
        <f t="shared" si="0"/>
        <v>4.48/km</v>
      </c>
      <c r="H38" s="14">
        <f t="shared" si="1"/>
        <v>0.003981481481481482</v>
      </c>
      <c r="I38" s="14">
        <f t="shared" si="2"/>
        <v>0</v>
      </c>
    </row>
    <row r="39" spans="1:9" ht="15" customHeight="1">
      <c r="A39" s="13">
        <v>35</v>
      </c>
      <c r="B39" s="44" t="s">
        <v>71</v>
      </c>
      <c r="C39" s="47"/>
      <c r="D39" s="38">
        <v>1958</v>
      </c>
      <c r="E39" s="37" t="s">
        <v>101</v>
      </c>
      <c r="F39" s="39">
        <v>0.015104166666666667</v>
      </c>
      <c r="G39" s="13" t="str">
        <f t="shared" si="0"/>
        <v>4.50/km</v>
      </c>
      <c r="H39" s="14">
        <f t="shared" si="1"/>
        <v>0.004108796296296296</v>
      </c>
      <c r="I39" s="14">
        <f t="shared" si="2"/>
        <v>0.00105324074074074</v>
      </c>
    </row>
    <row r="40" spans="1:9" ht="15" customHeight="1">
      <c r="A40" s="13">
        <v>36</v>
      </c>
      <c r="B40" s="44" t="s">
        <v>72</v>
      </c>
      <c r="C40" s="47"/>
      <c r="D40" s="38" t="s">
        <v>14</v>
      </c>
      <c r="E40" s="37" t="s">
        <v>73</v>
      </c>
      <c r="F40" s="39">
        <v>0.015162037037037036</v>
      </c>
      <c r="G40" s="13" t="str">
        <f t="shared" si="0"/>
        <v>4.51/km</v>
      </c>
      <c r="H40" s="14">
        <f t="shared" si="1"/>
        <v>0.004166666666666666</v>
      </c>
      <c r="I40" s="14">
        <f t="shared" si="2"/>
        <v>0.0007175925925925909</v>
      </c>
    </row>
    <row r="41" spans="1:9" ht="15" customHeight="1">
      <c r="A41" s="13">
        <v>37</v>
      </c>
      <c r="B41" s="44" t="s">
        <v>74</v>
      </c>
      <c r="C41" s="47"/>
      <c r="D41" s="38">
        <v>1967</v>
      </c>
      <c r="E41" s="37" t="s">
        <v>100</v>
      </c>
      <c r="F41" s="39">
        <v>0.01537037037037037</v>
      </c>
      <c r="G41" s="13" t="str">
        <f t="shared" si="0"/>
        <v>4.55/km</v>
      </c>
      <c r="H41" s="14">
        <f t="shared" si="1"/>
        <v>0.004374999999999999</v>
      </c>
      <c r="I41" s="14">
        <f t="shared" si="2"/>
        <v>0.004085648148148147</v>
      </c>
    </row>
    <row r="42" spans="1:9" ht="15" customHeight="1">
      <c r="A42" s="13">
        <v>38</v>
      </c>
      <c r="B42" s="44" t="s">
        <v>75</v>
      </c>
      <c r="C42" s="47"/>
      <c r="D42" s="38" t="s">
        <v>16</v>
      </c>
      <c r="E42" s="37" t="s">
        <v>25</v>
      </c>
      <c r="F42" s="39">
        <v>0.015555555555555553</v>
      </c>
      <c r="G42" s="13" t="str">
        <f t="shared" si="0"/>
        <v>4.59/km</v>
      </c>
      <c r="H42" s="14">
        <f t="shared" si="1"/>
        <v>0.004560185185185183</v>
      </c>
      <c r="I42" s="14">
        <f t="shared" si="2"/>
        <v>0</v>
      </c>
    </row>
    <row r="43" spans="1:9" ht="15" customHeight="1">
      <c r="A43" s="49">
        <v>39</v>
      </c>
      <c r="B43" s="50" t="s">
        <v>76</v>
      </c>
      <c r="C43" s="51"/>
      <c r="D43" s="49" t="s">
        <v>14</v>
      </c>
      <c r="E43" s="52" t="s">
        <v>99</v>
      </c>
      <c r="F43" s="53">
        <v>0.015578703703703704</v>
      </c>
      <c r="G43" s="49" t="str">
        <f t="shared" si="0"/>
        <v>4.59/km</v>
      </c>
      <c r="H43" s="54">
        <f t="shared" si="1"/>
        <v>0.004583333333333333</v>
      </c>
      <c r="I43" s="54">
        <f t="shared" si="2"/>
        <v>0.0011342592592592585</v>
      </c>
    </row>
    <row r="44" spans="1:9" ht="15" customHeight="1">
      <c r="A44" s="13">
        <v>40</v>
      </c>
      <c r="B44" s="44" t="s">
        <v>77</v>
      </c>
      <c r="C44" s="47"/>
      <c r="D44" s="38">
        <v>1953</v>
      </c>
      <c r="E44" s="37" t="s">
        <v>52</v>
      </c>
      <c r="F44" s="39">
        <v>0.015972222222222224</v>
      </c>
      <c r="G44" s="13" t="str">
        <f t="shared" si="0"/>
        <v>5.07/km</v>
      </c>
      <c r="H44" s="14">
        <f t="shared" si="1"/>
        <v>0.004976851851851854</v>
      </c>
      <c r="I44" s="14">
        <f t="shared" si="2"/>
        <v>0</v>
      </c>
    </row>
    <row r="45" spans="1:9" ht="15" customHeight="1">
      <c r="A45" s="13">
        <v>41</v>
      </c>
      <c r="B45" s="44" t="s">
        <v>78</v>
      </c>
      <c r="C45" s="47"/>
      <c r="D45" s="38">
        <v>1939</v>
      </c>
      <c r="E45" s="37" t="s">
        <v>102</v>
      </c>
      <c r="F45" s="39">
        <v>0.016030092592592592</v>
      </c>
      <c r="G45" s="13" t="str">
        <f t="shared" si="0"/>
        <v>5.08/km</v>
      </c>
      <c r="H45" s="14">
        <f t="shared" si="1"/>
        <v>0.005034722222222222</v>
      </c>
      <c r="I45" s="14">
        <f t="shared" si="2"/>
        <v>0</v>
      </c>
    </row>
    <row r="46" spans="1:9" ht="15" customHeight="1">
      <c r="A46" s="13">
        <v>42</v>
      </c>
      <c r="B46" s="44" t="s">
        <v>79</v>
      </c>
      <c r="C46" s="47"/>
      <c r="D46" s="38">
        <v>1979</v>
      </c>
      <c r="E46" s="37" t="s">
        <v>102</v>
      </c>
      <c r="F46" s="39">
        <v>0.016030092592592592</v>
      </c>
      <c r="G46" s="13" t="str">
        <f t="shared" si="0"/>
        <v>5.08/km</v>
      </c>
      <c r="H46" s="14">
        <f t="shared" si="1"/>
        <v>0.005034722222222222</v>
      </c>
      <c r="I46" s="14">
        <f t="shared" si="2"/>
        <v>0</v>
      </c>
    </row>
    <row r="47" spans="1:9" ht="15" customHeight="1">
      <c r="A47" s="13">
        <v>43</v>
      </c>
      <c r="B47" s="44" t="s">
        <v>80</v>
      </c>
      <c r="C47" s="47"/>
      <c r="D47" s="38" t="s">
        <v>21</v>
      </c>
      <c r="E47" s="37" t="s">
        <v>25</v>
      </c>
      <c r="F47" s="39">
        <v>0.01622685185185185</v>
      </c>
      <c r="G47" s="13" t="str">
        <f t="shared" si="0"/>
        <v>5.12/km</v>
      </c>
      <c r="H47" s="14">
        <f t="shared" si="1"/>
        <v>0.005231481481481479</v>
      </c>
      <c r="I47" s="14">
        <f t="shared" si="2"/>
        <v>0.004675925925925925</v>
      </c>
    </row>
    <row r="48" spans="1:9" ht="15" customHeight="1">
      <c r="A48" s="13">
        <v>44</v>
      </c>
      <c r="B48" s="44" t="s">
        <v>81</v>
      </c>
      <c r="C48" s="47"/>
      <c r="D48" s="38">
        <v>1970</v>
      </c>
      <c r="E48" s="37" t="s">
        <v>25</v>
      </c>
      <c r="F48" s="39">
        <v>0.01625</v>
      </c>
      <c r="G48" s="13" t="str">
        <f t="shared" si="0"/>
        <v>5.12/km</v>
      </c>
      <c r="H48" s="14">
        <f t="shared" si="1"/>
        <v>0.00525462962962963</v>
      </c>
      <c r="I48" s="14">
        <f t="shared" si="2"/>
        <v>0.002673611111111111</v>
      </c>
    </row>
    <row r="49" spans="1:9" ht="15" customHeight="1">
      <c r="A49" s="13">
        <v>45</v>
      </c>
      <c r="B49" s="44" t="s">
        <v>82</v>
      </c>
      <c r="C49" s="47"/>
      <c r="D49" s="38" t="s">
        <v>20</v>
      </c>
      <c r="E49" s="37" t="s">
        <v>25</v>
      </c>
      <c r="F49" s="39">
        <v>0.017118055555555556</v>
      </c>
      <c r="G49" s="13" t="str">
        <f t="shared" si="0"/>
        <v>5.29/km</v>
      </c>
      <c r="H49" s="14">
        <f t="shared" si="1"/>
        <v>0.006122685185185186</v>
      </c>
      <c r="I49" s="14">
        <f t="shared" si="2"/>
        <v>0</v>
      </c>
    </row>
    <row r="50" spans="1:9" ht="15" customHeight="1">
      <c r="A50" s="13">
        <v>46</v>
      </c>
      <c r="B50" s="44" t="s">
        <v>83</v>
      </c>
      <c r="C50" s="47"/>
      <c r="D50" s="38">
        <v>1973</v>
      </c>
      <c r="E50" s="37" t="s">
        <v>25</v>
      </c>
      <c r="F50" s="39">
        <v>0.01712962962962963</v>
      </c>
      <c r="G50" s="13" t="str">
        <f t="shared" si="0"/>
        <v>5.29/km</v>
      </c>
      <c r="H50" s="14">
        <f t="shared" si="1"/>
        <v>0.0061342592592592594</v>
      </c>
      <c r="I50" s="14">
        <f t="shared" si="2"/>
        <v>0</v>
      </c>
    </row>
    <row r="51" spans="1:9" ht="15" customHeight="1">
      <c r="A51" s="13">
        <v>47</v>
      </c>
      <c r="B51" s="44" t="s">
        <v>84</v>
      </c>
      <c r="C51" s="47"/>
      <c r="D51" s="38">
        <v>1935</v>
      </c>
      <c r="E51" s="37" t="s">
        <v>85</v>
      </c>
      <c r="F51" s="39">
        <v>0.017141203703703704</v>
      </c>
      <c r="G51" s="13" t="str">
        <f t="shared" si="0"/>
        <v>5.29/km</v>
      </c>
      <c r="H51" s="14">
        <f t="shared" si="1"/>
        <v>0.006145833333333333</v>
      </c>
      <c r="I51" s="14">
        <f t="shared" si="2"/>
        <v>0</v>
      </c>
    </row>
    <row r="52" spans="1:9" ht="15" customHeight="1">
      <c r="A52" s="13">
        <v>48</v>
      </c>
      <c r="B52" s="44" t="s">
        <v>86</v>
      </c>
      <c r="C52" s="47"/>
      <c r="D52" s="38" t="s">
        <v>13</v>
      </c>
      <c r="E52" s="37" t="s">
        <v>25</v>
      </c>
      <c r="F52" s="39">
        <v>0.01733796296296296</v>
      </c>
      <c r="G52" s="13" t="str">
        <f t="shared" si="0"/>
        <v>5.33/km</v>
      </c>
      <c r="H52" s="14">
        <f t="shared" si="1"/>
        <v>0.006342592592592591</v>
      </c>
      <c r="I52" s="14">
        <f t="shared" si="2"/>
        <v>0</v>
      </c>
    </row>
    <row r="53" spans="1:9" ht="15" customHeight="1">
      <c r="A53" s="13">
        <v>49</v>
      </c>
      <c r="B53" s="44" t="s">
        <v>87</v>
      </c>
      <c r="C53" s="47"/>
      <c r="D53" s="38">
        <v>1966</v>
      </c>
      <c r="E53" s="37" t="s">
        <v>70</v>
      </c>
      <c r="F53" s="39">
        <v>0.017361111111111112</v>
      </c>
      <c r="G53" s="13" t="str">
        <f t="shared" si="0"/>
        <v>5.33/km</v>
      </c>
      <c r="H53" s="14">
        <f t="shared" si="1"/>
        <v>0.006365740740740741</v>
      </c>
      <c r="I53" s="14">
        <f t="shared" si="2"/>
        <v>0.005625000000000003</v>
      </c>
    </row>
    <row r="54" spans="1:9" ht="15" customHeight="1">
      <c r="A54" s="49">
        <v>50</v>
      </c>
      <c r="B54" s="50" t="s">
        <v>88</v>
      </c>
      <c r="C54" s="51"/>
      <c r="D54" s="49" t="s">
        <v>15</v>
      </c>
      <c r="E54" s="52" t="s">
        <v>99</v>
      </c>
      <c r="F54" s="53">
        <v>0.01741898148148148</v>
      </c>
      <c r="G54" s="49" t="str">
        <f t="shared" si="0"/>
        <v>5.34/km</v>
      </c>
      <c r="H54" s="54">
        <f t="shared" si="1"/>
        <v>0.006423611111111109</v>
      </c>
      <c r="I54" s="54">
        <f t="shared" si="2"/>
        <v>0</v>
      </c>
    </row>
    <row r="55" spans="1:9" ht="15" customHeight="1">
      <c r="A55" s="13">
        <v>51</v>
      </c>
      <c r="B55" s="44" t="s">
        <v>89</v>
      </c>
      <c r="C55" s="47"/>
      <c r="D55" s="38">
        <v>1968</v>
      </c>
      <c r="E55" s="37" t="s">
        <v>25</v>
      </c>
      <c r="F55" s="39">
        <v>0.01744212962962963</v>
      </c>
      <c r="G55" s="13" t="str">
        <f t="shared" si="0"/>
        <v>5.35/km</v>
      </c>
      <c r="H55" s="14">
        <f t="shared" si="1"/>
        <v>0.00644675925925926</v>
      </c>
      <c r="I55" s="14">
        <f t="shared" si="2"/>
        <v>0</v>
      </c>
    </row>
    <row r="56" spans="1:9" ht="15" customHeight="1">
      <c r="A56" s="13">
        <v>52</v>
      </c>
      <c r="B56" s="44" t="s">
        <v>90</v>
      </c>
      <c r="C56" s="47"/>
      <c r="D56" s="38">
        <v>1957</v>
      </c>
      <c r="E56" s="37" t="s">
        <v>25</v>
      </c>
      <c r="F56" s="39">
        <v>0.01761574074074074</v>
      </c>
      <c r="G56" s="13" t="str">
        <f t="shared" si="0"/>
        <v>5.38/km</v>
      </c>
      <c r="H56" s="14">
        <f t="shared" si="1"/>
        <v>0.00662037037037037</v>
      </c>
      <c r="I56" s="14">
        <f t="shared" si="2"/>
        <v>0</v>
      </c>
    </row>
    <row r="57" spans="1:9" ht="15" customHeight="1">
      <c r="A57" s="13">
        <v>53</v>
      </c>
      <c r="B57" s="44" t="s">
        <v>91</v>
      </c>
      <c r="C57" s="47"/>
      <c r="D57" s="38">
        <v>1943</v>
      </c>
      <c r="E57" s="37" t="s">
        <v>104</v>
      </c>
      <c r="F57" s="39">
        <v>0.01800925925925926</v>
      </c>
      <c r="G57" s="13" t="str">
        <f t="shared" si="0"/>
        <v>5.46/km</v>
      </c>
      <c r="H57" s="14">
        <f t="shared" si="1"/>
        <v>0.007013888888888889</v>
      </c>
      <c r="I57" s="14">
        <f t="shared" si="2"/>
        <v>0</v>
      </c>
    </row>
    <row r="58" spans="1:9" ht="15" customHeight="1">
      <c r="A58" s="13">
        <v>54</v>
      </c>
      <c r="B58" s="44" t="s">
        <v>92</v>
      </c>
      <c r="C58" s="47"/>
      <c r="D58" s="38" t="s">
        <v>18</v>
      </c>
      <c r="E58" s="37" t="s">
        <v>93</v>
      </c>
      <c r="F58" s="39">
        <v>0.01824074074074074</v>
      </c>
      <c r="G58" s="13" t="str">
        <f t="shared" si="0"/>
        <v>5.50/km</v>
      </c>
      <c r="H58" s="14">
        <f t="shared" si="1"/>
        <v>0.007245370370370371</v>
      </c>
      <c r="I58" s="14">
        <f t="shared" si="2"/>
        <v>0</v>
      </c>
    </row>
    <row r="59" spans="1:9" ht="15" customHeight="1">
      <c r="A59" s="13">
        <v>55</v>
      </c>
      <c r="B59" s="44" t="s">
        <v>94</v>
      </c>
      <c r="C59" s="47"/>
      <c r="D59" s="38">
        <v>1972</v>
      </c>
      <c r="E59" s="37" t="s">
        <v>70</v>
      </c>
      <c r="F59" s="39">
        <v>0.019016203703703705</v>
      </c>
      <c r="G59" s="13" t="str">
        <f t="shared" si="0"/>
        <v>6.05/km</v>
      </c>
      <c r="H59" s="14">
        <f t="shared" si="1"/>
        <v>0.008020833333333335</v>
      </c>
      <c r="I59" s="14">
        <f t="shared" si="2"/>
        <v>0</v>
      </c>
    </row>
    <row r="60" spans="1:9" ht="15" customHeight="1">
      <c r="A60" s="13">
        <v>56</v>
      </c>
      <c r="B60" s="44" t="s">
        <v>95</v>
      </c>
      <c r="C60" s="47"/>
      <c r="D60" s="38" t="s">
        <v>15</v>
      </c>
      <c r="E60" s="37" t="s">
        <v>85</v>
      </c>
      <c r="F60" s="39">
        <v>0.019953703703703706</v>
      </c>
      <c r="G60" s="13" t="str">
        <f t="shared" si="0"/>
        <v>6.23/km</v>
      </c>
      <c r="H60" s="14">
        <f t="shared" si="1"/>
        <v>0.008958333333333336</v>
      </c>
      <c r="I60" s="14">
        <f t="shared" si="2"/>
        <v>0.0025347222222222264</v>
      </c>
    </row>
    <row r="61" spans="1:9" ht="15" customHeight="1">
      <c r="A61" s="13">
        <v>57</v>
      </c>
      <c r="B61" s="44" t="s">
        <v>96</v>
      </c>
      <c r="C61" s="47"/>
      <c r="D61" s="38" t="s">
        <v>19</v>
      </c>
      <c r="E61" s="37" t="s">
        <v>63</v>
      </c>
      <c r="F61" s="39">
        <v>0.020196759259259258</v>
      </c>
      <c r="G61" s="13" t="str">
        <f t="shared" si="0"/>
        <v>6.28/km</v>
      </c>
      <c r="H61" s="14">
        <f t="shared" si="1"/>
        <v>0.009201388888888887</v>
      </c>
      <c r="I61" s="14">
        <f t="shared" si="2"/>
        <v>0</v>
      </c>
    </row>
    <row r="62" spans="1:9" ht="15" customHeight="1">
      <c r="A62" s="16">
        <v>58</v>
      </c>
      <c r="B62" s="45" t="s">
        <v>97</v>
      </c>
      <c r="C62" s="48"/>
      <c r="D62" s="41">
        <v>1965</v>
      </c>
      <c r="E62" s="40" t="s">
        <v>98</v>
      </c>
      <c r="F62" s="42">
        <v>0.025</v>
      </c>
      <c r="G62" s="16" t="str">
        <f t="shared" si="0"/>
        <v>8.00/km</v>
      </c>
      <c r="H62" s="17">
        <f t="shared" si="1"/>
        <v>0.01400462962962963</v>
      </c>
      <c r="I62" s="17">
        <f t="shared" si="2"/>
        <v>0</v>
      </c>
    </row>
  </sheetData>
  <autoFilter ref="A4:I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Corri all'ora di Pranzo</v>
      </c>
      <c r="B1" s="30"/>
      <c r="C1" s="30"/>
    </row>
    <row r="2" spans="1:3" ht="42" customHeight="1">
      <c r="A2" s="31" t="str">
        <f>Individuale!A3&amp;" km. "&amp;Individuale!I3</f>
        <v>Pineta di Ostia (RM) Italia - Mercoledì 11/07/2012 km. 4,5</v>
      </c>
      <c r="B2" s="31"/>
      <c r="C2" s="31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1" t="s">
        <v>25</v>
      </c>
      <c r="C4" s="24">
        <v>21</v>
      </c>
    </row>
    <row r="5" spans="1:3" ht="15" customHeight="1">
      <c r="A5" s="13">
        <v>2</v>
      </c>
      <c r="B5" s="22" t="s">
        <v>23</v>
      </c>
      <c r="C5" s="25">
        <v>4</v>
      </c>
    </row>
    <row r="6" spans="1:3" ht="15" customHeight="1">
      <c r="A6" s="13">
        <v>3</v>
      </c>
      <c r="B6" s="22" t="s">
        <v>33</v>
      </c>
      <c r="C6" s="25">
        <v>3</v>
      </c>
    </row>
    <row r="7" spans="1:3" ht="15" customHeight="1">
      <c r="A7" s="13">
        <v>4</v>
      </c>
      <c r="B7" s="22" t="s">
        <v>102</v>
      </c>
      <c r="C7" s="25">
        <v>3</v>
      </c>
    </row>
    <row r="8" spans="1:3" ht="15" customHeight="1">
      <c r="A8" s="13">
        <v>5</v>
      </c>
      <c r="B8" s="22" t="s">
        <v>70</v>
      </c>
      <c r="C8" s="25">
        <v>3</v>
      </c>
    </row>
    <row r="9" spans="1:3" ht="15" customHeight="1">
      <c r="A9" s="13">
        <v>6</v>
      </c>
      <c r="B9" s="22" t="s">
        <v>63</v>
      </c>
      <c r="C9" s="25">
        <v>2</v>
      </c>
    </row>
    <row r="10" spans="1:3" ht="15" customHeight="1">
      <c r="A10" s="49">
        <v>7</v>
      </c>
      <c r="B10" s="52" t="s">
        <v>99</v>
      </c>
      <c r="C10" s="55">
        <v>2</v>
      </c>
    </row>
    <row r="11" spans="1:3" ht="15" customHeight="1">
      <c r="A11" s="13">
        <v>8</v>
      </c>
      <c r="B11" s="22" t="s">
        <v>52</v>
      </c>
      <c r="C11" s="25">
        <v>2</v>
      </c>
    </row>
    <row r="12" spans="1:3" ht="15" customHeight="1">
      <c r="A12" s="13">
        <v>9</v>
      </c>
      <c r="B12" s="22" t="s">
        <v>85</v>
      </c>
      <c r="C12" s="25">
        <v>2</v>
      </c>
    </row>
    <row r="13" spans="1:3" ht="15" customHeight="1">
      <c r="A13" s="13">
        <v>10</v>
      </c>
      <c r="B13" s="22" t="s">
        <v>61</v>
      </c>
      <c r="C13" s="25">
        <v>2</v>
      </c>
    </row>
    <row r="14" spans="1:3" ht="15" customHeight="1">
      <c r="A14" s="13">
        <v>11</v>
      </c>
      <c r="B14" s="22" t="s">
        <v>98</v>
      </c>
      <c r="C14" s="25">
        <v>1</v>
      </c>
    </row>
    <row r="15" spans="1:3" ht="15" customHeight="1">
      <c r="A15" s="13">
        <v>12</v>
      </c>
      <c r="B15" s="22" t="s">
        <v>100</v>
      </c>
      <c r="C15" s="25">
        <v>1</v>
      </c>
    </row>
    <row r="16" spans="1:3" ht="15" customHeight="1">
      <c r="A16" s="13">
        <v>13</v>
      </c>
      <c r="B16" s="22" t="s">
        <v>37</v>
      </c>
      <c r="C16" s="25">
        <v>1</v>
      </c>
    </row>
    <row r="17" spans="1:3" ht="15" customHeight="1">
      <c r="A17" s="13">
        <v>14</v>
      </c>
      <c r="B17" s="22" t="s">
        <v>101</v>
      </c>
      <c r="C17" s="25">
        <v>1</v>
      </c>
    </row>
    <row r="18" spans="1:3" ht="15" customHeight="1">
      <c r="A18" s="13">
        <v>15</v>
      </c>
      <c r="B18" s="22" t="s">
        <v>66</v>
      </c>
      <c r="C18" s="25">
        <v>1</v>
      </c>
    </row>
    <row r="19" spans="1:3" ht="15" customHeight="1">
      <c r="A19" s="13">
        <v>16</v>
      </c>
      <c r="B19" s="22" t="s">
        <v>73</v>
      </c>
      <c r="C19" s="25">
        <v>1</v>
      </c>
    </row>
    <row r="20" spans="1:3" ht="15" customHeight="1">
      <c r="A20" s="13">
        <v>17</v>
      </c>
      <c r="B20" s="22" t="s">
        <v>42</v>
      </c>
      <c r="C20" s="25">
        <v>1</v>
      </c>
    </row>
    <row r="21" spans="1:3" ht="15" customHeight="1">
      <c r="A21" s="13">
        <v>18</v>
      </c>
      <c r="B21" s="22" t="s">
        <v>54</v>
      </c>
      <c r="C21" s="25">
        <v>1</v>
      </c>
    </row>
    <row r="22" spans="1:3" ht="15" customHeight="1">
      <c r="A22" s="13">
        <v>19</v>
      </c>
      <c r="B22" s="22" t="s">
        <v>104</v>
      </c>
      <c r="C22" s="25">
        <v>1</v>
      </c>
    </row>
    <row r="23" spans="1:3" ht="15" customHeight="1">
      <c r="A23" s="13">
        <v>20</v>
      </c>
      <c r="B23" s="22" t="s">
        <v>56</v>
      </c>
      <c r="C23" s="25">
        <v>1</v>
      </c>
    </row>
    <row r="24" spans="1:3" ht="15" customHeight="1">
      <c r="A24" s="13">
        <v>21</v>
      </c>
      <c r="B24" s="22" t="s">
        <v>93</v>
      </c>
      <c r="C24" s="25">
        <v>1</v>
      </c>
    </row>
    <row r="25" spans="1:3" ht="15" customHeight="1">
      <c r="A25" s="13">
        <v>22</v>
      </c>
      <c r="B25" s="22" t="s">
        <v>103</v>
      </c>
      <c r="C25" s="25">
        <v>1</v>
      </c>
    </row>
    <row r="26" spans="1:3" ht="15" customHeight="1">
      <c r="A26" s="13">
        <v>23</v>
      </c>
      <c r="B26" s="22" t="s">
        <v>35</v>
      </c>
      <c r="C26" s="25">
        <v>1</v>
      </c>
    </row>
    <row r="27" spans="1:3" ht="15" customHeight="1">
      <c r="A27" s="16">
        <v>24</v>
      </c>
      <c r="B27" s="23" t="s">
        <v>68</v>
      </c>
      <c r="C27" s="26">
        <v>1</v>
      </c>
    </row>
    <row r="28" spans="1:3" ht="12.75">
      <c r="A28" s="20"/>
      <c r="B28" s="20"/>
      <c r="C28" s="20">
        <f>SUM(C4:C27)</f>
        <v>58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2012-08-10T08:02:14Z</dcterms:modified>
  <cp:category/>
  <cp:version/>
  <cp:contentType/>
  <cp:contentStatus/>
</cp:coreProperties>
</file>