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'Individuale'!$A$4:$J$255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<sst xmlns="http://schemas.openxmlformats.org/spreadsheetml/2006/main" count="1578" uniqueCount="653">
  <si>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</si>
  <si>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</si>
  <si>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</si>
  <si>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</si>
  <si>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</si>
  <si>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</si>
  <si>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</si>
  <si>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</si>
  <si>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</si>
  <si>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</si>
  <si>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</si>
  <si>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</si>
  <si>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</si>
  <si>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</si>
  <si>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</si>
  <si>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</si>
  <si>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</si>
  <si>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</si>
  <si>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</si>
  <si>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</si>
  <si>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</si>
  <si>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</si>
  <si>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</si>
  <si>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</si>
  <si>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</si>
  <si>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LUCA</t>
  </si>
  <si>
    <t>FABIO</t>
  </si>
  <si>
    <t>MARCELLO</t>
  </si>
  <si>
    <t>MARIO</t>
  </si>
  <si>
    <t>EMANUELE</t>
  </si>
  <si>
    <t>A.S.D. PODISTICA SOLIDARIETA'</t>
  </si>
  <si>
    <t>GIANLUCA</t>
  </si>
  <si>
    <t>MAURO</t>
  </si>
  <si>
    <t>PEIFFER</t>
  </si>
  <si>
    <t>DI CARLO</t>
  </si>
  <si>
    <t>GIORGIO</t>
  </si>
  <si>
    <t>EMILIANO</t>
  </si>
  <si>
    <t>ROBERTO</t>
  </si>
  <si>
    <t>ROMANO</t>
  </si>
  <si>
    <t>MAURIZIO</t>
  </si>
  <si>
    <t>CRISTIAN</t>
  </si>
  <si>
    <t>SIMONE</t>
  </si>
  <si>
    <t>PIERO</t>
  </si>
  <si>
    <t>MARTINI</t>
  </si>
  <si>
    <t>MARIA ANTONIETTA</t>
  </si>
  <si>
    <t>PAOLA</t>
  </si>
  <si>
    <t>PIETRO</t>
  </si>
  <si>
    <t>RCF ROMA SUD</t>
  </si>
  <si>
    <t>DANIELE</t>
  </si>
  <si>
    <t>SALVATORE</t>
  </si>
  <si>
    <t>COLLEFERRO ATLETICA</t>
  </si>
  <si>
    <t>LAURI</t>
  </si>
  <si>
    <t>ARMANDO</t>
  </si>
  <si>
    <t>LBM SPORT TEAM</t>
  </si>
  <si>
    <t>LUIGI</t>
  </si>
  <si>
    <t>LORENZO</t>
  </si>
  <si>
    <t>ROSSI</t>
  </si>
  <si>
    <t>ANGELO</t>
  </si>
  <si>
    <t>MATTEO</t>
  </si>
  <si>
    <t>PIERLUIGI</t>
  </si>
  <si>
    <t>FEDERICA</t>
  </si>
  <si>
    <t>DARIO</t>
  </si>
  <si>
    <t>DIEGO</t>
  </si>
  <si>
    <t>FRANCO</t>
  </si>
  <si>
    <t>MASSIMILIANO</t>
  </si>
  <si>
    <t>SANDRO</t>
  </si>
  <si>
    <t>ROCCO</t>
  </si>
  <si>
    <t>ALBERTO</t>
  </si>
  <si>
    <t>DOMENICO</t>
  </si>
  <si>
    <t>MICHELE</t>
  </si>
  <si>
    <t>CHIARA</t>
  </si>
  <si>
    <t>FABIOLA</t>
  </si>
  <si>
    <t>ENZO</t>
  </si>
  <si>
    <t>BRUNO</t>
  </si>
  <si>
    <t>RENATO</t>
  </si>
  <si>
    <t>ENRICO</t>
  </si>
  <si>
    <t>ANNALISA</t>
  </si>
  <si>
    <t>POL. CIOCIARA ANTONIO FAVA</t>
  </si>
  <si>
    <t>ONORATO</t>
  </si>
  <si>
    <t>ATLETICA CECCANO</t>
  </si>
  <si>
    <t>PANICCIA</t>
  </si>
  <si>
    <t>DANILO</t>
  </si>
  <si>
    <t>ATL. ROMA ACQUACETOSA</t>
  </si>
  <si>
    <t>FIORE</t>
  </si>
  <si>
    <t>GABRIELE</t>
  </si>
  <si>
    <t>O.S.O. OLD STARS OSTIA</t>
  </si>
  <si>
    <t>CASTALDI</t>
  </si>
  <si>
    <t>CESARE</t>
  </si>
  <si>
    <t>ASD RUNNERS TEAM COLLEFERRO</t>
  </si>
  <si>
    <t>VENDITTI</t>
  </si>
  <si>
    <t>CORDA</t>
  </si>
  <si>
    <t>FOLCARELLI</t>
  </si>
  <si>
    <t>S.S. LAZIO ATLETICA LEGGERA</t>
  </si>
  <si>
    <t>DONATO</t>
  </si>
  <si>
    <t>DI ROLLO</t>
  </si>
  <si>
    <t>VALENTINO</t>
  </si>
  <si>
    <t>ROBERTA</t>
  </si>
  <si>
    <t>A.S. ROMA ROAD R.CLUB</t>
  </si>
  <si>
    <t>G.S. BANCARI ROMANI</t>
  </si>
  <si>
    <t>TOMASSI</t>
  </si>
  <si>
    <t>MANCINI</t>
  </si>
  <si>
    <t>DI PAOLO</t>
  </si>
  <si>
    <t>MIRCO</t>
  </si>
  <si>
    <t>VINCIGUERRA</t>
  </si>
  <si>
    <t>A.S.D. INTESATLETICA</t>
  </si>
  <si>
    <t>GOLVELLI</t>
  </si>
  <si>
    <t>PALOMBO</t>
  </si>
  <si>
    <t>GIULIO</t>
  </si>
  <si>
    <t>CINELLI</t>
  </si>
  <si>
    <t>ANGELA</t>
  </si>
  <si>
    <t>MARCOCCIA</t>
  </si>
  <si>
    <t>ELISA</t>
  </si>
  <si>
    <t>IAFRATE</t>
  </si>
  <si>
    <t>DE SANTIS</t>
  </si>
  <si>
    <t>DE ANGELIS</t>
  </si>
  <si>
    <t>QUIRINO</t>
  </si>
  <si>
    <t>MORENO</t>
  </si>
  <si>
    <t>CAMPOLI</t>
  </si>
  <si>
    <t>PIERRE DANIEL</t>
  </si>
  <si>
    <t>RICCI</t>
  </si>
  <si>
    <t>SABRINA</t>
  </si>
  <si>
    <t>MASTRACCI</t>
  </si>
  <si>
    <t>ZOLOFRA</t>
  </si>
  <si>
    <t>FELICE</t>
  </si>
  <si>
    <t>NARDI</t>
  </si>
  <si>
    <t>SERENA</t>
  </si>
  <si>
    <t>GRECO</t>
  </si>
  <si>
    <t>BARONE</t>
  </si>
  <si>
    <t>ODDI</t>
  </si>
  <si>
    <t>EZIO</t>
  </si>
  <si>
    <t>LEONARDO</t>
  </si>
  <si>
    <t>GIOVANNINA</t>
  </si>
  <si>
    <t>DI BENEDETTO</t>
  </si>
  <si>
    <t>ALDO</t>
  </si>
  <si>
    <t>FORTUNATO</t>
  </si>
  <si>
    <t>SM40</t>
  </si>
  <si>
    <t>SM35</t>
  </si>
  <si>
    <t>SM45</t>
  </si>
  <si>
    <t>SM50</t>
  </si>
  <si>
    <t>SM60</t>
  </si>
  <si>
    <t>RUNCARD</t>
  </si>
  <si>
    <t>SM55</t>
  </si>
  <si>
    <t>SM65</t>
  </si>
  <si>
    <t>UISP</t>
  </si>
  <si>
    <t>SF35</t>
  </si>
  <si>
    <t>SF45</t>
  </si>
  <si>
    <t>SF40</t>
  </si>
  <si>
    <t>SF55</t>
  </si>
  <si>
    <t>SF50</t>
  </si>
  <si>
    <t>NUOVA ATLETICA ISERNIA</t>
  </si>
  <si>
    <t>ZAIN</t>
  </si>
  <si>
    <t>JAOUAD</t>
  </si>
  <si>
    <t>SM</t>
  </si>
  <si>
    <t>POL. ATLETICA CEPRANO</t>
  </si>
  <si>
    <t>0:35:43</t>
  </si>
  <si>
    <t>ASD VITAMINA RUNNING TEAM</t>
  </si>
  <si>
    <t>CENTRO FITNESS MONTELLO</t>
  </si>
  <si>
    <t>0:37:55</t>
  </si>
  <si>
    <t>CARINCI</t>
  </si>
  <si>
    <t>0:38:20</t>
  </si>
  <si>
    <t>0:38:25</t>
  </si>
  <si>
    <t>0:38:30</t>
  </si>
  <si>
    <t>0:38:36</t>
  </si>
  <si>
    <t>ATLETICA ARCE</t>
  </si>
  <si>
    <t>0:38:38</t>
  </si>
  <si>
    <t>0:39:06</t>
  </si>
  <si>
    <t>SALVATI</t>
  </si>
  <si>
    <t>0:39:15</t>
  </si>
  <si>
    <t>0:39:13</t>
  </si>
  <si>
    <t>ELISABETTA</t>
  </si>
  <si>
    <t>SF</t>
  </si>
  <si>
    <t>VITALE</t>
  </si>
  <si>
    <t>MANUEL</t>
  </si>
  <si>
    <t>0:39:28</t>
  </si>
  <si>
    <t>0:39:38</t>
  </si>
  <si>
    <t>0:39:43</t>
  </si>
  <si>
    <t>0:39:44</t>
  </si>
  <si>
    <t>TORRICE RUNNERS</t>
  </si>
  <si>
    <t>NISTICO'</t>
  </si>
  <si>
    <t>FERRI</t>
  </si>
  <si>
    <t>ASD ATLETICA CITTA' DEI PAPI</t>
  </si>
  <si>
    <t>COCCIA</t>
  </si>
  <si>
    <t>0:40:41</t>
  </si>
  <si>
    <t>0:40:45</t>
  </si>
  <si>
    <t>0:40:50</t>
  </si>
  <si>
    <t>POD. AMATORI MOROLO</t>
  </si>
  <si>
    <t>0:41:03</t>
  </si>
  <si>
    <t>ARCANGELO</t>
  </si>
  <si>
    <t>0:41:12</t>
  </si>
  <si>
    <t>0:41:10</t>
  </si>
  <si>
    <t>0:41:18</t>
  </si>
  <si>
    <t>0:41:33</t>
  </si>
  <si>
    <t>ARTURO</t>
  </si>
  <si>
    <t>GIANCARLO</t>
  </si>
  <si>
    <t>0:41:56</t>
  </si>
  <si>
    <t>A.S.D. ATL. ENERGIA ROMA</t>
  </si>
  <si>
    <t>0:42:07</t>
  </si>
  <si>
    <t>ALFREDO</t>
  </si>
  <si>
    <t>0:42:17</t>
  </si>
  <si>
    <t>0:42:19</t>
  </si>
  <si>
    <t>0:42:27</t>
  </si>
  <si>
    <t>0:42:25</t>
  </si>
  <si>
    <t>0:42:43</t>
  </si>
  <si>
    <t>0:42:45</t>
  </si>
  <si>
    <t>FABRIZI</t>
  </si>
  <si>
    <t>ADRIANO</t>
  </si>
  <si>
    <t>0:42:48</t>
  </si>
  <si>
    <t>0:42:54</t>
  </si>
  <si>
    <t>0:42:49</t>
  </si>
  <si>
    <t>0:42:59</t>
  </si>
  <si>
    <t>ATL. AMICIZIA FIUGGI</t>
  </si>
  <si>
    <t>0:43:14</t>
  </si>
  <si>
    <t>0:43:10</t>
  </si>
  <si>
    <t>0:43:16</t>
  </si>
  <si>
    <t>0:43:12</t>
  </si>
  <si>
    <t>0:43:32</t>
  </si>
  <si>
    <t>0:43:36</t>
  </si>
  <si>
    <t>0:43:41</t>
  </si>
  <si>
    <t>0:43:43</t>
  </si>
  <si>
    <t>COLATOSTI</t>
  </si>
  <si>
    <t>0:43:40</t>
  </si>
  <si>
    <t>0:44:06</t>
  </si>
  <si>
    <t>0:44:31</t>
  </si>
  <si>
    <t>0:44:07</t>
  </si>
  <si>
    <t>0:44:18</t>
  </si>
  <si>
    <t>0:44:38</t>
  </si>
  <si>
    <t>0:44:41</t>
  </si>
  <si>
    <t>0:44:43</t>
  </si>
  <si>
    <t>0:44:51</t>
  </si>
  <si>
    <t>LORETO</t>
  </si>
  <si>
    <t>0:44:52</t>
  </si>
  <si>
    <t>0:44:57</t>
  </si>
  <si>
    <t>QUATTROCIOCCHI</t>
  </si>
  <si>
    <t>0:45:04</t>
  </si>
  <si>
    <t>0:44:54</t>
  </si>
  <si>
    <t>0:45:12</t>
  </si>
  <si>
    <t>0:45:14</t>
  </si>
  <si>
    <t>0:45:22</t>
  </si>
  <si>
    <t>ROMINA</t>
  </si>
  <si>
    <t>RUNNERS CLUB ANAGNI</t>
  </si>
  <si>
    <t>FIORINI</t>
  </si>
  <si>
    <t>0:45:38</t>
  </si>
  <si>
    <t>0:45:34</t>
  </si>
  <si>
    <t>JACOPO</t>
  </si>
  <si>
    <t>0:45:35</t>
  </si>
  <si>
    <t>0:45:44</t>
  </si>
  <si>
    <t>0:45:00</t>
  </si>
  <si>
    <t>0:45:53</t>
  </si>
  <si>
    <t>0:45:56</t>
  </si>
  <si>
    <t>0:45:58</t>
  </si>
  <si>
    <t>MASTROIANNI</t>
  </si>
  <si>
    <t>0:46:09</t>
  </si>
  <si>
    <t>0:46:22</t>
  </si>
  <si>
    <t>0:46:08</t>
  </si>
  <si>
    <t>PERNA</t>
  </si>
  <si>
    <t>0:46:26</t>
  </si>
  <si>
    <t>ROSI</t>
  </si>
  <si>
    <t>0:45:59</t>
  </si>
  <si>
    <t>0:46:41</t>
  </si>
  <si>
    <t>0:46:42</t>
  </si>
  <si>
    <t>0:46:43</t>
  </si>
  <si>
    <t>0:46:17</t>
  </si>
  <si>
    <t>0:46:47</t>
  </si>
  <si>
    <t>0:46:50</t>
  </si>
  <si>
    <t>ENDURANCE TRAINING</t>
  </si>
  <si>
    <t>MAURA</t>
  </si>
  <si>
    <t>0:47:02</t>
  </si>
  <si>
    <t>0:47:05</t>
  </si>
  <si>
    <t>FRAIOLI</t>
  </si>
  <si>
    <t>0:47:26</t>
  </si>
  <si>
    <t>0:47:28</t>
  </si>
  <si>
    <t>0:47:34</t>
  </si>
  <si>
    <t>0:47:37</t>
  </si>
  <si>
    <t>0:47:38</t>
  </si>
  <si>
    <t>PARENTE</t>
  </si>
  <si>
    <t>0:47:40</t>
  </si>
  <si>
    <t>0:47:47</t>
  </si>
  <si>
    <t>0:47:49</t>
  </si>
  <si>
    <t>0:47:51</t>
  </si>
  <si>
    <t>0:47:55</t>
  </si>
  <si>
    <t>0:47:57</t>
  </si>
  <si>
    <t>LOMBARDI</t>
  </si>
  <si>
    <t>0:47:59</t>
  </si>
  <si>
    <t>0:48:04</t>
  </si>
  <si>
    <t>0:48:14</t>
  </si>
  <si>
    <t>0:47:54</t>
  </si>
  <si>
    <t>EGIDIO</t>
  </si>
  <si>
    <t>0:48:22</t>
  </si>
  <si>
    <t>0:48:13</t>
  </si>
  <si>
    <t>0:48:34</t>
  </si>
  <si>
    <t>0:47:50</t>
  </si>
  <si>
    <t>0:49:03</t>
  </si>
  <si>
    <t>0:49:19</t>
  </si>
  <si>
    <t>0:49:22</t>
  </si>
  <si>
    <t>0:49:01</t>
  </si>
  <si>
    <t>ASD PIANO MA ARRIVIAMO</t>
  </si>
  <si>
    <t>0:49:37</t>
  </si>
  <si>
    <t>ALESSANDRA</t>
  </si>
  <si>
    <t>0:49:43</t>
  </si>
  <si>
    <t>FIORELLI</t>
  </si>
  <si>
    <t>0:49:44</t>
  </si>
  <si>
    <t>0:49:28</t>
  </si>
  <si>
    <t>0:49:45</t>
  </si>
  <si>
    <t>ILARIA</t>
  </si>
  <si>
    <t>0:49:52</t>
  </si>
  <si>
    <t>0:50:04</t>
  </si>
  <si>
    <t>0:50:22</t>
  </si>
  <si>
    <t>0:50:20</t>
  </si>
  <si>
    <t>0:49:49</t>
  </si>
  <si>
    <t>0:50:15</t>
  </si>
  <si>
    <t>PROIETTI</t>
  </si>
  <si>
    <t>SABATINI</t>
  </si>
  <si>
    <t>0:50:53</t>
  </si>
  <si>
    <t>0:51:05</t>
  </si>
  <si>
    <t>MAIURI</t>
  </si>
  <si>
    <t>IVANA</t>
  </si>
  <si>
    <t>EDOARDO</t>
  </si>
  <si>
    <t>0:51:12</t>
  </si>
  <si>
    <t>0:51:18</t>
  </si>
  <si>
    <t>0:51:25</t>
  </si>
  <si>
    <t>0:51:26</t>
  </si>
  <si>
    <t>0:51:29</t>
  </si>
  <si>
    <t>0:51:37</t>
  </si>
  <si>
    <t>CHIAPPINI</t>
  </si>
  <si>
    <t>BASILE</t>
  </si>
  <si>
    <t>0:51:08</t>
  </si>
  <si>
    <t>0:52:00</t>
  </si>
  <si>
    <t>0:52:01</t>
  </si>
  <si>
    <t>ALFANO</t>
  </si>
  <si>
    <t>ARIANNA</t>
  </si>
  <si>
    <t>0:52:09</t>
  </si>
  <si>
    <t>CELLUPICA</t>
  </si>
  <si>
    <t>ROLANDO</t>
  </si>
  <si>
    <t>PISANI</t>
  </si>
  <si>
    <t>0:52:50</t>
  </si>
  <si>
    <t>0:53:01</t>
  </si>
  <si>
    <t>0:52:51</t>
  </si>
  <si>
    <t>0:53:24</t>
  </si>
  <si>
    <t>ROMEO</t>
  </si>
  <si>
    <t>BRACAGLIA</t>
  </si>
  <si>
    <t>0:52:48</t>
  </si>
  <si>
    <t>0:54:27</t>
  </si>
  <si>
    <t>DE FILIPPO</t>
  </si>
  <si>
    <t>0:55:06</t>
  </si>
  <si>
    <t>0:55:07</t>
  </si>
  <si>
    <t>0:55:08</t>
  </si>
  <si>
    <t>0:55:13</t>
  </si>
  <si>
    <t>DEL SIGNORE</t>
  </si>
  <si>
    <t>LE GANZE RUNNER</t>
  </si>
  <si>
    <t>0:56:38</t>
  </si>
  <si>
    <t>FRASCA</t>
  </si>
  <si>
    <t>DE ROSA</t>
  </si>
  <si>
    <t>0:58:25</t>
  </si>
  <si>
    <t>0:59:00</t>
  </si>
  <si>
    <t>BOVE</t>
  </si>
  <si>
    <t>LEANDRO</t>
  </si>
  <si>
    <t>1:02:12</t>
  </si>
  <si>
    <t>1:02:13</t>
  </si>
  <si>
    <t>BRUNI</t>
  </si>
  <si>
    <t>MARTUCCI</t>
  </si>
  <si>
    <t>CALDARONI</t>
  </si>
  <si>
    <t>ALBA</t>
  </si>
  <si>
    <t>FERDINANDI</t>
  </si>
  <si>
    <t>D'ORAZIO</t>
  </si>
  <si>
    <t>CARNEVALE</t>
  </si>
  <si>
    <t>SBARDELLA</t>
  </si>
  <si>
    <t>KOECH</t>
  </si>
  <si>
    <t>JOASH KIPRUTO</t>
  </si>
  <si>
    <t>ATL. POTENZA PICENA</t>
  </si>
  <si>
    <t>0:29:22</t>
  </si>
  <si>
    <t>0:29:34</t>
  </si>
  <si>
    <t>EL JEBLI</t>
  </si>
  <si>
    <t>HAJJAJ</t>
  </si>
  <si>
    <t>PM</t>
  </si>
  <si>
    <t>ASD ENTERPRISE SPORT &amp; SERVICE</t>
  </si>
  <si>
    <t>0:31:30</t>
  </si>
  <si>
    <t>LAMIRI</t>
  </si>
  <si>
    <t>MOHAMMED</t>
  </si>
  <si>
    <t>ASD PLUS ULTRA TRASACCO</t>
  </si>
  <si>
    <t>0:31:56</t>
  </si>
  <si>
    <t>PAPOCCIA</t>
  </si>
  <si>
    <t>0:32:14</t>
  </si>
  <si>
    <t>LUDOVICI</t>
  </si>
  <si>
    <t>0:33:00</t>
  </si>
  <si>
    <t>VISCI</t>
  </si>
  <si>
    <t>0:33:22</t>
  </si>
  <si>
    <t>SOUFYANE</t>
  </si>
  <si>
    <t>EL FADIL</t>
  </si>
  <si>
    <t>0:34:10</t>
  </si>
  <si>
    <t>PANACCI</t>
  </si>
  <si>
    <t>SORA RUNNERS CLUB</t>
  </si>
  <si>
    <t>0:34:46</t>
  </si>
  <si>
    <t>CAPUANI</t>
  </si>
  <si>
    <t>APROCIS RUNNERS TEAM</t>
  </si>
  <si>
    <t>0:35:01</t>
  </si>
  <si>
    <t>ZOMPANTI</t>
  </si>
  <si>
    <t>0:35:15</t>
  </si>
  <si>
    <t>CRETARO</t>
  </si>
  <si>
    <t>ASD ERNICA RUNNING</t>
  </si>
  <si>
    <t>0:35:23</t>
  </si>
  <si>
    <t>DE STEFANO</t>
  </si>
  <si>
    <t>0:35:40</t>
  </si>
  <si>
    <t>GUARCINI</t>
  </si>
  <si>
    <t>TERSIGNI</t>
  </si>
  <si>
    <t>ATTILIO</t>
  </si>
  <si>
    <t>0:35:45</t>
  </si>
  <si>
    <t>INCOCCIATI</t>
  </si>
  <si>
    <t>0:35:48</t>
  </si>
  <si>
    <t>0:35:57</t>
  </si>
  <si>
    <t>LAARAICHI</t>
  </si>
  <si>
    <t>SIHAM</t>
  </si>
  <si>
    <t>A.S.D. POD. 'IL LAGHETTO'</t>
  </si>
  <si>
    <t>0:36:05</t>
  </si>
  <si>
    <t>0:36:07</t>
  </si>
  <si>
    <t>IACOBACCI</t>
  </si>
  <si>
    <t>ASD NOI POCHI INTIMI</t>
  </si>
  <si>
    <t>0:36:48</t>
  </si>
  <si>
    <t>STOPPANI</t>
  </si>
  <si>
    <t>0:36:52</t>
  </si>
  <si>
    <t>LIRI RUNNERS ASD</t>
  </si>
  <si>
    <t>0:37:13</t>
  </si>
  <si>
    <t>CORSETTI</t>
  </si>
  <si>
    <t>0:37:25</t>
  </si>
  <si>
    <t>0:37:27</t>
  </si>
  <si>
    <t>FONDI RUNNERS 2010</t>
  </si>
  <si>
    <t>COLANGELO</t>
  </si>
  <si>
    <t>ASD PODISTICA LUCO DEI MARSI</t>
  </si>
  <si>
    <t>0:38:00</t>
  </si>
  <si>
    <t>CAMILLI</t>
  </si>
  <si>
    <t>0:38:03</t>
  </si>
  <si>
    <t>NOTARI</t>
  </si>
  <si>
    <t>ELIO</t>
  </si>
  <si>
    <t>CAPODACQUA</t>
  </si>
  <si>
    <t>GIAMPIETRO</t>
  </si>
  <si>
    <t>MERLINO</t>
  </si>
  <si>
    <t>TERRIBILE</t>
  </si>
  <si>
    <t>JM</t>
  </si>
  <si>
    <t>A.S.D. ATLETICA SORA</t>
  </si>
  <si>
    <t>FIORLETTA</t>
  </si>
  <si>
    <t>PODISTICA DEI FIORI</t>
  </si>
  <si>
    <t>0:38:54</t>
  </si>
  <si>
    <t>BARRALE</t>
  </si>
  <si>
    <t>0:39:10</t>
  </si>
  <si>
    <t>BARRA</t>
  </si>
  <si>
    <t>E.SERVIZI ATL. FUTURA ROMA</t>
  </si>
  <si>
    <t>ANTONINI</t>
  </si>
  <si>
    <t>ERMANNO</t>
  </si>
  <si>
    <t>0:39:14</t>
  </si>
  <si>
    <t>0:39:16</t>
  </si>
  <si>
    <t>MIZZONI</t>
  </si>
  <si>
    <t>0:39:23</t>
  </si>
  <si>
    <t>D'AMORE</t>
  </si>
  <si>
    <t>JOSE' STEFANO</t>
  </si>
  <si>
    <t>REA</t>
  </si>
  <si>
    <t>REMO</t>
  </si>
  <si>
    <t>0:40:03</t>
  </si>
  <si>
    <t>0:40:16</t>
  </si>
  <si>
    <t>MAINI</t>
  </si>
  <si>
    <t>0:40:19</t>
  </si>
  <si>
    <t>BALDESI</t>
  </si>
  <si>
    <t>0:40:23</t>
  </si>
  <si>
    <t>0:40:26</t>
  </si>
  <si>
    <t>POL.NAMASTE TEAM CLUB</t>
  </si>
  <si>
    <t>0:40:28</t>
  </si>
  <si>
    <t>ZACCARDELLI</t>
  </si>
  <si>
    <t>0:40:37</t>
  </si>
  <si>
    <t>ASCENZI</t>
  </si>
  <si>
    <t>CICCONI</t>
  </si>
  <si>
    <t>0:40:43</t>
  </si>
  <si>
    <t>SCHIRINZI</t>
  </si>
  <si>
    <t>PITOCCO</t>
  </si>
  <si>
    <t>0:40:47</t>
  </si>
  <si>
    <t>NOCE</t>
  </si>
  <si>
    <t>PF</t>
  </si>
  <si>
    <t>CUS CASSINO</t>
  </si>
  <si>
    <t>MIACCI</t>
  </si>
  <si>
    <t>SACCUCCI</t>
  </si>
  <si>
    <t>0:40:56</t>
  </si>
  <si>
    <t>PULCIANI</t>
  </si>
  <si>
    <t>TONY</t>
  </si>
  <si>
    <t>MATERIALE</t>
  </si>
  <si>
    <t>ROTONDI</t>
  </si>
  <si>
    <t>SARDELLITTI</t>
  </si>
  <si>
    <t>NEW PHYSICAL CENTER 90</t>
  </si>
  <si>
    <t>0:41:21</t>
  </si>
  <si>
    <t>THIERRY</t>
  </si>
  <si>
    <t>ALONZI</t>
  </si>
  <si>
    <t>0:41:39</t>
  </si>
  <si>
    <t>TEAM CLUB GIACOMAINS</t>
  </si>
  <si>
    <t>0:41:47</t>
  </si>
  <si>
    <t>ACRISIO</t>
  </si>
  <si>
    <t>NORERTO</t>
  </si>
  <si>
    <t>BIASOTTO</t>
  </si>
  <si>
    <t>0:42:04</t>
  </si>
  <si>
    <t>BOCCHINO</t>
  </si>
  <si>
    <t>PINCHERA</t>
  </si>
  <si>
    <t>0:42:08</t>
  </si>
  <si>
    <t>ANTONELLIS</t>
  </si>
  <si>
    <t>GISMONDI</t>
  </si>
  <si>
    <t>0:42:22</t>
  </si>
  <si>
    <t>RAPONI</t>
  </si>
  <si>
    <t>0:42:24</t>
  </si>
  <si>
    <t>CASCHERA</t>
  </si>
  <si>
    <t>CAPPITELLI</t>
  </si>
  <si>
    <t>VENAFRO</t>
  </si>
  <si>
    <t>0:42:35</t>
  </si>
  <si>
    <t>VECCHIO</t>
  </si>
  <si>
    <t>BURAGLIA</t>
  </si>
  <si>
    <t>SASSU</t>
  </si>
  <si>
    <t>TOMASELLI</t>
  </si>
  <si>
    <t>0:43:13</t>
  </si>
  <si>
    <t>GERMENIA</t>
  </si>
  <si>
    <t>RUGGIERO</t>
  </si>
  <si>
    <t>CONFLITTI</t>
  </si>
  <si>
    <t>DE CIANTIS</t>
  </si>
  <si>
    <t>0:43:35</t>
  </si>
  <si>
    <t>BUFOLI</t>
  </si>
  <si>
    <t>0:43:39</t>
  </si>
  <si>
    <t>PAESANO</t>
  </si>
  <si>
    <t>CASINELLI</t>
  </si>
  <si>
    <t>CERASANO</t>
  </si>
  <si>
    <t>0:43:48</t>
  </si>
  <si>
    <t>ROTONDO</t>
  </si>
  <si>
    <t>0:43:53</t>
  </si>
  <si>
    <t>BERARDINI</t>
  </si>
  <si>
    <t>MARGANI</t>
  </si>
  <si>
    <t>DI FANTE</t>
  </si>
  <si>
    <t>TURCHETTA</t>
  </si>
  <si>
    <t>0:44:20</t>
  </si>
  <si>
    <t>DI TROCCHIO</t>
  </si>
  <si>
    <t>CELLETTI</t>
  </si>
  <si>
    <t>SCIUCCA</t>
  </si>
  <si>
    <t>CORONA</t>
  </si>
  <si>
    <t>TERENZIO</t>
  </si>
  <si>
    <t>JOSE MANUEL</t>
  </si>
  <si>
    <t>SCARCIA</t>
  </si>
  <si>
    <t>ATLETICA CAPO DI LEUCA</t>
  </si>
  <si>
    <t>D'ARPINO</t>
  </si>
  <si>
    <t>TIMOTEO SALVATORE</t>
  </si>
  <si>
    <t>POMPONIO</t>
  </si>
  <si>
    <t>A.S.D. RUNNERS AVEZZANO</t>
  </si>
  <si>
    <t>PIETROBONO</t>
  </si>
  <si>
    <t>ASD LIBERTAS I.A.O. GYM CLUB</t>
  </si>
  <si>
    <t>ZINICOLA</t>
  </si>
  <si>
    <t>TOMASSI SPERDUTI</t>
  </si>
  <si>
    <t>BONAVENIA</t>
  </si>
  <si>
    <t>0:45:41</t>
  </si>
  <si>
    <t>DI SCANNO</t>
  </si>
  <si>
    <t>VONA</t>
  </si>
  <si>
    <t>GENESIO</t>
  </si>
  <si>
    <t>ROSCILLI</t>
  </si>
  <si>
    <t>COLAGRANDE</t>
  </si>
  <si>
    <t>VALENTE</t>
  </si>
  <si>
    <t>DEL ROSCIO</t>
  </si>
  <si>
    <t>SEBASTIANO EMILI</t>
  </si>
  <si>
    <t>ASD ECOMARATONA DEI MARSI</t>
  </si>
  <si>
    <t>ERAMO</t>
  </si>
  <si>
    <t>UISP LATINA</t>
  </si>
  <si>
    <t>VINCENZINO</t>
  </si>
  <si>
    <t>OPES ITALIA</t>
  </si>
  <si>
    <t>TATANGELO</t>
  </si>
  <si>
    <t>GIACOMINI</t>
  </si>
  <si>
    <t>ZINZI</t>
  </si>
  <si>
    <t>CENSORIO</t>
  </si>
  <si>
    <t>CAPPUCCITTI</t>
  </si>
  <si>
    <t>CAVALIERE</t>
  </si>
  <si>
    <t>LUCARELLI</t>
  </si>
  <si>
    <t>STRACCAMORA</t>
  </si>
  <si>
    <t>ATL. FROSINONE</t>
  </si>
  <si>
    <t>D'AVERSA</t>
  </si>
  <si>
    <t>PARRAVANO</t>
  </si>
  <si>
    <t>REALE</t>
  </si>
  <si>
    <t>CATALLO</t>
  </si>
  <si>
    <t>LORENZA</t>
  </si>
  <si>
    <t>STRAMACCIONI</t>
  </si>
  <si>
    <t>DE FILIPPIS</t>
  </si>
  <si>
    <t>IABONI</t>
  </si>
  <si>
    <t>SM70+</t>
  </si>
  <si>
    <t>0:48:02</t>
  </si>
  <si>
    <t>LEPORE</t>
  </si>
  <si>
    <t>0:48:11</t>
  </si>
  <si>
    <t>IANNOZZI</t>
  </si>
  <si>
    <t>JEAN PHILIPPE</t>
  </si>
  <si>
    <t>MASSIMIANI</t>
  </si>
  <si>
    <t>GUGLIETTI</t>
  </si>
  <si>
    <t>LIDIA</t>
  </si>
  <si>
    <t>SF60+</t>
  </si>
  <si>
    <t>REDOLFI</t>
  </si>
  <si>
    <t>LUCA MATTEO</t>
  </si>
  <si>
    <t>DOMENICA</t>
  </si>
  <si>
    <t>MESSIA</t>
  </si>
  <si>
    <t>GEMMA</t>
  </si>
  <si>
    <t>MEMMO</t>
  </si>
  <si>
    <t>0:49:39</t>
  </si>
  <si>
    <t>SPERDUTI</t>
  </si>
  <si>
    <t>DAMICO</t>
  </si>
  <si>
    <t>PALAZZO</t>
  </si>
  <si>
    <t>NUOVA PODISTICA LATINA</t>
  </si>
  <si>
    <t>DI MARIO</t>
  </si>
  <si>
    <t>MOSTICONE</t>
  </si>
  <si>
    <t>MARZIANTONIO</t>
  </si>
  <si>
    <t>NEVIO</t>
  </si>
  <si>
    <t>ROSA MARIA</t>
  </si>
  <si>
    <t>MORLACCI</t>
  </si>
  <si>
    <t>SORDI</t>
  </si>
  <si>
    <t>FIORELLA</t>
  </si>
  <si>
    <t>ELVEZIA</t>
  </si>
  <si>
    <t>PESSIA</t>
  </si>
  <si>
    <t>GISELLA</t>
  </si>
  <si>
    <t>0:51:41</t>
  </si>
  <si>
    <t>TESTANA</t>
  </si>
  <si>
    <t>FERRARELLI</t>
  </si>
  <si>
    <t>CAMPIONI</t>
  </si>
  <si>
    <t>VILLONI</t>
  </si>
  <si>
    <t>GRADELLINI</t>
  </si>
  <si>
    <t>0:52:30</t>
  </si>
  <si>
    <t>SALIMEI</t>
  </si>
  <si>
    <t>MELLI</t>
  </si>
  <si>
    <t>0:53:05</t>
  </si>
  <si>
    <t>MARCHESE</t>
  </si>
  <si>
    <t>DI ROCCO</t>
  </si>
  <si>
    <t>0:53:08</t>
  </si>
  <si>
    <t>BIGANZOLI</t>
  </si>
  <si>
    <t>ALVARO</t>
  </si>
  <si>
    <t>EFIGENIA</t>
  </si>
  <si>
    <t>0:53:51</t>
  </si>
  <si>
    <t>POLSINELLI</t>
  </si>
  <si>
    <t>ANNA FELICITA</t>
  </si>
  <si>
    <t>GRAVAGNONE</t>
  </si>
  <si>
    <t>FOSCOLO</t>
  </si>
  <si>
    <t>NOTARANTONIO</t>
  </si>
  <si>
    <t>DE BERNARDIS</t>
  </si>
  <si>
    <t>PANTANELLA</t>
  </si>
  <si>
    <t>BONSIGNORE</t>
  </si>
  <si>
    <t>0:55:15</t>
  </si>
  <si>
    <t>0:58:00</t>
  </si>
  <si>
    <t>LOMBARDOZZI</t>
  </si>
  <si>
    <t>NADIA</t>
  </si>
  <si>
    <t>0:58:24</t>
  </si>
  <si>
    <t>SAVONA</t>
  </si>
  <si>
    <t>STEPHAN</t>
  </si>
  <si>
    <t>BASACCHI</t>
  </si>
  <si>
    <t>TRIMANI</t>
  </si>
  <si>
    <t>1:01:09</t>
  </si>
  <si>
    <t>MENICALI</t>
  </si>
  <si>
    <t>TERESA</t>
  </si>
  <si>
    <t>1:13:18</t>
  </si>
  <si>
    <t>ILVA</t>
  </si>
  <si>
    <t>BASSO</t>
  </si>
  <si>
    <t>ALA</t>
  </si>
  <si>
    <t>Corri sotto le stelle</t>
  </si>
  <si>
    <t>Sora (FR) Italia - Domenica 27/09/2015</t>
  </si>
  <si>
    <t>12ª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</si>
</sst>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(\$* #,##0_);_(\$* \(#,##0\);_(\$* &quot;-&quot;_);_(@_)"/>
    <numFmt numFmtId="180" formatCode="_(\$* #,##0.00_);_(\$* \(#,##0.00\);_(\$* &quot;-&quot;??_);_(@_)"/>
    <numFmt numFmtId="181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51" fillId="56" borderId="22" xfId="0" applyNumberFormat="1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1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7" sqref="E117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0" customWidth="1"/>
    <col min="8" max="10" width="10.7109375" style="1" customWidth="1"/>
  </cols>
  <sheetData>
    <row r="1" spans="1:10" ht="45" customHeight="1">
      <c r="A1" s="39" t="s">
        <v>650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652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651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366</v>
      </c>
      <c r="C5" s="46" t="s">
        <v>367</v>
      </c>
      <c r="D5" s="11" t="s">
        <v>152</v>
      </c>
      <c r="E5" s="46" t="s">
        <v>368</v>
      </c>
      <c r="F5" s="29" t="s">
        <v>369</v>
      </c>
      <c r="G5" s="29" t="s">
        <v>369</v>
      </c>
      <c r="H5" s="11" t="str">
        <f>TEXT(INT((HOUR(G5)*3600+MINUTE(G5)*60+SECOND(G5))/$J$3/60),"0")&amp;"."&amp;TEXT(MOD((HOUR(G5)*3600+MINUTE(G5)*60+SECOND(G5))/$J$3,60),"00")&amp;"/km"</f>
        <v>2.56/km</v>
      </c>
      <c r="I5" s="14">
        <f>G5-$G$5</f>
        <v>0</v>
      </c>
      <c r="J5" s="14">
        <f>G5-INDEX($G$5:$G$414,MATCH(D5,$D$5:$D$414,0))</f>
        <v>0</v>
      </c>
    </row>
    <row r="6" spans="1:10" s="10" customFormat="1" ht="15" customHeight="1">
      <c r="A6" s="12">
        <v>2</v>
      </c>
      <c r="B6" s="47" t="s">
        <v>150</v>
      </c>
      <c r="C6" s="47" t="s">
        <v>151</v>
      </c>
      <c r="D6" s="12" t="s">
        <v>152</v>
      </c>
      <c r="E6" s="47" t="s">
        <v>53</v>
      </c>
      <c r="F6" s="28" t="s">
        <v>370</v>
      </c>
      <c r="G6" s="28" t="s">
        <v>370</v>
      </c>
      <c r="H6" s="12" t="str">
        <f aca="true" t="shared" si="0" ref="H6:H69">TEXT(INT((HOUR(G6)*3600+MINUTE(G6)*60+SECOND(G6))/$J$3/60),"0")&amp;"."&amp;TEXT(MOD((HOUR(G6)*3600+MINUTE(G6)*60+SECOND(G6))/$J$3,60),"00")&amp;"/km"</f>
        <v>2.57/km</v>
      </c>
      <c r="I6" s="13">
        <f>G6-$G$5</f>
        <v>0.00013888888888888631</v>
      </c>
      <c r="J6" s="13">
        <f>G6-INDEX($G$5:$G$414,MATCH(D6,$D$5:$D$414,0))</f>
        <v>0.00013888888888888631</v>
      </c>
    </row>
    <row r="7" spans="1:10" s="10" customFormat="1" ht="15" customHeight="1">
      <c r="A7" s="12">
        <v>3</v>
      </c>
      <c r="B7" s="47" t="s">
        <v>371</v>
      </c>
      <c r="C7" s="47" t="s">
        <v>372</v>
      </c>
      <c r="D7" s="12" t="s">
        <v>373</v>
      </c>
      <c r="E7" s="47" t="s">
        <v>374</v>
      </c>
      <c r="F7" s="28" t="s">
        <v>375</v>
      </c>
      <c r="G7" s="28" t="s">
        <v>375</v>
      </c>
      <c r="H7" s="12" t="str">
        <f t="shared" si="0"/>
        <v>3.09/km</v>
      </c>
      <c r="I7" s="13">
        <f>G7-$G$5</f>
        <v>0.001481481481481483</v>
      </c>
      <c r="J7" s="13">
        <f>G7-INDEX($G$5:$G$414,MATCH(D7,$D$5:$D$414,0))</f>
        <v>0</v>
      </c>
    </row>
    <row r="8" spans="1:10" s="10" customFormat="1" ht="15" customHeight="1">
      <c r="A8" s="12">
        <v>4</v>
      </c>
      <c r="B8" s="47" t="s">
        <v>376</v>
      </c>
      <c r="C8" s="47" t="s">
        <v>377</v>
      </c>
      <c r="D8" s="12" t="s">
        <v>135</v>
      </c>
      <c r="E8" s="47" t="s">
        <v>378</v>
      </c>
      <c r="F8" s="28" t="s">
        <v>379</v>
      </c>
      <c r="G8" s="28" t="s">
        <v>379</v>
      </c>
      <c r="H8" s="12" t="str">
        <f t="shared" si="0"/>
        <v>3.12/km</v>
      </c>
      <c r="I8" s="13">
        <f>G8-$G$5</f>
        <v>0.0017824074074074096</v>
      </c>
      <c r="J8" s="13">
        <f>G8-INDEX($G$5:$G$414,MATCH(D8,$D$5:$D$414,0))</f>
        <v>0</v>
      </c>
    </row>
    <row r="9" spans="1:10" s="10" customFormat="1" ht="15" customHeight="1">
      <c r="A9" s="12">
        <v>5</v>
      </c>
      <c r="B9" s="47" t="s">
        <v>380</v>
      </c>
      <c r="C9" s="47" t="s">
        <v>62</v>
      </c>
      <c r="D9" s="12" t="s">
        <v>135</v>
      </c>
      <c r="E9" s="47" t="s">
        <v>88</v>
      </c>
      <c r="F9" s="28" t="s">
        <v>381</v>
      </c>
      <c r="G9" s="28" t="s">
        <v>381</v>
      </c>
      <c r="H9" s="12" t="str">
        <f t="shared" si="0"/>
        <v>3.13/km</v>
      </c>
      <c r="I9" s="13">
        <f>G9-$G$5</f>
        <v>0.001990740740740741</v>
      </c>
      <c r="J9" s="13">
        <f>G9-INDEX($G$5:$G$414,MATCH(D9,$D$5:$D$414,0))</f>
        <v>0.0002083333333333312</v>
      </c>
    </row>
    <row r="10" spans="1:10" s="10" customFormat="1" ht="15" customHeight="1">
      <c r="A10" s="12">
        <v>6</v>
      </c>
      <c r="B10" s="47" t="s">
        <v>382</v>
      </c>
      <c r="C10" s="47" t="s">
        <v>21</v>
      </c>
      <c r="D10" s="12" t="s">
        <v>152</v>
      </c>
      <c r="E10" s="47" t="s">
        <v>82</v>
      </c>
      <c r="F10" s="28" t="s">
        <v>383</v>
      </c>
      <c r="G10" s="28" t="s">
        <v>383</v>
      </c>
      <c r="H10" s="12" t="str">
        <f t="shared" si="0"/>
        <v>3.18/km</v>
      </c>
      <c r="I10" s="13">
        <f>G10-$G$5</f>
        <v>0.0025231481481481494</v>
      </c>
      <c r="J10" s="13">
        <f>G10-INDEX($G$5:$G$414,MATCH(D10,$D$5:$D$414,0))</f>
        <v>0.0025231481481481494</v>
      </c>
    </row>
    <row r="11" spans="1:10" s="10" customFormat="1" ht="15" customHeight="1">
      <c r="A11" s="12">
        <v>7</v>
      </c>
      <c r="B11" s="47" t="s">
        <v>384</v>
      </c>
      <c r="C11" s="47" t="s">
        <v>21</v>
      </c>
      <c r="D11" s="12" t="s">
        <v>373</v>
      </c>
      <c r="E11" s="47" t="s">
        <v>149</v>
      </c>
      <c r="F11" s="28" t="s">
        <v>385</v>
      </c>
      <c r="G11" s="28" t="s">
        <v>385</v>
      </c>
      <c r="H11" s="12" t="str">
        <f t="shared" si="0"/>
        <v>3.20/km</v>
      </c>
      <c r="I11" s="13">
        <f>G11-$G$5</f>
        <v>0.0027777777777777783</v>
      </c>
      <c r="J11" s="13">
        <f>G11-INDEX($G$5:$G$414,MATCH(D11,$D$5:$D$414,0))</f>
        <v>0.0012962962962962954</v>
      </c>
    </row>
    <row r="12" spans="1:10" s="10" customFormat="1" ht="15" customHeight="1">
      <c r="A12" s="12">
        <v>8</v>
      </c>
      <c r="B12" s="47" t="s">
        <v>386</v>
      </c>
      <c r="C12" s="47" t="s">
        <v>387</v>
      </c>
      <c r="D12" s="12" t="s">
        <v>136</v>
      </c>
      <c r="E12" s="47" t="s">
        <v>88</v>
      </c>
      <c r="F12" s="28" t="s">
        <v>388</v>
      </c>
      <c r="G12" s="28" t="s">
        <v>388</v>
      </c>
      <c r="H12" s="12" t="str">
        <f t="shared" si="0"/>
        <v>3.25/km</v>
      </c>
      <c r="I12" s="13">
        <f>G12-$G$5</f>
        <v>0.0033333333333333305</v>
      </c>
      <c r="J12" s="13">
        <f>G12-INDEX($G$5:$G$414,MATCH(D12,$D$5:$D$414,0))</f>
        <v>0</v>
      </c>
    </row>
    <row r="13" spans="1:10" s="10" customFormat="1" ht="15" customHeight="1">
      <c r="A13" s="12">
        <v>9</v>
      </c>
      <c r="B13" s="47" t="s">
        <v>389</v>
      </c>
      <c r="C13" s="47" t="s">
        <v>64</v>
      </c>
      <c r="D13" s="12" t="s">
        <v>136</v>
      </c>
      <c r="E13" s="47" t="s">
        <v>390</v>
      </c>
      <c r="F13" s="28" t="s">
        <v>391</v>
      </c>
      <c r="G13" s="28" t="s">
        <v>391</v>
      </c>
      <c r="H13" s="12" t="str">
        <f t="shared" si="0"/>
        <v>3.29/km</v>
      </c>
      <c r="I13" s="13">
        <f>G13-$G$5</f>
        <v>0.00375</v>
      </c>
      <c r="J13" s="13">
        <f>G13-INDEX($G$5:$G$414,MATCH(D13,$D$5:$D$414,0))</f>
        <v>0.00041666666666666935</v>
      </c>
    </row>
    <row r="14" spans="1:10" s="10" customFormat="1" ht="15" customHeight="1">
      <c r="A14" s="12">
        <v>10</v>
      </c>
      <c r="B14" s="47" t="s">
        <v>392</v>
      </c>
      <c r="C14" s="47" t="s">
        <v>28</v>
      </c>
      <c r="D14" s="12" t="s">
        <v>136</v>
      </c>
      <c r="E14" s="47" t="s">
        <v>393</v>
      </c>
      <c r="F14" s="28" t="s">
        <v>394</v>
      </c>
      <c r="G14" s="28" t="s">
        <v>394</v>
      </c>
      <c r="H14" s="12" t="str">
        <f t="shared" si="0"/>
        <v>3.30/km</v>
      </c>
      <c r="I14" s="13">
        <f>G14-$G$5</f>
        <v>0.00392361111111111</v>
      </c>
      <c r="J14" s="13">
        <f>G14-INDEX($G$5:$G$414,MATCH(D14,$D$5:$D$414,0))</f>
        <v>0.0005902777777777798</v>
      </c>
    </row>
    <row r="15" spans="1:10" s="10" customFormat="1" ht="15" customHeight="1">
      <c r="A15" s="12">
        <v>11</v>
      </c>
      <c r="B15" s="47" t="s">
        <v>395</v>
      </c>
      <c r="C15" s="47" t="s">
        <v>13</v>
      </c>
      <c r="D15" s="12" t="s">
        <v>137</v>
      </c>
      <c r="E15" s="47" t="s">
        <v>153</v>
      </c>
      <c r="F15" s="28" t="s">
        <v>396</v>
      </c>
      <c r="G15" s="28" t="s">
        <v>396</v>
      </c>
      <c r="H15" s="12" t="str">
        <f t="shared" si="0"/>
        <v>3.32/km</v>
      </c>
      <c r="I15" s="13">
        <f>G15-$G$5</f>
        <v>0.004085648148148147</v>
      </c>
      <c r="J15" s="13">
        <f>G15-INDEX($G$5:$G$414,MATCH(D15,$D$5:$D$414,0))</f>
        <v>0</v>
      </c>
    </row>
    <row r="16" spans="1:10" s="10" customFormat="1" ht="15" customHeight="1">
      <c r="A16" s="12">
        <v>12</v>
      </c>
      <c r="B16" s="47" t="s">
        <v>397</v>
      </c>
      <c r="C16" s="47" t="s">
        <v>16</v>
      </c>
      <c r="D16" s="12" t="s">
        <v>152</v>
      </c>
      <c r="E16" s="47" t="s">
        <v>398</v>
      </c>
      <c r="F16" s="28" t="s">
        <v>399</v>
      </c>
      <c r="G16" s="28" t="s">
        <v>399</v>
      </c>
      <c r="H16" s="12" t="str">
        <f t="shared" si="0"/>
        <v>3.32/km</v>
      </c>
      <c r="I16" s="13">
        <f>G16-$G$5</f>
        <v>0.004178240740740743</v>
      </c>
      <c r="J16" s="13">
        <f>G16-INDEX($G$5:$G$414,MATCH(D16,$D$5:$D$414,0))</f>
        <v>0.004178240740740743</v>
      </c>
    </row>
    <row r="17" spans="1:10" s="10" customFormat="1" ht="15" customHeight="1">
      <c r="A17" s="12">
        <v>13</v>
      </c>
      <c r="B17" s="47" t="s">
        <v>400</v>
      </c>
      <c r="C17" s="47" t="s">
        <v>40</v>
      </c>
      <c r="D17" s="12" t="s">
        <v>373</v>
      </c>
      <c r="E17" s="47" t="s">
        <v>390</v>
      </c>
      <c r="F17" s="28" t="s">
        <v>401</v>
      </c>
      <c r="G17" s="28" t="s">
        <v>401</v>
      </c>
      <c r="H17" s="12" t="str">
        <f t="shared" si="0"/>
        <v>3.34/km</v>
      </c>
      <c r="I17" s="13">
        <f>G17-$G$5</f>
        <v>0.004375</v>
      </c>
      <c r="J17" s="13">
        <f>G17-INDEX($G$5:$G$414,MATCH(D17,$D$5:$D$414,0))</f>
        <v>0.0028935185185185175</v>
      </c>
    </row>
    <row r="18" spans="1:10" s="10" customFormat="1" ht="15" customHeight="1">
      <c r="A18" s="12">
        <v>14</v>
      </c>
      <c r="B18" s="47" t="s">
        <v>402</v>
      </c>
      <c r="C18" s="47" t="s">
        <v>25</v>
      </c>
      <c r="D18" s="12" t="s">
        <v>136</v>
      </c>
      <c r="E18" s="47" t="s">
        <v>50</v>
      </c>
      <c r="F18" s="28" t="s">
        <v>154</v>
      </c>
      <c r="G18" s="28" t="s">
        <v>154</v>
      </c>
      <c r="H18" s="12" t="str">
        <f t="shared" si="0"/>
        <v>3.34/km</v>
      </c>
      <c r="I18" s="13">
        <f>G18-$G$5</f>
        <v>0.004409722222222221</v>
      </c>
      <c r="J18" s="13">
        <f>G18-INDEX($G$5:$G$414,MATCH(D18,$D$5:$D$414,0))</f>
        <v>0.0010763888888888906</v>
      </c>
    </row>
    <row r="19" spans="1:10" s="10" customFormat="1" ht="15" customHeight="1">
      <c r="A19" s="12">
        <v>15</v>
      </c>
      <c r="B19" s="47" t="s">
        <v>403</v>
      </c>
      <c r="C19" s="47" t="s">
        <v>404</v>
      </c>
      <c r="D19" s="12" t="s">
        <v>137</v>
      </c>
      <c r="E19" s="47" t="s">
        <v>92</v>
      </c>
      <c r="F19" s="28" t="s">
        <v>405</v>
      </c>
      <c r="G19" s="28" t="s">
        <v>405</v>
      </c>
      <c r="H19" s="12" t="str">
        <f t="shared" si="0"/>
        <v>3.35/km</v>
      </c>
      <c r="I19" s="13">
        <f>G19-$G$5</f>
        <v>0.004432870370370368</v>
      </c>
      <c r="J19" s="13">
        <f>G19-INDEX($G$5:$G$414,MATCH(D19,$D$5:$D$414,0))</f>
        <v>0.000347222222222221</v>
      </c>
    </row>
    <row r="20" spans="1:10" s="10" customFormat="1" ht="15" customHeight="1">
      <c r="A20" s="12">
        <v>16</v>
      </c>
      <c r="B20" s="47" t="s">
        <v>406</v>
      </c>
      <c r="C20" s="47" t="s">
        <v>286</v>
      </c>
      <c r="D20" s="12" t="s">
        <v>138</v>
      </c>
      <c r="E20" s="47" t="s">
        <v>210</v>
      </c>
      <c r="F20" s="28" t="s">
        <v>407</v>
      </c>
      <c r="G20" s="28" t="s">
        <v>407</v>
      </c>
      <c r="H20" s="12" t="str">
        <f t="shared" si="0"/>
        <v>3.35/km</v>
      </c>
      <c r="I20" s="13">
        <f>G20-$G$5</f>
        <v>0.004467592592592589</v>
      </c>
      <c r="J20" s="13">
        <f>G20-INDEX($G$5:$G$414,MATCH(D20,$D$5:$D$414,0))</f>
        <v>0</v>
      </c>
    </row>
    <row r="21" spans="1:10" ht="15" customHeight="1">
      <c r="A21" s="12">
        <v>17</v>
      </c>
      <c r="B21" s="47" t="s">
        <v>250</v>
      </c>
      <c r="C21" s="47" t="s">
        <v>37</v>
      </c>
      <c r="D21" s="12" t="s">
        <v>152</v>
      </c>
      <c r="E21" s="47" t="s">
        <v>180</v>
      </c>
      <c r="F21" s="28" t="s">
        <v>408</v>
      </c>
      <c r="G21" s="28" t="s">
        <v>408</v>
      </c>
      <c r="H21" s="12" t="str">
        <f t="shared" si="0"/>
        <v>3.36/km</v>
      </c>
      <c r="I21" s="13">
        <f>G21-$G$5</f>
        <v>0.0045717592592592615</v>
      </c>
      <c r="J21" s="13">
        <f>G21-INDEX($G$5:$G$414,MATCH(D21,$D$5:$D$414,0))</f>
        <v>0.0045717592592592615</v>
      </c>
    </row>
    <row r="22" spans="1:10" ht="15" customHeight="1">
      <c r="A22" s="12">
        <v>18</v>
      </c>
      <c r="B22" s="47" t="s">
        <v>409</v>
      </c>
      <c r="C22" s="47" t="s">
        <v>410</v>
      </c>
      <c r="D22" s="12" t="s">
        <v>144</v>
      </c>
      <c r="E22" s="47" t="s">
        <v>411</v>
      </c>
      <c r="F22" s="28" t="s">
        <v>412</v>
      </c>
      <c r="G22" s="28" t="s">
        <v>412</v>
      </c>
      <c r="H22" s="12" t="str">
        <f t="shared" si="0"/>
        <v>3.37/km</v>
      </c>
      <c r="I22" s="13">
        <f>G22-$G$5</f>
        <v>0.0046643518518518536</v>
      </c>
      <c r="J22" s="13">
        <f>G22-INDEX($G$5:$G$414,MATCH(D22,$D$5:$D$414,0))</f>
        <v>0</v>
      </c>
    </row>
    <row r="23" spans="1:10" ht="15" customHeight="1">
      <c r="A23" s="12">
        <v>19</v>
      </c>
      <c r="B23" s="47" t="s">
        <v>324</v>
      </c>
      <c r="C23" s="47" t="s">
        <v>13</v>
      </c>
      <c r="D23" s="12" t="s">
        <v>135</v>
      </c>
      <c r="E23" s="47" t="s">
        <v>50</v>
      </c>
      <c r="F23" s="28" t="s">
        <v>413</v>
      </c>
      <c r="G23" s="28" t="s">
        <v>413</v>
      </c>
      <c r="H23" s="12" t="str">
        <f t="shared" si="0"/>
        <v>3.37/km</v>
      </c>
      <c r="I23" s="13">
        <f>G23-$G$5</f>
        <v>0.004687500000000001</v>
      </c>
      <c r="J23" s="13">
        <f>G23-INDEX($G$5:$G$414,MATCH(D23,$D$5:$D$414,0))</f>
        <v>0.002905092592592591</v>
      </c>
    </row>
    <row r="24" spans="1:10" ht="15" customHeight="1">
      <c r="A24" s="12">
        <v>20</v>
      </c>
      <c r="B24" s="47" t="s">
        <v>414</v>
      </c>
      <c r="C24" s="47" t="s">
        <v>28</v>
      </c>
      <c r="D24" s="12" t="s">
        <v>141</v>
      </c>
      <c r="E24" s="47" t="s">
        <v>415</v>
      </c>
      <c r="F24" s="28" t="s">
        <v>416</v>
      </c>
      <c r="G24" s="28" t="s">
        <v>416</v>
      </c>
      <c r="H24" s="12" t="str">
        <f t="shared" si="0"/>
        <v>3.41/km</v>
      </c>
      <c r="I24" s="13">
        <f>G24-$G$5</f>
        <v>0.005162037037037034</v>
      </c>
      <c r="J24" s="13">
        <f>G24-INDEX($G$5:$G$414,MATCH(D24,$D$5:$D$414,0))</f>
        <v>0</v>
      </c>
    </row>
    <row r="25" spans="1:10" ht="15" customHeight="1">
      <c r="A25" s="12">
        <v>21</v>
      </c>
      <c r="B25" s="47" t="s">
        <v>417</v>
      </c>
      <c r="C25" s="47" t="s">
        <v>23</v>
      </c>
      <c r="D25" s="12" t="s">
        <v>136</v>
      </c>
      <c r="E25" s="47" t="s">
        <v>153</v>
      </c>
      <c r="F25" s="28" t="s">
        <v>418</v>
      </c>
      <c r="G25" s="28" t="s">
        <v>418</v>
      </c>
      <c r="H25" s="12" t="str">
        <f t="shared" si="0"/>
        <v>3.41/km</v>
      </c>
      <c r="I25" s="13">
        <f>G25-$G$5</f>
        <v>0.005208333333333332</v>
      </c>
      <c r="J25" s="13">
        <f>G25-INDEX($G$5:$G$414,MATCH(D25,$D$5:$D$414,0))</f>
        <v>0.0018750000000000017</v>
      </c>
    </row>
    <row r="26" spans="1:10" ht="15" customHeight="1">
      <c r="A26" s="12">
        <v>22</v>
      </c>
      <c r="B26" s="47" t="s">
        <v>358</v>
      </c>
      <c r="C26" s="47" t="s">
        <v>116</v>
      </c>
      <c r="D26" s="12" t="s">
        <v>137</v>
      </c>
      <c r="E26" s="47" t="s">
        <v>419</v>
      </c>
      <c r="F26" s="28" t="s">
        <v>420</v>
      </c>
      <c r="G26" s="28" t="s">
        <v>420</v>
      </c>
      <c r="H26" s="12" t="str">
        <f t="shared" si="0"/>
        <v>3.43/km</v>
      </c>
      <c r="I26" s="13">
        <f>G26-$G$5</f>
        <v>0.005451388888888891</v>
      </c>
      <c r="J26" s="13">
        <f>G26-INDEX($G$5:$G$414,MATCH(D26,$D$5:$D$414,0))</f>
        <v>0.0013657407407407438</v>
      </c>
    </row>
    <row r="27" spans="1:10" ht="15" customHeight="1">
      <c r="A27" s="12">
        <v>23</v>
      </c>
      <c r="B27" s="47" t="s">
        <v>421</v>
      </c>
      <c r="C27" s="47" t="s">
        <v>24</v>
      </c>
      <c r="D27" s="12" t="s">
        <v>136</v>
      </c>
      <c r="E27" s="47" t="s">
        <v>163</v>
      </c>
      <c r="F27" s="28" t="s">
        <v>422</v>
      </c>
      <c r="G27" s="28" t="s">
        <v>422</v>
      </c>
      <c r="H27" s="12" t="str">
        <f t="shared" si="0"/>
        <v>3.45/km</v>
      </c>
      <c r="I27" s="13">
        <f>G27-$G$5</f>
        <v>0.005590277777777777</v>
      </c>
      <c r="J27" s="13">
        <f>G27-INDEX($G$5:$G$414,MATCH(D27,$D$5:$D$414,0))</f>
        <v>0.002256944444444447</v>
      </c>
    </row>
    <row r="28" spans="1:10" ht="15" customHeight="1">
      <c r="A28" s="12">
        <v>24</v>
      </c>
      <c r="B28" s="47" t="s">
        <v>362</v>
      </c>
      <c r="C28" s="47" t="s">
        <v>21</v>
      </c>
      <c r="D28" s="12" t="s">
        <v>136</v>
      </c>
      <c r="E28" s="47" t="s">
        <v>77</v>
      </c>
      <c r="F28" s="28" t="s">
        <v>423</v>
      </c>
      <c r="G28" s="28" t="s">
        <v>423</v>
      </c>
      <c r="H28" s="12" t="str">
        <f t="shared" si="0"/>
        <v>3.45/km</v>
      </c>
      <c r="I28" s="13">
        <f>G28-$G$5</f>
        <v>0.005613425925925928</v>
      </c>
      <c r="J28" s="13">
        <f>G28-INDEX($G$5:$G$414,MATCH(D28,$D$5:$D$414,0))</f>
        <v>0.0022800925925925974</v>
      </c>
    </row>
    <row r="29" spans="1:10" ht="15" customHeight="1">
      <c r="A29" s="12">
        <v>25</v>
      </c>
      <c r="B29" s="47" t="s">
        <v>89</v>
      </c>
      <c r="C29" s="47" t="s">
        <v>78</v>
      </c>
      <c r="D29" s="12" t="s">
        <v>135</v>
      </c>
      <c r="E29" s="47" t="s">
        <v>424</v>
      </c>
      <c r="F29" s="28" t="s">
        <v>157</v>
      </c>
      <c r="G29" s="28" t="s">
        <v>157</v>
      </c>
      <c r="H29" s="12" t="str">
        <f t="shared" si="0"/>
        <v>3.48/km</v>
      </c>
      <c r="I29" s="13">
        <f>G29-$G$5</f>
        <v>0.005937499999999998</v>
      </c>
      <c r="J29" s="13">
        <f>G29-INDEX($G$5:$G$414,MATCH(D29,$D$5:$D$414,0))</f>
        <v>0.004155092592592589</v>
      </c>
    </row>
    <row r="30" spans="1:10" ht="15" customHeight="1">
      <c r="A30" s="12">
        <v>26</v>
      </c>
      <c r="B30" s="47" t="s">
        <v>425</v>
      </c>
      <c r="C30" s="47" t="s">
        <v>187</v>
      </c>
      <c r="D30" s="12" t="s">
        <v>136</v>
      </c>
      <c r="E30" s="47" t="s">
        <v>426</v>
      </c>
      <c r="F30" s="28" t="s">
        <v>427</v>
      </c>
      <c r="G30" s="28" t="s">
        <v>427</v>
      </c>
      <c r="H30" s="12" t="str">
        <f t="shared" si="0"/>
        <v>3.48/km</v>
      </c>
      <c r="I30" s="13">
        <f>G30-$G$5</f>
        <v>0.00599537037037037</v>
      </c>
      <c r="J30" s="13">
        <f>G30-INDEX($G$5:$G$414,MATCH(D30,$D$5:$D$414,0))</f>
        <v>0.002662037037037039</v>
      </c>
    </row>
    <row r="31" spans="1:10" ht="15" customHeight="1">
      <c r="A31" s="12">
        <v>27</v>
      </c>
      <c r="B31" s="47" t="s">
        <v>428</v>
      </c>
      <c r="C31" s="47" t="s">
        <v>25</v>
      </c>
      <c r="D31" s="12" t="s">
        <v>135</v>
      </c>
      <c r="E31" s="47" t="s">
        <v>180</v>
      </c>
      <c r="F31" s="28" t="s">
        <v>429</v>
      </c>
      <c r="G31" s="28" t="s">
        <v>429</v>
      </c>
      <c r="H31" s="12" t="str">
        <f t="shared" si="0"/>
        <v>3.48/km</v>
      </c>
      <c r="I31" s="13">
        <f>G31-$G$5</f>
        <v>0.00603009259259259</v>
      </c>
      <c r="J31" s="13">
        <f>G31-INDEX($G$5:$G$414,MATCH(D31,$D$5:$D$414,0))</f>
        <v>0.004247685185185181</v>
      </c>
    </row>
    <row r="32" spans="1:10" ht="15" customHeight="1">
      <c r="A32" s="24">
        <v>28</v>
      </c>
      <c r="B32" s="49" t="s">
        <v>90</v>
      </c>
      <c r="C32" s="49" t="s">
        <v>31</v>
      </c>
      <c r="D32" s="24" t="s">
        <v>135</v>
      </c>
      <c r="E32" s="49" t="s">
        <v>30</v>
      </c>
      <c r="F32" s="31" t="s">
        <v>159</v>
      </c>
      <c r="G32" s="31" t="s">
        <v>159</v>
      </c>
      <c r="H32" s="24" t="str">
        <f t="shared" si="0"/>
        <v>3.50/km</v>
      </c>
      <c r="I32" s="25">
        <f>G32-$G$5</f>
        <v>0.006226851851851855</v>
      </c>
      <c r="J32" s="25">
        <f>G32-INDEX($G$5:$G$414,MATCH(D32,$D$5:$D$414,0))</f>
        <v>0.004444444444444445</v>
      </c>
    </row>
    <row r="33" spans="1:10" ht="15" customHeight="1">
      <c r="A33" s="12">
        <v>29</v>
      </c>
      <c r="B33" s="47" t="s">
        <v>430</v>
      </c>
      <c r="C33" s="47" t="s">
        <v>431</v>
      </c>
      <c r="D33" s="12" t="s">
        <v>135</v>
      </c>
      <c r="E33" s="47" t="s">
        <v>419</v>
      </c>
      <c r="F33" s="28" t="s">
        <v>160</v>
      </c>
      <c r="G33" s="28" t="s">
        <v>160</v>
      </c>
      <c r="H33" s="12" t="str">
        <f t="shared" si="0"/>
        <v>3.51/km</v>
      </c>
      <c r="I33" s="13">
        <f>G33-$G$5</f>
        <v>0.006284722222222219</v>
      </c>
      <c r="J33" s="13">
        <f>G33-INDEX($G$5:$G$414,MATCH(D33,$D$5:$D$414,0))</f>
        <v>0.00450231481481481</v>
      </c>
    </row>
    <row r="34" spans="1:10" ht="15" customHeight="1">
      <c r="A34" s="12">
        <v>30</v>
      </c>
      <c r="B34" s="47" t="s">
        <v>432</v>
      </c>
      <c r="C34" s="47" t="s">
        <v>433</v>
      </c>
      <c r="D34" s="12" t="s">
        <v>138</v>
      </c>
      <c r="E34" s="47" t="s">
        <v>378</v>
      </c>
      <c r="F34" s="28" t="s">
        <v>160</v>
      </c>
      <c r="G34" s="28" t="s">
        <v>160</v>
      </c>
      <c r="H34" s="12" t="str">
        <f t="shared" si="0"/>
        <v>3.51/km</v>
      </c>
      <c r="I34" s="13">
        <f>G34-$G$5</f>
        <v>0.006284722222222219</v>
      </c>
      <c r="J34" s="13">
        <f>G34-INDEX($G$5:$G$414,MATCH(D34,$D$5:$D$414,0))</f>
        <v>0.0018171296296296303</v>
      </c>
    </row>
    <row r="35" spans="1:10" ht="15" customHeight="1">
      <c r="A35" s="12">
        <v>31</v>
      </c>
      <c r="B35" s="47" t="s">
        <v>434</v>
      </c>
      <c r="C35" s="47" t="s">
        <v>332</v>
      </c>
      <c r="D35" s="12" t="s">
        <v>138</v>
      </c>
      <c r="E35" s="47" t="s">
        <v>185</v>
      </c>
      <c r="F35" s="28" t="s">
        <v>161</v>
      </c>
      <c r="G35" s="28" t="s">
        <v>161</v>
      </c>
      <c r="H35" s="12" t="str">
        <f t="shared" si="0"/>
        <v>3.51/km</v>
      </c>
      <c r="I35" s="13">
        <f>G35-$G$5</f>
        <v>0.006342592592592594</v>
      </c>
      <c r="J35" s="13">
        <f>G35-INDEX($G$5:$G$414,MATCH(D35,$D$5:$D$414,0))</f>
        <v>0.0018750000000000051</v>
      </c>
    </row>
    <row r="36" spans="1:10" ht="15" customHeight="1">
      <c r="A36" s="12">
        <v>32</v>
      </c>
      <c r="B36" s="47" t="s">
        <v>435</v>
      </c>
      <c r="C36" s="47" t="s">
        <v>31</v>
      </c>
      <c r="D36" s="12" t="s">
        <v>436</v>
      </c>
      <c r="E36" s="47" t="s">
        <v>437</v>
      </c>
      <c r="F36" s="28" t="s">
        <v>162</v>
      </c>
      <c r="G36" s="28" t="s">
        <v>162</v>
      </c>
      <c r="H36" s="12" t="str">
        <f t="shared" si="0"/>
        <v>3.52/km</v>
      </c>
      <c r="I36" s="13">
        <f>G36-$G$5</f>
        <v>0.0064120370370370355</v>
      </c>
      <c r="J36" s="13">
        <f>G36-INDEX($G$5:$G$414,MATCH(D36,$D$5:$D$414,0))</f>
        <v>0</v>
      </c>
    </row>
    <row r="37" spans="1:10" ht="15" customHeight="1">
      <c r="A37" s="12">
        <v>33</v>
      </c>
      <c r="B37" s="47" t="s">
        <v>310</v>
      </c>
      <c r="C37" s="47" t="s">
        <v>41</v>
      </c>
      <c r="D37" s="12" t="s">
        <v>152</v>
      </c>
      <c r="E37" s="47" t="s">
        <v>140</v>
      </c>
      <c r="F37" s="28" t="s">
        <v>164</v>
      </c>
      <c r="G37" s="28" t="s">
        <v>164</v>
      </c>
      <c r="H37" s="12" t="str">
        <f t="shared" si="0"/>
        <v>3.52/km</v>
      </c>
      <c r="I37" s="13">
        <f>G37-$G$5</f>
        <v>0.006435185185185183</v>
      </c>
      <c r="J37" s="13">
        <f>G37-INDEX($G$5:$G$414,MATCH(D37,$D$5:$D$414,0))</f>
        <v>0.006435185185185183</v>
      </c>
    </row>
    <row r="38" spans="1:10" ht="15" customHeight="1">
      <c r="A38" s="12">
        <v>34</v>
      </c>
      <c r="B38" s="47" t="s">
        <v>438</v>
      </c>
      <c r="C38" s="47" t="s">
        <v>243</v>
      </c>
      <c r="D38" s="12" t="s">
        <v>152</v>
      </c>
      <c r="E38" s="47" t="s">
        <v>439</v>
      </c>
      <c r="F38" s="28" t="s">
        <v>440</v>
      </c>
      <c r="G38" s="28" t="s">
        <v>440</v>
      </c>
      <c r="H38" s="12" t="str">
        <f t="shared" si="0"/>
        <v>3.53/km</v>
      </c>
      <c r="I38" s="13">
        <f>G38-$G$5</f>
        <v>0.00662037037037037</v>
      </c>
      <c r="J38" s="13">
        <f>G38-INDEX($G$5:$G$414,MATCH(D38,$D$5:$D$414,0))</f>
        <v>0.00662037037037037</v>
      </c>
    </row>
    <row r="39" spans="1:10" ht="15" customHeight="1">
      <c r="A39" s="12">
        <v>35</v>
      </c>
      <c r="B39" s="47" t="s">
        <v>128</v>
      </c>
      <c r="C39" s="47" t="s">
        <v>17</v>
      </c>
      <c r="D39" s="12" t="s">
        <v>436</v>
      </c>
      <c r="E39" s="47" t="s">
        <v>398</v>
      </c>
      <c r="F39" s="28" t="s">
        <v>165</v>
      </c>
      <c r="G39" s="28" t="s">
        <v>165</v>
      </c>
      <c r="H39" s="12" t="str">
        <f t="shared" si="0"/>
        <v>3.55/km</v>
      </c>
      <c r="I39" s="13">
        <f>G39-$G$5</f>
        <v>0.00675925925925926</v>
      </c>
      <c r="J39" s="13">
        <f>G39-INDEX($G$5:$G$414,MATCH(D39,$D$5:$D$414,0))</f>
        <v>0.00034722222222222446</v>
      </c>
    </row>
    <row r="40" spans="1:10" ht="15" customHeight="1">
      <c r="A40" s="12">
        <v>36</v>
      </c>
      <c r="B40" s="47" t="s">
        <v>441</v>
      </c>
      <c r="C40" s="47" t="s">
        <v>13</v>
      </c>
      <c r="D40" s="12" t="s">
        <v>136</v>
      </c>
      <c r="E40" s="47" t="s">
        <v>79</v>
      </c>
      <c r="F40" s="28" t="s">
        <v>442</v>
      </c>
      <c r="G40" s="28" t="s">
        <v>442</v>
      </c>
      <c r="H40" s="12" t="str">
        <f t="shared" si="0"/>
        <v>3.55/km</v>
      </c>
      <c r="I40" s="13">
        <f>G40-$G$5</f>
        <v>0.006805555555555554</v>
      </c>
      <c r="J40" s="13">
        <f>G40-INDEX($G$5:$G$414,MATCH(D40,$D$5:$D$414,0))</f>
        <v>0.0034722222222222238</v>
      </c>
    </row>
    <row r="41" spans="1:10" ht="15" customHeight="1">
      <c r="A41" s="12">
        <v>37</v>
      </c>
      <c r="B41" s="47" t="s">
        <v>443</v>
      </c>
      <c r="C41" s="47" t="s">
        <v>14</v>
      </c>
      <c r="D41" s="12" t="s">
        <v>152</v>
      </c>
      <c r="E41" s="47" t="s">
        <v>444</v>
      </c>
      <c r="F41" s="28" t="s">
        <v>168</v>
      </c>
      <c r="G41" s="28" t="s">
        <v>168</v>
      </c>
      <c r="H41" s="12" t="str">
        <f t="shared" si="0"/>
        <v>3.55/km</v>
      </c>
      <c r="I41" s="13">
        <f>G41-$G$5</f>
        <v>0.0068402777777777785</v>
      </c>
      <c r="J41" s="13">
        <f>G41-INDEX($G$5:$G$414,MATCH(D41,$D$5:$D$414,0))</f>
        <v>0.0068402777777777785</v>
      </c>
    </row>
    <row r="42" spans="1:10" ht="15" customHeight="1">
      <c r="A42" s="12">
        <v>38</v>
      </c>
      <c r="B42" s="47" t="s">
        <v>445</v>
      </c>
      <c r="C42" s="47" t="s">
        <v>446</v>
      </c>
      <c r="D42" s="12" t="s">
        <v>136</v>
      </c>
      <c r="E42" s="47" t="s">
        <v>143</v>
      </c>
      <c r="F42" s="28" t="s">
        <v>447</v>
      </c>
      <c r="G42" s="28" t="s">
        <v>447</v>
      </c>
      <c r="H42" s="12" t="str">
        <f t="shared" si="0"/>
        <v>3.55/km</v>
      </c>
      <c r="I42" s="13">
        <f>G42-$G$5</f>
        <v>0.0068518518518518486</v>
      </c>
      <c r="J42" s="13">
        <f>G42-INDEX($G$5:$G$414,MATCH(D42,$D$5:$D$414,0))</f>
        <v>0.003518518518518518</v>
      </c>
    </row>
    <row r="43" spans="1:10" ht="15" customHeight="1">
      <c r="A43" s="12">
        <v>39</v>
      </c>
      <c r="B43" s="47" t="s">
        <v>126</v>
      </c>
      <c r="C43" s="47" t="s">
        <v>37</v>
      </c>
      <c r="D43" s="12" t="s">
        <v>152</v>
      </c>
      <c r="E43" s="47" t="s">
        <v>419</v>
      </c>
      <c r="F43" s="28" t="s">
        <v>167</v>
      </c>
      <c r="G43" s="28" t="s">
        <v>167</v>
      </c>
      <c r="H43" s="12" t="str">
        <f t="shared" si="0"/>
        <v>3.56/km</v>
      </c>
      <c r="I43" s="13">
        <f>G43-$G$5</f>
        <v>0.006863425925925926</v>
      </c>
      <c r="J43" s="13">
        <f>G43-INDEX($G$5:$G$414,MATCH(D43,$D$5:$D$414,0))</f>
        <v>0.006863425925925926</v>
      </c>
    </row>
    <row r="44" spans="1:10" ht="15" customHeight="1">
      <c r="A44" s="12">
        <v>40</v>
      </c>
      <c r="B44" s="47" t="s">
        <v>342</v>
      </c>
      <c r="C44" s="47" t="s">
        <v>26</v>
      </c>
      <c r="D44" s="12" t="s">
        <v>152</v>
      </c>
      <c r="E44" s="47" t="s">
        <v>264</v>
      </c>
      <c r="F44" s="28" t="s">
        <v>167</v>
      </c>
      <c r="G44" s="28" t="s">
        <v>167</v>
      </c>
      <c r="H44" s="12" t="str">
        <f t="shared" si="0"/>
        <v>3.56/km</v>
      </c>
      <c r="I44" s="13">
        <f>G44-$G$5</f>
        <v>0.006863425925925926</v>
      </c>
      <c r="J44" s="13">
        <f>G44-INDEX($G$5:$G$414,MATCH(D44,$D$5:$D$414,0))</f>
        <v>0.006863425925925926</v>
      </c>
    </row>
    <row r="45" spans="1:10" ht="15" customHeight="1">
      <c r="A45" s="12">
        <v>41</v>
      </c>
      <c r="B45" s="47" t="s">
        <v>403</v>
      </c>
      <c r="C45" s="47" t="s">
        <v>303</v>
      </c>
      <c r="D45" s="12" t="s">
        <v>170</v>
      </c>
      <c r="E45" s="47" t="s">
        <v>47</v>
      </c>
      <c r="F45" s="28" t="s">
        <v>448</v>
      </c>
      <c r="G45" s="28" t="s">
        <v>448</v>
      </c>
      <c r="H45" s="12" t="str">
        <f t="shared" si="0"/>
        <v>3.56/km</v>
      </c>
      <c r="I45" s="13">
        <f>G45-$G$5</f>
        <v>0.006874999999999996</v>
      </c>
      <c r="J45" s="13">
        <f>G45-INDEX($G$5:$G$414,MATCH(D45,$D$5:$D$414,0))</f>
        <v>0</v>
      </c>
    </row>
    <row r="46" spans="1:10" ht="15" customHeight="1">
      <c r="A46" s="12">
        <v>42</v>
      </c>
      <c r="B46" s="47" t="s">
        <v>449</v>
      </c>
      <c r="C46" s="47" t="s">
        <v>69</v>
      </c>
      <c r="D46" s="12" t="s">
        <v>138</v>
      </c>
      <c r="E46" s="47" t="s">
        <v>398</v>
      </c>
      <c r="F46" s="28" t="s">
        <v>450</v>
      </c>
      <c r="G46" s="28" t="s">
        <v>450</v>
      </c>
      <c r="H46" s="12" t="str">
        <f t="shared" si="0"/>
        <v>3.56/km</v>
      </c>
      <c r="I46" s="13">
        <f>G46-$G$5</f>
        <v>0.006956018518518518</v>
      </c>
      <c r="J46" s="13">
        <f>G46-INDEX($G$5:$G$414,MATCH(D46,$D$5:$D$414,0))</f>
        <v>0.0024884259259259287</v>
      </c>
    </row>
    <row r="47" spans="1:10" ht="15" customHeight="1">
      <c r="A47" s="12">
        <v>43</v>
      </c>
      <c r="B47" s="47" t="s">
        <v>51</v>
      </c>
      <c r="C47" s="47" t="s">
        <v>205</v>
      </c>
      <c r="D47" s="12" t="s">
        <v>136</v>
      </c>
      <c r="E47" s="47" t="s">
        <v>156</v>
      </c>
      <c r="F47" s="28" t="s">
        <v>173</v>
      </c>
      <c r="G47" s="28" t="s">
        <v>173</v>
      </c>
      <c r="H47" s="12" t="str">
        <f t="shared" si="0"/>
        <v>3.57/km</v>
      </c>
      <c r="I47" s="13">
        <f>G47-$G$5</f>
        <v>0.007013888888888889</v>
      </c>
      <c r="J47" s="13">
        <f>G47-INDEX($G$5:$G$414,MATCH(D47,$D$5:$D$414,0))</f>
        <v>0.0036805555555555584</v>
      </c>
    </row>
    <row r="48" spans="1:10" ht="15" customHeight="1">
      <c r="A48" s="12">
        <v>44</v>
      </c>
      <c r="B48" s="47" t="s">
        <v>112</v>
      </c>
      <c r="C48" s="47" t="s">
        <v>24</v>
      </c>
      <c r="D48" s="12" t="s">
        <v>152</v>
      </c>
      <c r="E48" s="47" t="s">
        <v>437</v>
      </c>
      <c r="F48" s="28" t="s">
        <v>174</v>
      </c>
      <c r="G48" s="28" t="s">
        <v>174</v>
      </c>
      <c r="H48" s="12" t="str">
        <f t="shared" si="0"/>
        <v>3.58/km</v>
      </c>
      <c r="I48" s="13">
        <f>G48-$G$5</f>
        <v>0.007129629629629628</v>
      </c>
      <c r="J48" s="13">
        <f>G48-INDEX($G$5:$G$414,MATCH(D48,$D$5:$D$414,0))</f>
        <v>0.007129629629629628</v>
      </c>
    </row>
    <row r="49" spans="1:10" ht="15" customHeight="1">
      <c r="A49" s="12">
        <v>45</v>
      </c>
      <c r="B49" s="47" t="s">
        <v>451</v>
      </c>
      <c r="C49" s="47" t="s">
        <v>452</v>
      </c>
      <c r="D49" s="12" t="s">
        <v>136</v>
      </c>
      <c r="E49" s="47" t="s">
        <v>419</v>
      </c>
      <c r="F49" s="28" t="s">
        <v>175</v>
      </c>
      <c r="G49" s="28" t="s">
        <v>175</v>
      </c>
      <c r="H49" s="12" t="str">
        <f t="shared" si="0"/>
        <v>3.58/km</v>
      </c>
      <c r="I49" s="13">
        <f>G49-$G$5</f>
        <v>0.0071874999999999994</v>
      </c>
      <c r="J49" s="13">
        <f>G49-INDEX($G$5:$G$414,MATCH(D49,$D$5:$D$414,0))</f>
        <v>0.003854166666666669</v>
      </c>
    </row>
    <row r="50" spans="1:10" ht="15" customHeight="1">
      <c r="A50" s="12">
        <v>46</v>
      </c>
      <c r="B50" s="47" t="s">
        <v>453</v>
      </c>
      <c r="C50" s="47" t="s">
        <v>32</v>
      </c>
      <c r="D50" s="12" t="s">
        <v>137</v>
      </c>
      <c r="E50" s="47" t="s">
        <v>77</v>
      </c>
      <c r="F50" s="28" t="s">
        <v>176</v>
      </c>
      <c r="G50" s="28" t="s">
        <v>176</v>
      </c>
      <c r="H50" s="12" t="str">
        <f t="shared" si="0"/>
        <v>3.58/km</v>
      </c>
      <c r="I50" s="13">
        <f>G50-$G$5</f>
        <v>0.0071990740740740765</v>
      </c>
      <c r="J50" s="13">
        <f>G50-INDEX($G$5:$G$414,MATCH(D50,$D$5:$D$414,0))</f>
        <v>0.003113425925925929</v>
      </c>
    </row>
    <row r="51" spans="1:10" ht="15" customHeight="1">
      <c r="A51" s="12">
        <v>47</v>
      </c>
      <c r="B51" s="47" t="s">
        <v>363</v>
      </c>
      <c r="C51" s="47" t="s">
        <v>454</v>
      </c>
      <c r="D51" s="12" t="s">
        <v>138</v>
      </c>
      <c r="E51" s="47" t="s">
        <v>419</v>
      </c>
      <c r="F51" s="28" t="s">
        <v>176</v>
      </c>
      <c r="G51" s="28" t="s">
        <v>176</v>
      </c>
      <c r="H51" s="12" t="str">
        <f t="shared" si="0"/>
        <v>3.58/km</v>
      </c>
      <c r="I51" s="13">
        <f>G51-$G$5</f>
        <v>0.0071990740740740765</v>
      </c>
      <c r="J51" s="13">
        <f>G51-INDEX($G$5:$G$414,MATCH(D51,$D$5:$D$414,0))</f>
        <v>0.0027314814814814875</v>
      </c>
    </row>
    <row r="52" spans="1:10" ht="15" customHeight="1">
      <c r="A52" s="12">
        <v>48</v>
      </c>
      <c r="B52" s="47" t="s">
        <v>256</v>
      </c>
      <c r="C52" s="47" t="s">
        <v>62</v>
      </c>
      <c r="D52" s="12" t="s">
        <v>152</v>
      </c>
      <c r="E52" s="47" t="s">
        <v>177</v>
      </c>
      <c r="F52" s="28" t="s">
        <v>455</v>
      </c>
      <c r="G52" s="28" t="s">
        <v>455</v>
      </c>
      <c r="H52" s="12" t="str">
        <f t="shared" si="0"/>
        <v>4.00/km</v>
      </c>
      <c r="I52" s="13">
        <f>G52-$G$5</f>
        <v>0.007418981481481481</v>
      </c>
      <c r="J52" s="13">
        <f>G52-INDEX($G$5:$G$414,MATCH(D52,$D$5:$D$414,0))</f>
        <v>0.007418981481481481</v>
      </c>
    </row>
    <row r="53" spans="1:10" ht="15" customHeight="1">
      <c r="A53" s="12">
        <v>49</v>
      </c>
      <c r="B53" s="47" t="s">
        <v>166</v>
      </c>
      <c r="C53" s="47" t="s">
        <v>192</v>
      </c>
      <c r="D53" s="12" t="s">
        <v>135</v>
      </c>
      <c r="E53" s="47" t="s">
        <v>143</v>
      </c>
      <c r="F53" s="28" t="s">
        <v>456</v>
      </c>
      <c r="G53" s="28" t="s">
        <v>456</v>
      </c>
      <c r="H53" s="12" t="str">
        <f t="shared" si="0"/>
        <v>4.02/km</v>
      </c>
      <c r="I53" s="13">
        <f>G53-$G$5</f>
        <v>0.007569444444444445</v>
      </c>
      <c r="J53" s="13">
        <f>G53-INDEX($G$5:$G$414,MATCH(D53,$D$5:$D$414,0))</f>
        <v>0.005787037037037035</v>
      </c>
    </row>
    <row r="54" spans="1:10" ht="15" customHeight="1">
      <c r="A54" s="12">
        <v>50</v>
      </c>
      <c r="B54" s="47" t="s">
        <v>457</v>
      </c>
      <c r="C54" s="47" t="s">
        <v>197</v>
      </c>
      <c r="D54" s="12" t="s">
        <v>138</v>
      </c>
      <c r="E54" s="47" t="s">
        <v>153</v>
      </c>
      <c r="F54" s="28" t="s">
        <v>458</v>
      </c>
      <c r="G54" s="28" t="s">
        <v>458</v>
      </c>
      <c r="H54" s="12" t="str">
        <f t="shared" si="0"/>
        <v>4.02/km</v>
      </c>
      <c r="I54" s="13">
        <f>G54-$G$5</f>
        <v>0.007604166666666665</v>
      </c>
      <c r="J54" s="13">
        <f>G54-INDEX($G$5:$G$414,MATCH(D54,$D$5:$D$414,0))</f>
        <v>0.0031365740740740763</v>
      </c>
    </row>
    <row r="55" spans="1:10" ht="15" customHeight="1">
      <c r="A55" s="12">
        <v>51</v>
      </c>
      <c r="B55" s="47" t="s">
        <v>459</v>
      </c>
      <c r="C55" s="47" t="s">
        <v>54</v>
      </c>
      <c r="D55" s="12" t="s">
        <v>136</v>
      </c>
      <c r="E55" s="47" t="s">
        <v>177</v>
      </c>
      <c r="F55" s="28" t="s">
        <v>460</v>
      </c>
      <c r="G55" s="28" t="s">
        <v>460</v>
      </c>
      <c r="H55" s="12" t="str">
        <f t="shared" si="0"/>
        <v>4.02/km</v>
      </c>
      <c r="I55" s="13">
        <f>G55-$G$5</f>
        <v>0.00765046296296296</v>
      </c>
      <c r="J55" s="13">
        <f>G55-INDEX($G$5:$G$414,MATCH(D55,$D$5:$D$414,0))</f>
        <v>0.004317129629629629</v>
      </c>
    </row>
    <row r="56" spans="1:10" ht="15" customHeight="1">
      <c r="A56" s="12">
        <v>52</v>
      </c>
      <c r="B56" s="47" t="s">
        <v>119</v>
      </c>
      <c r="C56" s="47" t="s">
        <v>68</v>
      </c>
      <c r="D56" s="12" t="s">
        <v>152</v>
      </c>
      <c r="E56" s="47" t="s">
        <v>239</v>
      </c>
      <c r="F56" s="28" t="s">
        <v>461</v>
      </c>
      <c r="G56" s="28" t="s">
        <v>461</v>
      </c>
      <c r="H56" s="12" t="str">
        <f t="shared" si="0"/>
        <v>4.03/km</v>
      </c>
      <c r="I56" s="13">
        <f>G56-$G$5</f>
        <v>0.007685185185185184</v>
      </c>
      <c r="J56" s="13">
        <f>G56-INDEX($G$5:$G$414,MATCH(D56,$D$5:$D$414,0))</f>
        <v>0.007685185185185184</v>
      </c>
    </row>
    <row r="57" spans="1:10" ht="15" customHeight="1">
      <c r="A57" s="12">
        <v>53</v>
      </c>
      <c r="B57" s="47" t="s">
        <v>114</v>
      </c>
      <c r="C57" s="47" t="s">
        <v>107</v>
      </c>
      <c r="D57" s="12" t="s">
        <v>136</v>
      </c>
      <c r="E57" s="47" t="s">
        <v>462</v>
      </c>
      <c r="F57" s="28" t="s">
        <v>463</v>
      </c>
      <c r="G57" s="28" t="s">
        <v>463</v>
      </c>
      <c r="H57" s="12" t="str">
        <f t="shared" si="0"/>
        <v>4.03/km</v>
      </c>
      <c r="I57" s="13">
        <f>G57-$G$5</f>
        <v>0.007708333333333334</v>
      </c>
      <c r="J57" s="13">
        <f>G57-INDEX($G$5:$G$414,MATCH(D57,$D$5:$D$414,0))</f>
        <v>0.004375000000000004</v>
      </c>
    </row>
    <row r="58" spans="1:10" ht="15" customHeight="1">
      <c r="A58" s="12">
        <v>54</v>
      </c>
      <c r="B58" s="47" t="s">
        <v>464</v>
      </c>
      <c r="C58" s="47" t="s">
        <v>58</v>
      </c>
      <c r="D58" s="12" t="s">
        <v>152</v>
      </c>
      <c r="E58" s="47" t="s">
        <v>439</v>
      </c>
      <c r="F58" s="28" t="s">
        <v>465</v>
      </c>
      <c r="G58" s="28" t="s">
        <v>465</v>
      </c>
      <c r="H58" s="12" t="str">
        <f t="shared" si="0"/>
        <v>4.04/km</v>
      </c>
      <c r="I58" s="13">
        <f>G58-$G$5</f>
        <v>0.0078125</v>
      </c>
      <c r="J58" s="13">
        <f>G58-INDEX($G$5:$G$414,MATCH(D58,$D$5:$D$414,0))</f>
        <v>0.0078125</v>
      </c>
    </row>
    <row r="59" spans="1:10" ht="15" customHeight="1">
      <c r="A59" s="12">
        <v>55</v>
      </c>
      <c r="B59" s="47" t="s">
        <v>466</v>
      </c>
      <c r="C59" s="47" t="s">
        <v>21</v>
      </c>
      <c r="D59" s="12" t="s">
        <v>135</v>
      </c>
      <c r="E59" s="47" t="s">
        <v>439</v>
      </c>
      <c r="F59" s="28" t="s">
        <v>465</v>
      </c>
      <c r="G59" s="28" t="s">
        <v>465</v>
      </c>
      <c r="H59" s="12" t="str">
        <f t="shared" si="0"/>
        <v>4.04/km</v>
      </c>
      <c r="I59" s="13">
        <f>G59-$G$5</f>
        <v>0.0078125</v>
      </c>
      <c r="J59" s="13">
        <f>G59-INDEX($G$5:$G$414,MATCH(D59,$D$5:$D$414,0))</f>
        <v>0.00603009259259259</v>
      </c>
    </row>
    <row r="60" spans="1:10" ht="15" customHeight="1">
      <c r="A60" s="12">
        <v>56</v>
      </c>
      <c r="B60" s="47" t="s">
        <v>467</v>
      </c>
      <c r="C60" s="47" t="s">
        <v>54</v>
      </c>
      <c r="D60" s="12" t="s">
        <v>137</v>
      </c>
      <c r="E60" s="47" t="s">
        <v>180</v>
      </c>
      <c r="F60" s="28" t="s">
        <v>182</v>
      </c>
      <c r="G60" s="28" t="s">
        <v>182</v>
      </c>
      <c r="H60" s="12" t="str">
        <f t="shared" si="0"/>
        <v>4.04/km</v>
      </c>
      <c r="I60" s="13">
        <f>G60-$G$5</f>
        <v>0.007858796296296294</v>
      </c>
      <c r="J60" s="13">
        <f>G60-INDEX($G$5:$G$414,MATCH(D60,$D$5:$D$414,0))</f>
        <v>0.003773148148148147</v>
      </c>
    </row>
    <row r="61" spans="1:10" ht="15" customHeight="1">
      <c r="A61" s="12">
        <v>57</v>
      </c>
      <c r="B61" s="47" t="s">
        <v>89</v>
      </c>
      <c r="C61" s="47" t="s">
        <v>22</v>
      </c>
      <c r="D61" s="12" t="s">
        <v>136</v>
      </c>
      <c r="E61" s="47" t="s">
        <v>239</v>
      </c>
      <c r="F61" s="28" t="s">
        <v>468</v>
      </c>
      <c r="G61" s="28" t="s">
        <v>468</v>
      </c>
      <c r="H61" s="12" t="str">
        <f t="shared" si="0"/>
        <v>4.04/km</v>
      </c>
      <c r="I61" s="13">
        <f>G61-$G$5</f>
        <v>0.007881944444444445</v>
      </c>
      <c r="J61" s="13">
        <f>G61-INDEX($G$5:$G$414,MATCH(D61,$D$5:$D$414,0))</f>
        <v>0.004548611111111114</v>
      </c>
    </row>
    <row r="62" spans="1:10" ht="15" customHeight="1">
      <c r="A62" s="12">
        <v>58</v>
      </c>
      <c r="B62" s="47" t="s">
        <v>469</v>
      </c>
      <c r="C62" s="47" t="s">
        <v>35</v>
      </c>
      <c r="D62" s="12" t="s">
        <v>135</v>
      </c>
      <c r="E62" s="47" t="s">
        <v>439</v>
      </c>
      <c r="F62" s="28" t="s">
        <v>183</v>
      </c>
      <c r="G62" s="28" t="s">
        <v>183</v>
      </c>
      <c r="H62" s="12" t="str">
        <f t="shared" si="0"/>
        <v>4.05/km</v>
      </c>
      <c r="I62" s="13">
        <f>G62-$G$5</f>
        <v>0.007905092592592592</v>
      </c>
      <c r="J62" s="13">
        <f>G62-INDEX($G$5:$G$414,MATCH(D62,$D$5:$D$414,0))</f>
        <v>0.006122685185185182</v>
      </c>
    </row>
    <row r="63" spans="1:10" ht="15" customHeight="1">
      <c r="A63" s="12">
        <v>59</v>
      </c>
      <c r="B63" s="47" t="s">
        <v>470</v>
      </c>
      <c r="C63" s="47" t="s">
        <v>102</v>
      </c>
      <c r="D63" s="12" t="s">
        <v>152</v>
      </c>
      <c r="E63" s="47" t="s">
        <v>180</v>
      </c>
      <c r="F63" s="28" t="s">
        <v>471</v>
      </c>
      <c r="G63" s="28" t="s">
        <v>471</v>
      </c>
      <c r="H63" s="12" t="str">
        <f t="shared" si="0"/>
        <v>4.05/km</v>
      </c>
      <c r="I63" s="13">
        <f>G63-$G$5</f>
        <v>0.00792824074074074</v>
      </c>
      <c r="J63" s="13">
        <f>G63-INDEX($G$5:$G$414,MATCH(D63,$D$5:$D$414,0))</f>
        <v>0.00792824074074074</v>
      </c>
    </row>
    <row r="64" spans="1:10" ht="15" customHeight="1">
      <c r="A64" s="12">
        <v>60</v>
      </c>
      <c r="B64" s="47" t="s">
        <v>472</v>
      </c>
      <c r="C64" s="47" t="s">
        <v>29</v>
      </c>
      <c r="D64" s="12" t="s">
        <v>136</v>
      </c>
      <c r="E64" s="47" t="s">
        <v>239</v>
      </c>
      <c r="F64" s="28" t="s">
        <v>184</v>
      </c>
      <c r="G64" s="28" t="s">
        <v>184</v>
      </c>
      <c r="H64" s="12" t="str">
        <f t="shared" si="0"/>
        <v>4.05/km</v>
      </c>
      <c r="I64" s="13">
        <f>G64-$G$5</f>
        <v>0.007962962962962963</v>
      </c>
      <c r="J64" s="13">
        <f>G64-INDEX($G$5:$G$414,MATCH(D64,$D$5:$D$414,0))</f>
        <v>0.004629629629629633</v>
      </c>
    </row>
    <row r="65" spans="1:10" ht="15" customHeight="1">
      <c r="A65" s="12">
        <v>61</v>
      </c>
      <c r="B65" s="47" t="s">
        <v>268</v>
      </c>
      <c r="C65" s="47" t="s">
        <v>329</v>
      </c>
      <c r="D65" s="12" t="s">
        <v>473</v>
      </c>
      <c r="E65" s="47" t="s">
        <v>474</v>
      </c>
      <c r="F65" s="28" t="s">
        <v>184</v>
      </c>
      <c r="G65" s="28" t="s">
        <v>184</v>
      </c>
      <c r="H65" s="12" t="str">
        <f t="shared" si="0"/>
        <v>4.05/km</v>
      </c>
      <c r="I65" s="13">
        <f>G65-$G$5</f>
        <v>0.007962962962962963</v>
      </c>
      <c r="J65" s="13">
        <f>G65-INDEX($G$5:$G$414,MATCH(D65,$D$5:$D$414,0))</f>
        <v>0</v>
      </c>
    </row>
    <row r="66" spans="1:10" ht="15" customHeight="1">
      <c r="A66" s="12">
        <v>62</v>
      </c>
      <c r="B66" s="47" t="s">
        <v>475</v>
      </c>
      <c r="C66" s="47" t="s">
        <v>76</v>
      </c>
      <c r="D66" s="12" t="s">
        <v>146</v>
      </c>
      <c r="E66" s="47" t="s">
        <v>474</v>
      </c>
      <c r="F66" s="28" t="s">
        <v>184</v>
      </c>
      <c r="G66" s="28" t="s">
        <v>184</v>
      </c>
      <c r="H66" s="12" t="str">
        <f t="shared" si="0"/>
        <v>4.05/km</v>
      </c>
      <c r="I66" s="13">
        <f>G66-$G$5</f>
        <v>0.007962962962962963</v>
      </c>
      <c r="J66" s="13">
        <f>G66-INDEX($G$5:$G$414,MATCH(D66,$D$5:$D$414,0))</f>
        <v>0</v>
      </c>
    </row>
    <row r="67" spans="1:10" ht="15" customHeight="1">
      <c r="A67" s="12">
        <v>63</v>
      </c>
      <c r="B67" s="47" t="s">
        <v>476</v>
      </c>
      <c r="C67" s="47" t="s">
        <v>64</v>
      </c>
      <c r="D67" s="12" t="s">
        <v>135</v>
      </c>
      <c r="E67" s="47" t="s">
        <v>419</v>
      </c>
      <c r="F67" s="28" t="s">
        <v>477</v>
      </c>
      <c r="G67" s="28" t="s">
        <v>477</v>
      </c>
      <c r="H67" s="12" t="str">
        <f t="shared" si="0"/>
        <v>4.06/km</v>
      </c>
      <c r="I67" s="13">
        <f>G67-$G$5</f>
        <v>0.008032407407407405</v>
      </c>
      <c r="J67" s="13">
        <f>G67-INDEX($G$5:$G$414,MATCH(D67,$D$5:$D$414,0))</f>
        <v>0.006249999999999995</v>
      </c>
    </row>
    <row r="68" spans="1:10" ht="15" customHeight="1">
      <c r="A68" s="12">
        <v>64</v>
      </c>
      <c r="B68" s="47" t="s">
        <v>478</v>
      </c>
      <c r="C68" s="47" t="s">
        <v>64</v>
      </c>
      <c r="D68" s="12" t="s">
        <v>135</v>
      </c>
      <c r="E68" s="47" t="s">
        <v>153</v>
      </c>
      <c r="F68" s="28" t="s">
        <v>186</v>
      </c>
      <c r="G68" s="28" t="s">
        <v>186</v>
      </c>
      <c r="H68" s="12" t="str">
        <f t="shared" si="0"/>
        <v>4.06/km</v>
      </c>
      <c r="I68" s="13">
        <f>G68-$G$5</f>
        <v>0.008113425925925923</v>
      </c>
      <c r="J68" s="13">
        <f>G68-INDEX($G$5:$G$414,MATCH(D68,$D$5:$D$414,0))</f>
        <v>0.006331018518518514</v>
      </c>
    </row>
    <row r="69" spans="1:10" ht="15" customHeight="1">
      <c r="A69" s="12">
        <v>65</v>
      </c>
      <c r="B69" s="47" t="s">
        <v>299</v>
      </c>
      <c r="C69" s="47" t="s">
        <v>479</v>
      </c>
      <c r="D69" s="12" t="s">
        <v>152</v>
      </c>
      <c r="E69" s="47" t="s">
        <v>419</v>
      </c>
      <c r="F69" s="28" t="s">
        <v>186</v>
      </c>
      <c r="G69" s="28" t="s">
        <v>186</v>
      </c>
      <c r="H69" s="12" t="str">
        <f t="shared" si="0"/>
        <v>4.06/km</v>
      </c>
      <c r="I69" s="13">
        <f>G69-$G$5</f>
        <v>0.008113425925925923</v>
      </c>
      <c r="J69" s="13">
        <f>G69-INDEX($G$5:$G$414,MATCH(D69,$D$5:$D$414,0))</f>
        <v>0.008113425925925923</v>
      </c>
    </row>
    <row r="70" spans="1:10" ht="15" customHeight="1">
      <c r="A70" s="12">
        <v>66</v>
      </c>
      <c r="B70" s="47" t="s">
        <v>480</v>
      </c>
      <c r="C70" s="47" t="s">
        <v>48</v>
      </c>
      <c r="D70" s="12" t="s">
        <v>152</v>
      </c>
      <c r="E70" s="47" t="s">
        <v>77</v>
      </c>
      <c r="F70" s="28" t="s">
        <v>189</v>
      </c>
      <c r="G70" s="28" t="s">
        <v>189</v>
      </c>
      <c r="H70" s="12" t="str">
        <f>TEXT(INT((HOUR(G70)*3600+MINUTE(G70)*60+SECOND(G70))/$J$3/60),"0")&amp;"."&amp;TEXT(MOD((HOUR(G70)*3600+MINUTE(G70)*60+SECOND(G70))/$J$3,60),"00")&amp;"/km"</f>
        <v>4.07/km</v>
      </c>
      <c r="I70" s="13">
        <f>G70-$G$5</f>
        <v>0.008194444444444445</v>
      </c>
      <c r="J70" s="13">
        <f>G70-INDEX($G$5:$G$414,MATCH(D70,$D$5:$D$414,0))</f>
        <v>0.008194444444444445</v>
      </c>
    </row>
    <row r="71" spans="1:10" ht="15" customHeight="1">
      <c r="A71" s="12">
        <v>67</v>
      </c>
      <c r="B71" s="47" t="s">
        <v>110</v>
      </c>
      <c r="C71" s="47" t="s">
        <v>13</v>
      </c>
      <c r="D71" s="12" t="s">
        <v>135</v>
      </c>
      <c r="E71" s="47" t="s">
        <v>153</v>
      </c>
      <c r="F71" s="28" t="s">
        <v>188</v>
      </c>
      <c r="G71" s="28" t="s">
        <v>188</v>
      </c>
      <c r="H71" s="12" t="str">
        <f>TEXT(INT((HOUR(G71)*3600+MINUTE(G71)*60+SECOND(G71))/$J$3/60),"0")&amp;"."&amp;TEXT(MOD((HOUR(G71)*3600+MINUTE(G71)*60+SECOND(G71))/$J$3,60),"00")&amp;"/km"</f>
        <v>4.07/km</v>
      </c>
      <c r="I71" s="13">
        <f>G71-$G$5</f>
        <v>0.008217592592592596</v>
      </c>
      <c r="J71" s="13">
        <f>G71-INDEX($G$5:$G$414,MATCH(D71,$D$5:$D$414,0))</f>
        <v>0.006435185185185186</v>
      </c>
    </row>
    <row r="72" spans="1:10" ht="15" customHeight="1">
      <c r="A72" s="12">
        <v>68</v>
      </c>
      <c r="B72" s="47" t="s">
        <v>481</v>
      </c>
      <c r="C72" s="47" t="s">
        <v>25</v>
      </c>
      <c r="D72" s="12" t="s">
        <v>152</v>
      </c>
      <c r="E72" s="47" t="s">
        <v>439</v>
      </c>
      <c r="F72" s="28" t="s">
        <v>190</v>
      </c>
      <c r="G72" s="28" t="s">
        <v>190</v>
      </c>
      <c r="H72" s="12" t="str">
        <f>TEXT(INT((HOUR(G72)*3600+MINUTE(G72)*60+SECOND(G72))/$J$3/60),"0")&amp;"."&amp;TEXT(MOD((HOUR(G72)*3600+MINUTE(G72)*60+SECOND(G72))/$J$3,60),"00")&amp;"/km"</f>
        <v>4.08/km</v>
      </c>
      <c r="I72" s="13">
        <f>G72-$G$5</f>
        <v>0.008287037037037034</v>
      </c>
      <c r="J72" s="13">
        <f>G72-INDEX($G$5:$G$414,MATCH(D72,$D$5:$D$414,0))</f>
        <v>0.008287037037037034</v>
      </c>
    </row>
    <row r="73" spans="1:10" ht="15" customHeight="1">
      <c r="A73" s="12">
        <v>69</v>
      </c>
      <c r="B73" s="47" t="s">
        <v>482</v>
      </c>
      <c r="C73" s="47" t="s">
        <v>40</v>
      </c>
      <c r="D73" s="12" t="s">
        <v>136</v>
      </c>
      <c r="E73" s="47" t="s">
        <v>439</v>
      </c>
      <c r="F73" s="28" t="s">
        <v>190</v>
      </c>
      <c r="G73" s="28" t="s">
        <v>190</v>
      </c>
      <c r="H73" s="12" t="str">
        <f aca="true" t="shared" si="1" ref="H73:H136">TEXT(INT((HOUR(G73)*3600+MINUTE(G73)*60+SECOND(G73))/$J$3/60),"0")&amp;"."&amp;TEXT(MOD((HOUR(G73)*3600+MINUTE(G73)*60+SECOND(G73))/$J$3,60),"00")&amp;"/km"</f>
        <v>4.08/km</v>
      </c>
      <c r="I73" s="13">
        <f aca="true" t="shared" si="2" ref="I73:I136">G73-$G$5</f>
        <v>0.008287037037037034</v>
      </c>
      <c r="J73" s="13">
        <f aca="true" t="shared" si="3" ref="J73:J136">G73-INDEX($G$5:$G$414,MATCH(D73,$D$5:$D$414,0))</f>
        <v>0.004953703703703703</v>
      </c>
    </row>
    <row r="74" spans="1:10" ht="15" customHeight="1">
      <c r="A74" s="12">
        <v>70</v>
      </c>
      <c r="B74" s="47" t="s">
        <v>103</v>
      </c>
      <c r="C74" s="47" t="s">
        <v>57</v>
      </c>
      <c r="D74" s="12" t="s">
        <v>135</v>
      </c>
      <c r="E74" s="47" t="s">
        <v>483</v>
      </c>
      <c r="F74" s="28" t="s">
        <v>484</v>
      </c>
      <c r="G74" s="28" t="s">
        <v>484</v>
      </c>
      <c r="H74" s="12" t="str">
        <f t="shared" si="1"/>
        <v>4.08/km</v>
      </c>
      <c r="I74" s="13">
        <f t="shared" si="2"/>
        <v>0.008321759259259261</v>
      </c>
      <c r="J74" s="13">
        <f t="shared" si="3"/>
        <v>0.006539351851851852</v>
      </c>
    </row>
    <row r="75" spans="1:10" ht="15" customHeight="1">
      <c r="A75" s="12">
        <v>71</v>
      </c>
      <c r="B75" s="47" t="s">
        <v>112</v>
      </c>
      <c r="C75" s="47" t="s">
        <v>485</v>
      </c>
      <c r="D75" s="12" t="s">
        <v>137</v>
      </c>
      <c r="E75" s="47" t="s">
        <v>419</v>
      </c>
      <c r="F75" s="28" t="s">
        <v>191</v>
      </c>
      <c r="G75" s="28" t="s">
        <v>191</v>
      </c>
      <c r="H75" s="12" t="str">
        <f t="shared" si="1"/>
        <v>4.09/km</v>
      </c>
      <c r="I75" s="13">
        <f t="shared" si="2"/>
        <v>0.008460648148148148</v>
      </c>
      <c r="J75" s="13">
        <f t="shared" si="3"/>
        <v>0.004375</v>
      </c>
    </row>
    <row r="76" spans="1:10" ht="15" customHeight="1">
      <c r="A76" s="12">
        <v>72</v>
      </c>
      <c r="B76" s="47" t="s">
        <v>486</v>
      </c>
      <c r="C76" s="47" t="s">
        <v>48</v>
      </c>
      <c r="D76" s="12" t="s">
        <v>136</v>
      </c>
      <c r="E76" s="47" t="s">
        <v>398</v>
      </c>
      <c r="F76" s="28" t="s">
        <v>487</v>
      </c>
      <c r="G76" s="28" t="s">
        <v>487</v>
      </c>
      <c r="H76" s="12" t="str">
        <f t="shared" si="1"/>
        <v>4.10/km</v>
      </c>
      <c r="I76" s="13">
        <f t="shared" si="2"/>
        <v>0.008530092592592589</v>
      </c>
      <c r="J76" s="13">
        <f t="shared" si="3"/>
        <v>0.005196759259259259</v>
      </c>
    </row>
    <row r="77" spans="1:10" ht="15" customHeight="1">
      <c r="A77" s="12">
        <v>73</v>
      </c>
      <c r="B77" s="47" t="s">
        <v>350</v>
      </c>
      <c r="C77" s="47" t="s">
        <v>355</v>
      </c>
      <c r="D77" s="12" t="s">
        <v>141</v>
      </c>
      <c r="E77" s="47" t="s">
        <v>488</v>
      </c>
      <c r="F77" s="28" t="s">
        <v>489</v>
      </c>
      <c r="G77" s="28" t="s">
        <v>489</v>
      </c>
      <c r="H77" s="12" t="str">
        <f t="shared" si="1"/>
        <v>4.11/km</v>
      </c>
      <c r="I77" s="13">
        <f t="shared" si="2"/>
        <v>0.008622685185185181</v>
      </c>
      <c r="J77" s="13">
        <f t="shared" si="3"/>
        <v>0.0034606481481481467</v>
      </c>
    </row>
    <row r="78" spans="1:10" ht="15" customHeight="1">
      <c r="A78" s="12">
        <v>74</v>
      </c>
      <c r="B78" s="47" t="s">
        <v>490</v>
      </c>
      <c r="C78" s="47" t="s">
        <v>491</v>
      </c>
      <c r="D78" s="12" t="s">
        <v>135</v>
      </c>
      <c r="E78" s="47" t="s">
        <v>419</v>
      </c>
      <c r="F78" s="28" t="s">
        <v>194</v>
      </c>
      <c r="G78" s="28" t="s">
        <v>194</v>
      </c>
      <c r="H78" s="12" t="str">
        <f t="shared" si="1"/>
        <v>4.12/km</v>
      </c>
      <c r="I78" s="13">
        <f t="shared" si="2"/>
        <v>0.008726851851851847</v>
      </c>
      <c r="J78" s="13">
        <f t="shared" si="3"/>
        <v>0.006944444444444437</v>
      </c>
    </row>
    <row r="79" spans="1:10" ht="15" customHeight="1">
      <c r="A79" s="12">
        <v>75</v>
      </c>
      <c r="B79" s="47" t="s">
        <v>492</v>
      </c>
      <c r="C79" s="47" t="s">
        <v>16</v>
      </c>
      <c r="D79" s="12" t="s">
        <v>152</v>
      </c>
      <c r="E79" s="47" t="s">
        <v>195</v>
      </c>
      <c r="F79" s="28" t="s">
        <v>493</v>
      </c>
      <c r="G79" s="28" t="s">
        <v>493</v>
      </c>
      <c r="H79" s="12" t="str">
        <f t="shared" si="1"/>
        <v>4.12/km</v>
      </c>
      <c r="I79" s="13">
        <f t="shared" si="2"/>
        <v>0.008819444444444446</v>
      </c>
      <c r="J79" s="13">
        <f t="shared" si="3"/>
        <v>0.008819444444444446</v>
      </c>
    </row>
    <row r="80" spans="1:10" ht="15" customHeight="1">
      <c r="A80" s="12">
        <v>76</v>
      </c>
      <c r="B80" s="47" t="s">
        <v>494</v>
      </c>
      <c r="C80" s="47" t="s">
        <v>74</v>
      </c>
      <c r="D80" s="12" t="s">
        <v>141</v>
      </c>
      <c r="E80" s="47" t="s">
        <v>393</v>
      </c>
      <c r="F80" s="28" t="s">
        <v>196</v>
      </c>
      <c r="G80" s="28" t="s">
        <v>196</v>
      </c>
      <c r="H80" s="12" t="str">
        <f t="shared" si="1"/>
        <v>4.13/km</v>
      </c>
      <c r="I80" s="13">
        <f t="shared" si="2"/>
        <v>0.008854166666666666</v>
      </c>
      <c r="J80" s="13">
        <f t="shared" si="3"/>
        <v>0.003692129629629632</v>
      </c>
    </row>
    <row r="81" spans="1:10" ht="15" customHeight="1">
      <c r="A81" s="12">
        <v>77</v>
      </c>
      <c r="B81" s="47" t="s">
        <v>495</v>
      </c>
      <c r="C81" s="47" t="s">
        <v>20</v>
      </c>
      <c r="D81" s="12" t="s">
        <v>135</v>
      </c>
      <c r="E81" s="47" t="s">
        <v>77</v>
      </c>
      <c r="F81" s="28" t="s">
        <v>496</v>
      </c>
      <c r="G81" s="28" t="s">
        <v>496</v>
      </c>
      <c r="H81" s="12" t="str">
        <f t="shared" si="1"/>
        <v>4.13/km</v>
      </c>
      <c r="I81" s="13">
        <f t="shared" si="2"/>
        <v>0.00886574074074074</v>
      </c>
      <c r="J81" s="13">
        <f t="shared" si="3"/>
        <v>0.00708333333333333</v>
      </c>
    </row>
    <row r="82" spans="1:10" ht="15" customHeight="1">
      <c r="A82" s="12">
        <v>78</v>
      </c>
      <c r="B82" s="47" t="s">
        <v>497</v>
      </c>
      <c r="C82" s="47" t="s">
        <v>36</v>
      </c>
      <c r="D82" s="12" t="s">
        <v>135</v>
      </c>
      <c r="E82" s="47" t="s">
        <v>419</v>
      </c>
      <c r="F82" s="28" t="s">
        <v>198</v>
      </c>
      <c r="G82" s="28" t="s">
        <v>198</v>
      </c>
      <c r="H82" s="12" t="str">
        <f t="shared" si="1"/>
        <v>4.14/km</v>
      </c>
      <c r="I82" s="13">
        <f t="shared" si="2"/>
        <v>0.008969907407407402</v>
      </c>
      <c r="J82" s="13">
        <f t="shared" si="3"/>
        <v>0.0071874999999999925</v>
      </c>
    </row>
    <row r="83" spans="1:10" ht="15" customHeight="1">
      <c r="A83" s="12">
        <v>79</v>
      </c>
      <c r="B83" s="47" t="s">
        <v>232</v>
      </c>
      <c r="C83" s="47" t="s">
        <v>125</v>
      </c>
      <c r="D83" s="12" t="s">
        <v>144</v>
      </c>
      <c r="E83" s="47" t="s">
        <v>97</v>
      </c>
      <c r="F83" s="28" t="s">
        <v>199</v>
      </c>
      <c r="G83" s="28" t="s">
        <v>199</v>
      </c>
      <c r="H83" s="12" t="str">
        <f t="shared" si="1"/>
        <v>4.14/km</v>
      </c>
      <c r="I83" s="13">
        <f t="shared" si="2"/>
        <v>0.008993055555555556</v>
      </c>
      <c r="J83" s="13">
        <f t="shared" si="3"/>
        <v>0.004328703703703703</v>
      </c>
    </row>
    <row r="84" spans="1:10" ht="15" customHeight="1">
      <c r="A84" s="12">
        <v>80</v>
      </c>
      <c r="B84" s="47" t="s">
        <v>498</v>
      </c>
      <c r="C84" s="47" t="s">
        <v>37</v>
      </c>
      <c r="D84" s="12" t="s">
        <v>136</v>
      </c>
      <c r="E84" s="47" t="s">
        <v>77</v>
      </c>
      <c r="F84" s="28" t="s">
        <v>499</v>
      </c>
      <c r="G84" s="28" t="s">
        <v>499</v>
      </c>
      <c r="H84" s="12" t="str">
        <f t="shared" si="1"/>
        <v>4.14/km</v>
      </c>
      <c r="I84" s="13">
        <f t="shared" si="2"/>
        <v>0.009027777777777777</v>
      </c>
      <c r="J84" s="13">
        <f t="shared" si="3"/>
        <v>0.005694444444444446</v>
      </c>
    </row>
    <row r="85" spans="1:10" ht="15" customHeight="1">
      <c r="A85" s="12">
        <v>81</v>
      </c>
      <c r="B85" s="47" t="s">
        <v>500</v>
      </c>
      <c r="C85" s="47" t="s">
        <v>59</v>
      </c>
      <c r="D85" s="12" t="s">
        <v>135</v>
      </c>
      <c r="E85" s="47" t="s">
        <v>419</v>
      </c>
      <c r="F85" s="28" t="s">
        <v>501</v>
      </c>
      <c r="G85" s="28" t="s">
        <v>501</v>
      </c>
      <c r="H85" s="12" t="str">
        <f t="shared" si="1"/>
        <v>4.14/km</v>
      </c>
      <c r="I85" s="13">
        <f t="shared" si="2"/>
        <v>0.009050925925925924</v>
      </c>
      <c r="J85" s="13">
        <f t="shared" si="3"/>
        <v>0.0072685185185185144</v>
      </c>
    </row>
    <row r="86" spans="1:10" ht="15" customHeight="1">
      <c r="A86" s="12">
        <v>82</v>
      </c>
      <c r="B86" s="47" t="s">
        <v>502</v>
      </c>
      <c r="C86" s="47" t="s">
        <v>454</v>
      </c>
      <c r="D86" s="12" t="s">
        <v>138</v>
      </c>
      <c r="E86" s="47" t="s">
        <v>419</v>
      </c>
      <c r="F86" s="28" t="s">
        <v>201</v>
      </c>
      <c r="G86" s="28" t="s">
        <v>201</v>
      </c>
      <c r="H86" s="12" t="str">
        <f t="shared" si="1"/>
        <v>4.15/km</v>
      </c>
      <c r="I86" s="13">
        <f t="shared" si="2"/>
        <v>0.009062499999999998</v>
      </c>
      <c r="J86" s="13">
        <f t="shared" si="3"/>
        <v>0.004594907407407409</v>
      </c>
    </row>
    <row r="87" spans="1:10" ht="15" customHeight="1">
      <c r="A87" s="12">
        <v>83</v>
      </c>
      <c r="B87" s="47" t="s">
        <v>503</v>
      </c>
      <c r="C87" s="47" t="s">
        <v>316</v>
      </c>
      <c r="D87" s="12" t="s">
        <v>138</v>
      </c>
      <c r="E87" s="47" t="s">
        <v>439</v>
      </c>
      <c r="F87" s="28" t="s">
        <v>200</v>
      </c>
      <c r="G87" s="28" t="s">
        <v>200</v>
      </c>
      <c r="H87" s="12" t="str">
        <f t="shared" si="1"/>
        <v>4.15/km</v>
      </c>
      <c r="I87" s="13">
        <f t="shared" si="2"/>
        <v>0.009085648148148148</v>
      </c>
      <c r="J87" s="13">
        <f t="shared" si="3"/>
        <v>0.004618055555555559</v>
      </c>
    </row>
    <row r="88" spans="1:10" ht="15" customHeight="1">
      <c r="A88" s="12">
        <v>84</v>
      </c>
      <c r="B88" s="47" t="s">
        <v>504</v>
      </c>
      <c r="C88" s="47" t="s">
        <v>21</v>
      </c>
      <c r="D88" s="12" t="s">
        <v>137</v>
      </c>
      <c r="E88" s="47" t="s">
        <v>419</v>
      </c>
      <c r="F88" s="28" t="s">
        <v>200</v>
      </c>
      <c r="G88" s="28" t="s">
        <v>200</v>
      </c>
      <c r="H88" s="12" t="str">
        <f t="shared" si="1"/>
        <v>4.15/km</v>
      </c>
      <c r="I88" s="13">
        <f t="shared" si="2"/>
        <v>0.009085648148148148</v>
      </c>
      <c r="J88" s="13">
        <f t="shared" si="3"/>
        <v>0.005000000000000001</v>
      </c>
    </row>
    <row r="89" spans="1:10" ht="15" customHeight="1">
      <c r="A89" s="12">
        <v>85</v>
      </c>
      <c r="B89" s="47" t="s">
        <v>219</v>
      </c>
      <c r="C89" s="47" t="s">
        <v>70</v>
      </c>
      <c r="D89" s="12" t="s">
        <v>170</v>
      </c>
      <c r="E89" s="47" t="s">
        <v>77</v>
      </c>
      <c r="F89" s="28" t="s">
        <v>505</v>
      </c>
      <c r="G89" s="28" t="s">
        <v>505</v>
      </c>
      <c r="H89" s="12" t="str">
        <f t="shared" si="1"/>
        <v>4.16/km</v>
      </c>
      <c r="I89" s="13">
        <f t="shared" si="2"/>
        <v>0.00917824074074074</v>
      </c>
      <c r="J89" s="13">
        <f t="shared" si="3"/>
        <v>0.0023032407407407446</v>
      </c>
    </row>
    <row r="90" spans="1:10" ht="15" customHeight="1">
      <c r="A90" s="12">
        <v>86</v>
      </c>
      <c r="B90" s="47" t="s">
        <v>121</v>
      </c>
      <c r="C90" s="47" t="s">
        <v>55</v>
      </c>
      <c r="D90" s="12" t="s">
        <v>138</v>
      </c>
      <c r="E90" s="47" t="s">
        <v>398</v>
      </c>
      <c r="F90" s="28" t="s">
        <v>202</v>
      </c>
      <c r="G90" s="28" t="s">
        <v>202</v>
      </c>
      <c r="H90" s="12" t="str">
        <f t="shared" si="1"/>
        <v>4.16/km</v>
      </c>
      <c r="I90" s="13">
        <f t="shared" si="2"/>
        <v>0.009270833333333336</v>
      </c>
      <c r="J90" s="13">
        <f t="shared" si="3"/>
        <v>0.004803240740740747</v>
      </c>
    </row>
    <row r="91" spans="1:10" ht="15" customHeight="1">
      <c r="A91" s="12">
        <v>87</v>
      </c>
      <c r="B91" s="47" t="s">
        <v>506</v>
      </c>
      <c r="C91" s="47" t="s">
        <v>111</v>
      </c>
      <c r="D91" s="12" t="s">
        <v>170</v>
      </c>
      <c r="E91" s="47" t="s">
        <v>104</v>
      </c>
      <c r="F91" s="28" t="s">
        <v>203</v>
      </c>
      <c r="G91" s="28" t="s">
        <v>203</v>
      </c>
      <c r="H91" s="12" t="str">
        <f t="shared" si="1"/>
        <v>4.17/km</v>
      </c>
      <c r="I91" s="13">
        <f t="shared" si="2"/>
        <v>0.009293981481481483</v>
      </c>
      <c r="J91" s="13">
        <f t="shared" si="3"/>
        <v>0.0024189814814814872</v>
      </c>
    </row>
    <row r="92" spans="1:10" ht="15" customHeight="1">
      <c r="A92" s="12">
        <v>88</v>
      </c>
      <c r="B92" s="47" t="s">
        <v>86</v>
      </c>
      <c r="C92" s="47" t="s">
        <v>67</v>
      </c>
      <c r="D92" s="12" t="s">
        <v>137</v>
      </c>
      <c r="E92" s="47" t="s">
        <v>419</v>
      </c>
      <c r="F92" s="28" t="s">
        <v>206</v>
      </c>
      <c r="G92" s="28" t="s">
        <v>206</v>
      </c>
      <c r="H92" s="12" t="str">
        <f t="shared" si="1"/>
        <v>4.17/km</v>
      </c>
      <c r="I92" s="13">
        <f t="shared" si="2"/>
        <v>0.0093287037037037</v>
      </c>
      <c r="J92" s="13">
        <f t="shared" si="3"/>
        <v>0.005243055555555553</v>
      </c>
    </row>
    <row r="93" spans="1:10" ht="15" customHeight="1">
      <c r="A93" s="12">
        <v>89</v>
      </c>
      <c r="B93" s="47" t="s">
        <v>299</v>
      </c>
      <c r="C93" s="47" t="s">
        <v>60</v>
      </c>
      <c r="D93" s="12" t="s">
        <v>144</v>
      </c>
      <c r="E93" s="47" t="s">
        <v>85</v>
      </c>
      <c r="F93" s="28" t="s">
        <v>208</v>
      </c>
      <c r="G93" s="28" t="s">
        <v>208</v>
      </c>
      <c r="H93" s="12" t="str">
        <f t="shared" si="1"/>
        <v>4.17/km</v>
      </c>
      <c r="I93" s="13">
        <f t="shared" si="2"/>
        <v>0.00934027777777778</v>
      </c>
      <c r="J93" s="13">
        <f t="shared" si="3"/>
        <v>0.004675925925925927</v>
      </c>
    </row>
    <row r="94" spans="1:10" ht="15" customHeight="1">
      <c r="A94" s="12">
        <v>90</v>
      </c>
      <c r="B94" s="47" t="s">
        <v>240</v>
      </c>
      <c r="C94" s="47" t="s">
        <v>338</v>
      </c>
      <c r="D94" s="12" t="s">
        <v>141</v>
      </c>
      <c r="E94" s="47" t="s">
        <v>439</v>
      </c>
      <c r="F94" s="28" t="s">
        <v>208</v>
      </c>
      <c r="G94" s="28" t="s">
        <v>208</v>
      </c>
      <c r="H94" s="12" t="str">
        <f t="shared" si="1"/>
        <v>4.17/km</v>
      </c>
      <c r="I94" s="13">
        <f t="shared" si="2"/>
        <v>0.00934027777777778</v>
      </c>
      <c r="J94" s="13">
        <f t="shared" si="3"/>
        <v>0.004178240740740746</v>
      </c>
    </row>
    <row r="95" spans="1:10" ht="15" customHeight="1">
      <c r="A95" s="12">
        <v>91</v>
      </c>
      <c r="B95" s="47" t="s">
        <v>507</v>
      </c>
      <c r="C95" s="47" t="s">
        <v>69</v>
      </c>
      <c r="D95" s="12" t="s">
        <v>136</v>
      </c>
      <c r="E95" s="47" t="s">
        <v>239</v>
      </c>
      <c r="F95" s="28" t="s">
        <v>207</v>
      </c>
      <c r="G95" s="28" t="s">
        <v>207</v>
      </c>
      <c r="H95" s="12" t="str">
        <f t="shared" si="1"/>
        <v>4.17/km</v>
      </c>
      <c r="I95" s="13">
        <f t="shared" si="2"/>
        <v>0.009398148148148145</v>
      </c>
      <c r="J95" s="13">
        <f t="shared" si="3"/>
        <v>0.0060648148148148145</v>
      </c>
    </row>
    <row r="96" spans="1:10" ht="15" customHeight="1">
      <c r="A96" s="12">
        <v>92</v>
      </c>
      <c r="B96" s="47" t="s">
        <v>256</v>
      </c>
      <c r="C96" s="47" t="s">
        <v>15</v>
      </c>
      <c r="D96" s="12" t="s">
        <v>138</v>
      </c>
      <c r="E96" s="47" t="s">
        <v>177</v>
      </c>
      <c r="F96" s="28" t="s">
        <v>209</v>
      </c>
      <c r="G96" s="28" t="s">
        <v>209</v>
      </c>
      <c r="H96" s="12" t="str">
        <f t="shared" si="1"/>
        <v>4.18/km</v>
      </c>
      <c r="I96" s="13">
        <f t="shared" si="2"/>
        <v>0.009456018518518516</v>
      </c>
      <c r="J96" s="13">
        <f t="shared" si="3"/>
        <v>0.004988425925925927</v>
      </c>
    </row>
    <row r="97" spans="1:10" ht="15" customHeight="1">
      <c r="A97" s="12">
        <v>93</v>
      </c>
      <c r="B97" s="47" t="s">
        <v>508</v>
      </c>
      <c r="C97" s="47" t="s">
        <v>75</v>
      </c>
      <c r="D97" s="12" t="s">
        <v>137</v>
      </c>
      <c r="E97" s="47" t="s">
        <v>239</v>
      </c>
      <c r="F97" s="28" t="s">
        <v>212</v>
      </c>
      <c r="G97" s="28" t="s">
        <v>212</v>
      </c>
      <c r="H97" s="12" t="str">
        <f t="shared" si="1"/>
        <v>4.19/km</v>
      </c>
      <c r="I97" s="13">
        <f t="shared" si="2"/>
        <v>0.009583333333333333</v>
      </c>
      <c r="J97" s="13">
        <f t="shared" si="3"/>
        <v>0.005497685185185185</v>
      </c>
    </row>
    <row r="98" spans="1:10" ht="15" customHeight="1">
      <c r="A98" s="12">
        <v>94</v>
      </c>
      <c r="B98" s="47" t="s">
        <v>509</v>
      </c>
      <c r="C98" s="47" t="s">
        <v>19</v>
      </c>
      <c r="D98" s="12" t="s">
        <v>152</v>
      </c>
      <c r="E98" s="47" t="s">
        <v>439</v>
      </c>
      <c r="F98" s="28" t="s">
        <v>214</v>
      </c>
      <c r="G98" s="28" t="s">
        <v>214</v>
      </c>
      <c r="H98" s="12" t="str">
        <f t="shared" si="1"/>
        <v>4.19/km</v>
      </c>
      <c r="I98" s="13">
        <f t="shared" si="2"/>
        <v>0.009606481481481483</v>
      </c>
      <c r="J98" s="13">
        <f t="shared" si="3"/>
        <v>0.009606481481481483</v>
      </c>
    </row>
    <row r="99" spans="1:10" ht="15" customHeight="1">
      <c r="A99" s="12">
        <v>95</v>
      </c>
      <c r="B99" s="47" t="s">
        <v>179</v>
      </c>
      <c r="C99" s="47" t="s">
        <v>17</v>
      </c>
      <c r="D99" s="12" t="s">
        <v>152</v>
      </c>
      <c r="E99" s="47" t="s">
        <v>419</v>
      </c>
      <c r="F99" s="28" t="s">
        <v>510</v>
      </c>
      <c r="G99" s="28" t="s">
        <v>510</v>
      </c>
      <c r="H99" s="12" t="str">
        <f t="shared" si="1"/>
        <v>4.19/km</v>
      </c>
      <c r="I99" s="13">
        <f t="shared" si="2"/>
        <v>0.009618055555555557</v>
      </c>
      <c r="J99" s="13">
        <f t="shared" si="3"/>
        <v>0.009618055555555557</v>
      </c>
    </row>
    <row r="100" spans="1:10" ht="15" customHeight="1">
      <c r="A100" s="12">
        <v>96</v>
      </c>
      <c r="B100" s="47" t="s">
        <v>511</v>
      </c>
      <c r="C100" s="47" t="s">
        <v>17</v>
      </c>
      <c r="D100" s="12" t="s">
        <v>137</v>
      </c>
      <c r="E100" s="47" t="s">
        <v>398</v>
      </c>
      <c r="F100" s="28" t="s">
        <v>211</v>
      </c>
      <c r="G100" s="28" t="s">
        <v>211</v>
      </c>
      <c r="H100" s="12" t="str">
        <f t="shared" si="1"/>
        <v>4.19/km</v>
      </c>
      <c r="I100" s="13">
        <f t="shared" si="2"/>
        <v>0.00962962962962963</v>
      </c>
      <c r="J100" s="13">
        <f t="shared" si="3"/>
        <v>0.005543981481481483</v>
      </c>
    </row>
    <row r="101" spans="1:10" ht="15" customHeight="1">
      <c r="A101" s="12">
        <v>97</v>
      </c>
      <c r="B101" s="47" t="s">
        <v>254</v>
      </c>
      <c r="C101" s="47" t="s">
        <v>512</v>
      </c>
      <c r="D101" s="12" t="s">
        <v>138</v>
      </c>
      <c r="E101" s="47" t="s">
        <v>419</v>
      </c>
      <c r="F101" s="28" t="s">
        <v>213</v>
      </c>
      <c r="G101" s="28" t="s">
        <v>213</v>
      </c>
      <c r="H101" s="12" t="str">
        <f t="shared" si="1"/>
        <v>4.20/km</v>
      </c>
      <c r="I101" s="13">
        <f t="shared" si="2"/>
        <v>0.009652777777777777</v>
      </c>
      <c r="J101" s="13">
        <f t="shared" si="3"/>
        <v>0.0051851851851851885</v>
      </c>
    </row>
    <row r="102" spans="1:10" ht="15" customHeight="1">
      <c r="A102" s="12">
        <v>98</v>
      </c>
      <c r="B102" s="47" t="s">
        <v>513</v>
      </c>
      <c r="C102" s="47" t="s">
        <v>84</v>
      </c>
      <c r="D102" s="12" t="s">
        <v>152</v>
      </c>
      <c r="E102" s="47" t="s">
        <v>439</v>
      </c>
      <c r="F102" s="28" t="s">
        <v>215</v>
      </c>
      <c r="G102" s="28" t="s">
        <v>215</v>
      </c>
      <c r="H102" s="12" t="str">
        <f t="shared" si="1"/>
        <v>4.21/km</v>
      </c>
      <c r="I102" s="13">
        <f t="shared" si="2"/>
        <v>0.009837962962962962</v>
      </c>
      <c r="J102" s="13">
        <f t="shared" si="3"/>
        <v>0.009837962962962962</v>
      </c>
    </row>
    <row r="103" spans="1:10" ht="15" customHeight="1">
      <c r="A103" s="12">
        <v>99</v>
      </c>
      <c r="B103" s="47" t="s">
        <v>514</v>
      </c>
      <c r="C103" s="47" t="s">
        <v>25</v>
      </c>
      <c r="D103" s="12" t="s">
        <v>136</v>
      </c>
      <c r="E103" s="47" t="s">
        <v>419</v>
      </c>
      <c r="F103" s="28" t="s">
        <v>515</v>
      </c>
      <c r="G103" s="28" t="s">
        <v>515</v>
      </c>
      <c r="H103" s="12" t="str">
        <f t="shared" si="1"/>
        <v>4.22/km</v>
      </c>
      <c r="I103" s="13">
        <f t="shared" si="2"/>
        <v>0.00987268518518519</v>
      </c>
      <c r="J103" s="13">
        <f t="shared" si="3"/>
        <v>0.006539351851851859</v>
      </c>
    </row>
    <row r="104" spans="1:10" ht="15" customHeight="1">
      <c r="A104" s="12">
        <v>100</v>
      </c>
      <c r="B104" s="47" t="s">
        <v>108</v>
      </c>
      <c r="C104" s="47" t="s">
        <v>21</v>
      </c>
      <c r="D104" s="12" t="s">
        <v>137</v>
      </c>
      <c r="E104" s="47" t="s">
        <v>143</v>
      </c>
      <c r="F104" s="28" t="s">
        <v>216</v>
      </c>
      <c r="G104" s="28" t="s">
        <v>216</v>
      </c>
      <c r="H104" s="12" t="str">
        <f t="shared" si="1"/>
        <v>4.22/km</v>
      </c>
      <c r="I104" s="13">
        <f t="shared" si="2"/>
        <v>0.00988425925925926</v>
      </c>
      <c r="J104" s="13">
        <f t="shared" si="3"/>
        <v>0.005798611111111112</v>
      </c>
    </row>
    <row r="105" spans="1:10" ht="15" customHeight="1">
      <c r="A105" s="12">
        <v>101</v>
      </c>
      <c r="B105" s="47" t="s">
        <v>516</v>
      </c>
      <c r="C105" s="47" t="s">
        <v>14</v>
      </c>
      <c r="D105" s="12" t="s">
        <v>138</v>
      </c>
      <c r="E105" s="47" t="s">
        <v>185</v>
      </c>
      <c r="F105" s="28" t="s">
        <v>216</v>
      </c>
      <c r="G105" s="28" t="s">
        <v>216</v>
      </c>
      <c r="H105" s="12" t="str">
        <f t="shared" si="1"/>
        <v>4.22/km</v>
      </c>
      <c r="I105" s="13">
        <f t="shared" si="2"/>
        <v>0.00988425925925926</v>
      </c>
      <c r="J105" s="13">
        <f t="shared" si="3"/>
        <v>0.00541666666666667</v>
      </c>
    </row>
    <row r="106" spans="1:10" ht="15" customHeight="1">
      <c r="A106" s="12">
        <v>102</v>
      </c>
      <c r="B106" s="47" t="s">
        <v>486</v>
      </c>
      <c r="C106" s="47" t="s">
        <v>20</v>
      </c>
      <c r="D106" s="12" t="s">
        <v>137</v>
      </c>
      <c r="E106" s="47" t="s">
        <v>163</v>
      </c>
      <c r="F106" s="28" t="s">
        <v>517</v>
      </c>
      <c r="G106" s="28" t="s">
        <v>517</v>
      </c>
      <c r="H106" s="12" t="str">
        <f t="shared" si="1"/>
        <v>4.22/km</v>
      </c>
      <c r="I106" s="13">
        <f t="shared" si="2"/>
        <v>0.009918981481481477</v>
      </c>
      <c r="J106" s="13">
        <f t="shared" si="3"/>
        <v>0.005833333333333329</v>
      </c>
    </row>
    <row r="107" spans="1:10" ht="15" customHeight="1">
      <c r="A107" s="12">
        <v>103</v>
      </c>
      <c r="B107" s="47" t="s">
        <v>265</v>
      </c>
      <c r="C107" s="47" t="s">
        <v>15</v>
      </c>
      <c r="D107" s="12" t="s">
        <v>136</v>
      </c>
      <c r="E107" s="47" t="s">
        <v>79</v>
      </c>
      <c r="F107" s="28" t="s">
        <v>220</v>
      </c>
      <c r="G107" s="28" t="s">
        <v>220</v>
      </c>
      <c r="H107" s="12" t="str">
        <f t="shared" si="1"/>
        <v>4.22/km</v>
      </c>
      <c r="I107" s="13">
        <f t="shared" si="2"/>
        <v>0.009930555555555554</v>
      </c>
      <c r="J107" s="13">
        <f t="shared" si="3"/>
        <v>0.006597222222222223</v>
      </c>
    </row>
    <row r="108" spans="1:10" ht="15" customHeight="1">
      <c r="A108" s="12">
        <v>104</v>
      </c>
      <c r="B108" s="47" t="s">
        <v>518</v>
      </c>
      <c r="C108" s="47" t="s">
        <v>87</v>
      </c>
      <c r="D108" s="12" t="s">
        <v>137</v>
      </c>
      <c r="E108" s="47" t="s">
        <v>439</v>
      </c>
      <c r="F108" s="28" t="s">
        <v>217</v>
      </c>
      <c r="G108" s="28" t="s">
        <v>217</v>
      </c>
      <c r="H108" s="12" t="str">
        <f t="shared" si="1"/>
        <v>4.22/km</v>
      </c>
      <c r="I108" s="13">
        <f t="shared" si="2"/>
        <v>0.009942129629629624</v>
      </c>
      <c r="J108" s="13">
        <f t="shared" si="3"/>
        <v>0.005856481481481476</v>
      </c>
    </row>
    <row r="109" spans="1:10" ht="15" customHeight="1">
      <c r="A109" s="12">
        <v>105</v>
      </c>
      <c r="B109" s="47" t="s">
        <v>519</v>
      </c>
      <c r="C109" s="47" t="s">
        <v>17</v>
      </c>
      <c r="D109" s="12" t="s">
        <v>152</v>
      </c>
      <c r="E109" s="47" t="s">
        <v>439</v>
      </c>
      <c r="F109" s="28" t="s">
        <v>218</v>
      </c>
      <c r="G109" s="28" t="s">
        <v>218</v>
      </c>
      <c r="H109" s="12" t="str">
        <f t="shared" si="1"/>
        <v>4.22/km</v>
      </c>
      <c r="I109" s="13">
        <f t="shared" si="2"/>
        <v>0.009965277777777778</v>
      </c>
      <c r="J109" s="13">
        <f t="shared" si="3"/>
        <v>0.009965277777777778</v>
      </c>
    </row>
    <row r="110" spans="1:10" ht="15" customHeight="1">
      <c r="A110" s="12">
        <v>106</v>
      </c>
      <c r="B110" s="47" t="s">
        <v>520</v>
      </c>
      <c r="C110" s="47" t="s">
        <v>17</v>
      </c>
      <c r="D110" s="12" t="s">
        <v>152</v>
      </c>
      <c r="E110" s="47" t="s">
        <v>180</v>
      </c>
      <c r="F110" s="28" t="s">
        <v>521</v>
      </c>
      <c r="G110" s="28" t="s">
        <v>521</v>
      </c>
      <c r="H110" s="12" t="str">
        <f t="shared" si="1"/>
        <v>4.23/km</v>
      </c>
      <c r="I110" s="13">
        <f t="shared" si="2"/>
        <v>0.010023148148148146</v>
      </c>
      <c r="J110" s="13">
        <f t="shared" si="3"/>
        <v>0.010023148148148146</v>
      </c>
    </row>
    <row r="111" spans="1:10" ht="15" customHeight="1">
      <c r="A111" s="12">
        <v>107</v>
      </c>
      <c r="B111" s="47" t="s">
        <v>522</v>
      </c>
      <c r="C111" s="47" t="s">
        <v>22</v>
      </c>
      <c r="D111" s="12" t="s">
        <v>135</v>
      </c>
      <c r="E111" s="47" t="s">
        <v>393</v>
      </c>
      <c r="F111" s="28" t="s">
        <v>523</v>
      </c>
      <c r="G111" s="28" t="s">
        <v>523</v>
      </c>
      <c r="H111" s="12" t="str">
        <f t="shared" si="1"/>
        <v>4.23/km</v>
      </c>
      <c r="I111" s="13">
        <f t="shared" si="2"/>
        <v>0.010081018518518517</v>
      </c>
      <c r="J111" s="13">
        <f t="shared" si="3"/>
        <v>0.008298611111111107</v>
      </c>
    </row>
    <row r="112" spans="1:10" ht="15" customHeight="1">
      <c r="A112" s="12">
        <v>108</v>
      </c>
      <c r="B112" s="47" t="s">
        <v>524</v>
      </c>
      <c r="C112" s="47" t="s">
        <v>22</v>
      </c>
      <c r="D112" s="12" t="s">
        <v>137</v>
      </c>
      <c r="E112" s="47" t="s">
        <v>426</v>
      </c>
      <c r="F112" s="28" t="s">
        <v>221</v>
      </c>
      <c r="G112" s="28" t="s">
        <v>221</v>
      </c>
      <c r="H112" s="12" t="str">
        <f t="shared" si="1"/>
        <v>4.25/km</v>
      </c>
      <c r="I112" s="13">
        <f t="shared" si="2"/>
        <v>0.01023148148148148</v>
      </c>
      <c r="J112" s="13">
        <f t="shared" si="3"/>
        <v>0.006145833333333333</v>
      </c>
    </row>
    <row r="113" spans="1:10" ht="15" customHeight="1">
      <c r="A113" s="12">
        <v>109</v>
      </c>
      <c r="B113" s="47" t="s">
        <v>333</v>
      </c>
      <c r="C113" s="47" t="s">
        <v>75</v>
      </c>
      <c r="D113" s="12" t="s">
        <v>136</v>
      </c>
      <c r="E113" s="47" t="s">
        <v>439</v>
      </c>
      <c r="F113" s="28" t="s">
        <v>223</v>
      </c>
      <c r="G113" s="28" t="s">
        <v>223</v>
      </c>
      <c r="H113" s="12" t="str">
        <f t="shared" si="1"/>
        <v>4.25/km</v>
      </c>
      <c r="I113" s="13">
        <f t="shared" si="2"/>
        <v>0.010243055555555557</v>
      </c>
      <c r="J113" s="13">
        <f t="shared" si="3"/>
        <v>0.006909722222222227</v>
      </c>
    </row>
    <row r="114" spans="1:10" ht="15" customHeight="1">
      <c r="A114" s="12">
        <v>110</v>
      </c>
      <c r="B114" s="47" t="s">
        <v>525</v>
      </c>
      <c r="C114" s="47" t="s">
        <v>25</v>
      </c>
      <c r="D114" s="12" t="s">
        <v>152</v>
      </c>
      <c r="E114" s="47" t="s">
        <v>439</v>
      </c>
      <c r="F114" s="28" t="s">
        <v>223</v>
      </c>
      <c r="G114" s="28" t="s">
        <v>223</v>
      </c>
      <c r="H114" s="12" t="str">
        <f t="shared" si="1"/>
        <v>4.25/km</v>
      </c>
      <c r="I114" s="13">
        <f t="shared" si="2"/>
        <v>0.010243055555555557</v>
      </c>
      <c r="J114" s="13">
        <f t="shared" si="3"/>
        <v>0.010243055555555557</v>
      </c>
    </row>
    <row r="115" spans="1:10" ht="15" customHeight="1">
      <c r="A115" s="12">
        <v>111</v>
      </c>
      <c r="B115" s="47" t="s">
        <v>526</v>
      </c>
      <c r="C115" s="47" t="s">
        <v>109</v>
      </c>
      <c r="D115" s="12" t="s">
        <v>144</v>
      </c>
      <c r="E115" s="47" t="s">
        <v>424</v>
      </c>
      <c r="F115" s="28" t="s">
        <v>224</v>
      </c>
      <c r="G115" s="28" t="s">
        <v>224</v>
      </c>
      <c r="H115" s="12" t="str">
        <f t="shared" si="1"/>
        <v>4.26/km</v>
      </c>
      <c r="I115" s="13">
        <f t="shared" si="2"/>
        <v>0.010370370370370367</v>
      </c>
      <c r="J115" s="13">
        <f t="shared" si="3"/>
        <v>0.005706018518518513</v>
      </c>
    </row>
    <row r="116" spans="1:10" ht="15" customHeight="1">
      <c r="A116" s="12">
        <v>112</v>
      </c>
      <c r="B116" s="47" t="s">
        <v>527</v>
      </c>
      <c r="C116" s="47" t="s">
        <v>54</v>
      </c>
      <c r="D116" s="12" t="s">
        <v>141</v>
      </c>
      <c r="E116" s="47" t="s">
        <v>419</v>
      </c>
      <c r="F116" s="28" t="s">
        <v>528</v>
      </c>
      <c r="G116" s="28" t="s">
        <v>528</v>
      </c>
      <c r="H116" s="12" t="str">
        <f t="shared" si="1"/>
        <v>4.26/km</v>
      </c>
      <c r="I116" s="13">
        <f t="shared" si="2"/>
        <v>0.01039351851851852</v>
      </c>
      <c r="J116" s="13">
        <f t="shared" si="3"/>
        <v>0.005231481481481486</v>
      </c>
    </row>
    <row r="117" spans="1:10" ht="15" customHeight="1">
      <c r="A117" s="24">
        <v>113</v>
      </c>
      <c r="B117" s="49" t="s">
        <v>105</v>
      </c>
      <c r="C117" s="49" t="s">
        <v>18</v>
      </c>
      <c r="D117" s="24" t="s">
        <v>142</v>
      </c>
      <c r="E117" s="49" t="s">
        <v>30</v>
      </c>
      <c r="F117" s="31" t="s">
        <v>222</v>
      </c>
      <c r="G117" s="31" t="s">
        <v>222</v>
      </c>
      <c r="H117" s="24" t="str">
        <f t="shared" si="1"/>
        <v>4.27/km</v>
      </c>
      <c r="I117" s="25">
        <f t="shared" si="2"/>
        <v>0.01052083333333333</v>
      </c>
      <c r="J117" s="25">
        <f t="shared" si="3"/>
        <v>0</v>
      </c>
    </row>
    <row r="118" spans="1:10" ht="15" customHeight="1">
      <c r="A118" s="12">
        <v>114</v>
      </c>
      <c r="B118" s="47" t="s">
        <v>529</v>
      </c>
      <c r="C118" s="47" t="s">
        <v>73</v>
      </c>
      <c r="D118" s="12" t="s">
        <v>141</v>
      </c>
      <c r="E118" s="47" t="s">
        <v>424</v>
      </c>
      <c r="F118" s="28" t="s">
        <v>225</v>
      </c>
      <c r="G118" s="28" t="s">
        <v>225</v>
      </c>
      <c r="H118" s="12" t="str">
        <f t="shared" si="1"/>
        <v>4.28/km</v>
      </c>
      <c r="I118" s="13">
        <f t="shared" si="2"/>
        <v>0.010601851851851852</v>
      </c>
      <c r="J118" s="13">
        <f t="shared" si="3"/>
        <v>0.0054398148148148175</v>
      </c>
    </row>
    <row r="119" spans="1:10" ht="15" customHeight="1">
      <c r="A119" s="12">
        <v>115</v>
      </c>
      <c r="B119" s="47" t="s">
        <v>530</v>
      </c>
      <c r="C119" s="47" t="s">
        <v>19</v>
      </c>
      <c r="D119" s="12" t="s">
        <v>152</v>
      </c>
      <c r="E119" s="47" t="s">
        <v>163</v>
      </c>
      <c r="F119" s="28" t="s">
        <v>226</v>
      </c>
      <c r="G119" s="28" t="s">
        <v>226</v>
      </c>
      <c r="H119" s="12" t="str">
        <f t="shared" si="1"/>
        <v>4.28/km</v>
      </c>
      <c r="I119" s="13">
        <f t="shared" si="2"/>
        <v>0.010636574074074073</v>
      </c>
      <c r="J119" s="13">
        <f t="shared" si="3"/>
        <v>0.010636574074074073</v>
      </c>
    </row>
    <row r="120" spans="1:10" ht="15" customHeight="1">
      <c r="A120" s="12">
        <v>116</v>
      </c>
      <c r="B120" s="47" t="s">
        <v>531</v>
      </c>
      <c r="C120" s="47" t="s">
        <v>16</v>
      </c>
      <c r="D120" s="12" t="s">
        <v>137</v>
      </c>
      <c r="E120" s="47" t="s">
        <v>140</v>
      </c>
      <c r="F120" s="28" t="s">
        <v>226</v>
      </c>
      <c r="G120" s="28" t="s">
        <v>226</v>
      </c>
      <c r="H120" s="12" t="str">
        <f t="shared" si="1"/>
        <v>4.28/km</v>
      </c>
      <c r="I120" s="13">
        <f t="shared" si="2"/>
        <v>0.010636574074074073</v>
      </c>
      <c r="J120" s="13">
        <f t="shared" si="3"/>
        <v>0.006550925925925925</v>
      </c>
    </row>
    <row r="121" spans="1:10" ht="15" customHeight="1">
      <c r="A121" s="12">
        <v>117</v>
      </c>
      <c r="B121" s="47" t="s">
        <v>532</v>
      </c>
      <c r="C121" s="47" t="s">
        <v>14</v>
      </c>
      <c r="D121" s="12" t="s">
        <v>152</v>
      </c>
      <c r="E121" s="47" t="s">
        <v>439</v>
      </c>
      <c r="F121" s="28" t="s">
        <v>227</v>
      </c>
      <c r="G121" s="28" t="s">
        <v>227</v>
      </c>
      <c r="H121" s="12" t="str">
        <f t="shared" si="1"/>
        <v>4.28/km</v>
      </c>
      <c r="I121" s="13">
        <f t="shared" si="2"/>
        <v>0.010659722222222223</v>
      </c>
      <c r="J121" s="13">
        <f t="shared" si="3"/>
        <v>0.010659722222222223</v>
      </c>
    </row>
    <row r="122" spans="1:10" ht="15" customHeight="1">
      <c r="A122" s="12">
        <v>118</v>
      </c>
      <c r="B122" s="47" t="s">
        <v>268</v>
      </c>
      <c r="C122" s="47" t="s">
        <v>533</v>
      </c>
      <c r="D122" s="12" t="s">
        <v>137</v>
      </c>
      <c r="E122" s="47" t="s">
        <v>77</v>
      </c>
      <c r="F122" s="28" t="s">
        <v>227</v>
      </c>
      <c r="G122" s="28" t="s">
        <v>227</v>
      </c>
      <c r="H122" s="12" t="str">
        <f t="shared" si="1"/>
        <v>4.28/km</v>
      </c>
      <c r="I122" s="13">
        <f t="shared" si="2"/>
        <v>0.010659722222222223</v>
      </c>
      <c r="J122" s="13">
        <f t="shared" si="3"/>
        <v>0.006574074074074076</v>
      </c>
    </row>
    <row r="123" spans="1:10" ht="15" customHeight="1">
      <c r="A123" s="12">
        <v>119</v>
      </c>
      <c r="B123" s="47" t="s">
        <v>274</v>
      </c>
      <c r="C123" s="47" t="s">
        <v>16</v>
      </c>
      <c r="D123" s="12" t="s">
        <v>136</v>
      </c>
      <c r="E123" s="47" t="s">
        <v>462</v>
      </c>
      <c r="F123" s="28" t="s">
        <v>228</v>
      </c>
      <c r="G123" s="28" t="s">
        <v>228</v>
      </c>
      <c r="H123" s="12" t="str">
        <f t="shared" si="1"/>
        <v>4.29/km</v>
      </c>
      <c r="I123" s="13">
        <f t="shared" si="2"/>
        <v>0.010752314814814815</v>
      </c>
      <c r="J123" s="13">
        <f t="shared" si="3"/>
        <v>0.007418981481481485</v>
      </c>
    </row>
    <row r="124" spans="1:10" ht="15" customHeight="1">
      <c r="A124" s="12">
        <v>120</v>
      </c>
      <c r="B124" s="47" t="s">
        <v>43</v>
      </c>
      <c r="C124" s="47" t="s">
        <v>41</v>
      </c>
      <c r="D124" s="12" t="s">
        <v>152</v>
      </c>
      <c r="E124" s="47" t="s">
        <v>439</v>
      </c>
      <c r="F124" s="28" t="s">
        <v>230</v>
      </c>
      <c r="G124" s="28" t="s">
        <v>230</v>
      </c>
      <c r="H124" s="12" t="str">
        <f t="shared" si="1"/>
        <v>4.29/km</v>
      </c>
      <c r="I124" s="13">
        <f t="shared" si="2"/>
        <v>0.010763888888888889</v>
      </c>
      <c r="J124" s="13">
        <f t="shared" si="3"/>
        <v>0.010763888888888889</v>
      </c>
    </row>
    <row r="125" spans="1:10" ht="15" customHeight="1">
      <c r="A125" s="12">
        <v>121</v>
      </c>
      <c r="B125" s="47" t="s">
        <v>451</v>
      </c>
      <c r="C125" s="47" t="s">
        <v>534</v>
      </c>
      <c r="D125" s="12" t="s">
        <v>136</v>
      </c>
      <c r="E125" s="47" t="s">
        <v>419</v>
      </c>
      <c r="F125" s="28" t="s">
        <v>234</v>
      </c>
      <c r="G125" s="28" t="s">
        <v>234</v>
      </c>
      <c r="H125" s="12" t="str">
        <f t="shared" si="1"/>
        <v>4.29/km</v>
      </c>
      <c r="I125" s="13">
        <f t="shared" si="2"/>
        <v>0.010787037037037036</v>
      </c>
      <c r="J125" s="13">
        <f t="shared" si="3"/>
        <v>0.0074537037037037054</v>
      </c>
    </row>
    <row r="126" spans="1:10" ht="15" customHeight="1">
      <c r="A126" s="12">
        <v>122</v>
      </c>
      <c r="B126" s="47" t="s">
        <v>535</v>
      </c>
      <c r="C126" s="47" t="s">
        <v>81</v>
      </c>
      <c r="D126" s="12" t="s">
        <v>136</v>
      </c>
      <c r="E126" s="47" t="s">
        <v>536</v>
      </c>
      <c r="F126" s="28" t="s">
        <v>231</v>
      </c>
      <c r="G126" s="28" t="s">
        <v>231</v>
      </c>
      <c r="H126" s="12" t="str">
        <f t="shared" si="1"/>
        <v>4.30/km</v>
      </c>
      <c r="I126" s="13">
        <f t="shared" si="2"/>
        <v>0.010821759259259264</v>
      </c>
      <c r="J126" s="13">
        <f t="shared" si="3"/>
        <v>0.007488425925925933</v>
      </c>
    </row>
    <row r="127" spans="1:10" ht="15" customHeight="1">
      <c r="A127" s="12">
        <v>123</v>
      </c>
      <c r="B127" s="47" t="s">
        <v>117</v>
      </c>
      <c r="C127" s="47" t="s">
        <v>115</v>
      </c>
      <c r="D127" s="12" t="s">
        <v>139</v>
      </c>
      <c r="E127" s="47" t="s">
        <v>398</v>
      </c>
      <c r="F127" s="28" t="s">
        <v>246</v>
      </c>
      <c r="G127" s="28" t="s">
        <v>246</v>
      </c>
      <c r="H127" s="12" t="str">
        <f t="shared" si="1"/>
        <v>4.30/km</v>
      </c>
      <c r="I127" s="13">
        <f t="shared" si="2"/>
        <v>0.01085648148148148</v>
      </c>
      <c r="J127" s="13">
        <f t="shared" si="3"/>
        <v>0</v>
      </c>
    </row>
    <row r="128" spans="1:10" ht="15" customHeight="1">
      <c r="A128" s="12">
        <v>124</v>
      </c>
      <c r="B128" s="47" t="s">
        <v>537</v>
      </c>
      <c r="C128" s="47" t="s">
        <v>538</v>
      </c>
      <c r="D128" s="12" t="s">
        <v>138</v>
      </c>
      <c r="E128" s="47" t="s">
        <v>488</v>
      </c>
      <c r="F128" s="28" t="s">
        <v>233</v>
      </c>
      <c r="G128" s="28" t="s">
        <v>233</v>
      </c>
      <c r="H128" s="12" t="str">
        <f t="shared" si="1"/>
        <v>4.30/km</v>
      </c>
      <c r="I128" s="13">
        <f t="shared" si="2"/>
        <v>0.010902777777777782</v>
      </c>
      <c r="J128" s="13">
        <f t="shared" si="3"/>
        <v>0.006435185185185193</v>
      </c>
    </row>
    <row r="129" spans="1:10" ht="15" customHeight="1">
      <c r="A129" s="12">
        <v>125</v>
      </c>
      <c r="B129" s="47" t="s">
        <v>486</v>
      </c>
      <c r="C129" s="47" t="s">
        <v>26</v>
      </c>
      <c r="D129" s="12" t="s">
        <v>152</v>
      </c>
      <c r="E129" s="47" t="s">
        <v>439</v>
      </c>
      <c r="F129" s="28" t="s">
        <v>235</v>
      </c>
      <c r="G129" s="28" t="s">
        <v>235</v>
      </c>
      <c r="H129" s="12" t="str">
        <f t="shared" si="1"/>
        <v>4.31/km</v>
      </c>
      <c r="I129" s="13">
        <f t="shared" si="2"/>
        <v>0.01099537037037037</v>
      </c>
      <c r="J129" s="13">
        <f t="shared" si="3"/>
        <v>0.01099537037037037</v>
      </c>
    </row>
    <row r="130" spans="1:10" ht="15" customHeight="1">
      <c r="A130" s="12">
        <v>126</v>
      </c>
      <c r="B130" s="47" t="s">
        <v>539</v>
      </c>
      <c r="C130" s="47" t="s">
        <v>46</v>
      </c>
      <c r="D130" s="12" t="s">
        <v>141</v>
      </c>
      <c r="E130" s="47" t="s">
        <v>77</v>
      </c>
      <c r="F130" s="28" t="s">
        <v>236</v>
      </c>
      <c r="G130" s="28" t="s">
        <v>236</v>
      </c>
      <c r="H130" s="12" t="str">
        <f t="shared" si="1"/>
        <v>4.31/km</v>
      </c>
      <c r="I130" s="13">
        <f t="shared" si="2"/>
        <v>0.011018518518518518</v>
      </c>
      <c r="J130" s="13">
        <f t="shared" si="3"/>
        <v>0.005856481481481483</v>
      </c>
    </row>
    <row r="131" spans="1:10" ht="15" customHeight="1">
      <c r="A131" s="12">
        <v>127</v>
      </c>
      <c r="B131" s="47" t="s">
        <v>365</v>
      </c>
      <c r="C131" s="47" t="s">
        <v>28</v>
      </c>
      <c r="D131" s="12" t="s">
        <v>141</v>
      </c>
      <c r="E131" s="47" t="s">
        <v>540</v>
      </c>
      <c r="F131" s="28" t="s">
        <v>237</v>
      </c>
      <c r="G131" s="28" t="s">
        <v>237</v>
      </c>
      <c r="H131" s="12" t="str">
        <f t="shared" si="1"/>
        <v>4.32/km</v>
      </c>
      <c r="I131" s="13">
        <f t="shared" si="2"/>
        <v>0.011111111111111106</v>
      </c>
      <c r="J131" s="13">
        <f t="shared" si="3"/>
        <v>0.005949074074074072</v>
      </c>
    </row>
    <row r="132" spans="1:10" ht="15" customHeight="1">
      <c r="A132" s="12">
        <v>128</v>
      </c>
      <c r="B132" s="47" t="s">
        <v>178</v>
      </c>
      <c r="C132" s="47" t="s">
        <v>14</v>
      </c>
      <c r="D132" s="12" t="s">
        <v>137</v>
      </c>
      <c r="E132" s="47" t="s">
        <v>439</v>
      </c>
      <c r="F132" s="28" t="s">
        <v>242</v>
      </c>
      <c r="G132" s="28" t="s">
        <v>242</v>
      </c>
      <c r="H132" s="12" t="str">
        <f t="shared" si="1"/>
        <v>4.33/km</v>
      </c>
      <c r="I132" s="13">
        <f t="shared" si="2"/>
        <v>0.011250000000000003</v>
      </c>
      <c r="J132" s="13">
        <f t="shared" si="3"/>
        <v>0.007164351851851856</v>
      </c>
    </row>
    <row r="133" spans="1:10" ht="15" customHeight="1">
      <c r="A133" s="12">
        <v>129</v>
      </c>
      <c r="B133" s="47" t="s">
        <v>541</v>
      </c>
      <c r="C133" s="47" t="s">
        <v>297</v>
      </c>
      <c r="D133" s="12" t="s">
        <v>144</v>
      </c>
      <c r="E133" s="47" t="s">
        <v>542</v>
      </c>
      <c r="F133" s="28" t="s">
        <v>242</v>
      </c>
      <c r="G133" s="28" t="s">
        <v>242</v>
      </c>
      <c r="H133" s="12" t="str">
        <f t="shared" si="1"/>
        <v>4.33/km</v>
      </c>
      <c r="I133" s="13">
        <f t="shared" si="2"/>
        <v>0.011250000000000003</v>
      </c>
      <c r="J133" s="13">
        <f t="shared" si="3"/>
        <v>0.0065856481481481495</v>
      </c>
    </row>
    <row r="134" spans="1:10" ht="15" customHeight="1">
      <c r="A134" s="12">
        <v>130</v>
      </c>
      <c r="B134" s="47" t="s">
        <v>543</v>
      </c>
      <c r="C134" s="47" t="s">
        <v>35</v>
      </c>
      <c r="D134" s="12" t="s">
        <v>152</v>
      </c>
      <c r="E134" s="47" t="s">
        <v>393</v>
      </c>
      <c r="F134" s="28" t="s">
        <v>244</v>
      </c>
      <c r="G134" s="28" t="s">
        <v>244</v>
      </c>
      <c r="H134" s="12" t="str">
        <f t="shared" si="1"/>
        <v>4.34/km</v>
      </c>
      <c r="I134" s="13">
        <f t="shared" si="2"/>
        <v>0.011261574074074077</v>
      </c>
      <c r="J134" s="13">
        <f t="shared" si="3"/>
        <v>0.011261574074074077</v>
      </c>
    </row>
    <row r="135" spans="1:10" ht="15" customHeight="1">
      <c r="A135" s="12">
        <v>131</v>
      </c>
      <c r="B135" s="47" t="s">
        <v>360</v>
      </c>
      <c r="C135" s="47" t="s">
        <v>95</v>
      </c>
      <c r="D135" s="12" t="s">
        <v>137</v>
      </c>
      <c r="E135" s="47" t="s">
        <v>419</v>
      </c>
      <c r="F135" s="28" t="s">
        <v>241</v>
      </c>
      <c r="G135" s="28" t="s">
        <v>241</v>
      </c>
      <c r="H135" s="12" t="str">
        <f t="shared" si="1"/>
        <v>4.34/km</v>
      </c>
      <c r="I135" s="13">
        <f t="shared" si="2"/>
        <v>0.011296296296296297</v>
      </c>
      <c r="J135" s="13">
        <f t="shared" si="3"/>
        <v>0.00721064814814815</v>
      </c>
    </row>
    <row r="136" spans="1:10" ht="15" customHeight="1">
      <c r="A136" s="12">
        <v>132</v>
      </c>
      <c r="B136" s="47" t="s">
        <v>544</v>
      </c>
      <c r="C136" s="47" t="s">
        <v>63</v>
      </c>
      <c r="D136" s="12" t="s">
        <v>138</v>
      </c>
      <c r="E136" s="47" t="s">
        <v>77</v>
      </c>
      <c r="F136" s="28" t="s">
        <v>241</v>
      </c>
      <c r="G136" s="28" t="s">
        <v>241</v>
      </c>
      <c r="H136" s="12" t="str">
        <f t="shared" si="1"/>
        <v>4.34/km</v>
      </c>
      <c r="I136" s="13">
        <f t="shared" si="2"/>
        <v>0.011296296296296297</v>
      </c>
      <c r="J136" s="13">
        <f t="shared" si="3"/>
        <v>0.006828703703703708</v>
      </c>
    </row>
    <row r="137" spans="1:10" ht="15" customHeight="1">
      <c r="A137" s="12">
        <v>133</v>
      </c>
      <c r="B137" s="47" t="s">
        <v>545</v>
      </c>
      <c r="C137" s="47" t="s">
        <v>63</v>
      </c>
      <c r="D137" s="12" t="s">
        <v>141</v>
      </c>
      <c r="E137" s="47" t="s">
        <v>439</v>
      </c>
      <c r="F137" s="28" t="s">
        <v>546</v>
      </c>
      <c r="G137" s="28" t="s">
        <v>546</v>
      </c>
      <c r="H137" s="12" t="str">
        <f aca="true" t="shared" si="4" ref="H137:H200">TEXT(INT((HOUR(G137)*3600+MINUTE(G137)*60+SECOND(G137))/$J$3/60),"0")&amp;"."&amp;TEXT(MOD((HOUR(G137)*3600+MINUTE(G137)*60+SECOND(G137))/$J$3,60),"00")&amp;"/km"</f>
        <v>4.34/km</v>
      </c>
      <c r="I137" s="13">
        <f aca="true" t="shared" si="5" ref="I137:I200">G137-$G$5</f>
        <v>0.011331018518518511</v>
      </c>
      <c r="J137" s="13">
        <f aca="true" t="shared" si="6" ref="J137:J200">G137-INDEX($G$5:$G$414,MATCH(D137,$D$5:$D$414,0))</f>
        <v>0.006168981481481477</v>
      </c>
    </row>
    <row r="138" spans="1:10" ht="15" customHeight="1">
      <c r="A138" s="12">
        <v>134</v>
      </c>
      <c r="B138" s="47" t="s">
        <v>43</v>
      </c>
      <c r="C138" s="47" t="s">
        <v>23</v>
      </c>
      <c r="D138" s="12" t="s">
        <v>138</v>
      </c>
      <c r="E138" s="47" t="s">
        <v>77</v>
      </c>
      <c r="F138" s="28" t="s">
        <v>245</v>
      </c>
      <c r="G138" s="28" t="s">
        <v>245</v>
      </c>
      <c r="H138" s="12" t="str">
        <f t="shared" si="4"/>
        <v>4.34/km</v>
      </c>
      <c r="I138" s="13">
        <f t="shared" si="5"/>
        <v>0.011365740740740739</v>
      </c>
      <c r="J138" s="13">
        <f t="shared" si="6"/>
        <v>0.00689814814814815</v>
      </c>
    </row>
    <row r="139" spans="1:10" ht="15" customHeight="1">
      <c r="A139" s="12">
        <v>135</v>
      </c>
      <c r="B139" s="47" t="s">
        <v>464</v>
      </c>
      <c r="C139" s="47" t="s">
        <v>24</v>
      </c>
      <c r="D139" s="12" t="s">
        <v>436</v>
      </c>
      <c r="E139" s="47" t="s">
        <v>439</v>
      </c>
      <c r="F139" s="28" t="s">
        <v>247</v>
      </c>
      <c r="G139" s="28" t="s">
        <v>247</v>
      </c>
      <c r="H139" s="12" t="str">
        <f t="shared" si="4"/>
        <v>4.35/km</v>
      </c>
      <c r="I139" s="13">
        <f t="shared" si="5"/>
        <v>0.011469907407407408</v>
      </c>
      <c r="J139" s="13">
        <f t="shared" si="6"/>
        <v>0.005057870370370372</v>
      </c>
    </row>
    <row r="140" spans="1:10" ht="15" customHeight="1">
      <c r="A140" s="12">
        <v>136</v>
      </c>
      <c r="B140" s="47" t="s">
        <v>547</v>
      </c>
      <c r="C140" s="47" t="s">
        <v>20</v>
      </c>
      <c r="D140" s="12" t="s">
        <v>137</v>
      </c>
      <c r="E140" s="47" t="s">
        <v>77</v>
      </c>
      <c r="F140" s="28" t="s">
        <v>248</v>
      </c>
      <c r="G140" s="28" t="s">
        <v>248</v>
      </c>
      <c r="H140" s="12" t="str">
        <f t="shared" si="4"/>
        <v>4.36/km</v>
      </c>
      <c r="I140" s="13">
        <f t="shared" si="5"/>
        <v>0.011504629629629629</v>
      </c>
      <c r="J140" s="13">
        <f t="shared" si="6"/>
        <v>0.007418981481481481</v>
      </c>
    </row>
    <row r="141" spans="1:10" ht="15" customHeight="1">
      <c r="A141" s="12">
        <v>137</v>
      </c>
      <c r="B141" s="47" t="s">
        <v>548</v>
      </c>
      <c r="C141" s="47" t="s">
        <v>172</v>
      </c>
      <c r="D141" s="12" t="s">
        <v>152</v>
      </c>
      <c r="E141" s="47" t="s">
        <v>419</v>
      </c>
      <c r="F141" s="28" t="s">
        <v>249</v>
      </c>
      <c r="G141" s="28" t="s">
        <v>249</v>
      </c>
      <c r="H141" s="12" t="str">
        <f t="shared" si="4"/>
        <v>4.36/km</v>
      </c>
      <c r="I141" s="13">
        <f t="shared" si="5"/>
        <v>0.011527777777777783</v>
      </c>
      <c r="J141" s="13">
        <f t="shared" si="6"/>
        <v>0.011527777777777783</v>
      </c>
    </row>
    <row r="142" spans="1:10" ht="15" customHeight="1">
      <c r="A142" s="12">
        <v>138</v>
      </c>
      <c r="B142" s="47" t="s">
        <v>232</v>
      </c>
      <c r="C142" s="47" t="s">
        <v>549</v>
      </c>
      <c r="D142" s="12" t="s">
        <v>138</v>
      </c>
      <c r="E142" s="47" t="s">
        <v>398</v>
      </c>
      <c r="F142" s="28" t="s">
        <v>257</v>
      </c>
      <c r="G142" s="28" t="s">
        <v>257</v>
      </c>
      <c r="H142" s="12" t="str">
        <f t="shared" si="4"/>
        <v>4.36/km</v>
      </c>
      <c r="I142" s="13">
        <f t="shared" si="5"/>
        <v>0.01153935185185185</v>
      </c>
      <c r="J142" s="13">
        <f t="shared" si="6"/>
        <v>0.00707175925925926</v>
      </c>
    </row>
    <row r="143" spans="1:10" ht="15" customHeight="1">
      <c r="A143" s="12">
        <v>139</v>
      </c>
      <c r="B143" s="47" t="s">
        <v>550</v>
      </c>
      <c r="C143" s="47" t="s">
        <v>65</v>
      </c>
      <c r="D143" s="12" t="s">
        <v>137</v>
      </c>
      <c r="E143" s="47" t="s">
        <v>419</v>
      </c>
      <c r="F143" s="28" t="s">
        <v>253</v>
      </c>
      <c r="G143" s="28" t="s">
        <v>253</v>
      </c>
      <c r="H143" s="12" t="str">
        <f t="shared" si="4"/>
        <v>4.37/km</v>
      </c>
      <c r="I143" s="13">
        <f t="shared" si="5"/>
        <v>0.011643518518518518</v>
      </c>
      <c r="J143" s="13">
        <f t="shared" si="6"/>
        <v>0.007557870370370371</v>
      </c>
    </row>
    <row r="144" spans="1:10" ht="15" customHeight="1">
      <c r="A144" s="12">
        <v>140</v>
      </c>
      <c r="B144" s="47" t="s">
        <v>551</v>
      </c>
      <c r="C144" s="47" t="s">
        <v>28</v>
      </c>
      <c r="D144" s="12" t="s">
        <v>138</v>
      </c>
      <c r="E144" s="47" t="s">
        <v>426</v>
      </c>
      <c r="F144" s="28" t="s">
        <v>251</v>
      </c>
      <c r="G144" s="28" t="s">
        <v>251</v>
      </c>
      <c r="H144" s="12" t="str">
        <f t="shared" si="4"/>
        <v>4.37/km</v>
      </c>
      <c r="I144" s="13">
        <f t="shared" si="5"/>
        <v>0.011655092592592592</v>
      </c>
      <c r="J144" s="13">
        <f t="shared" si="6"/>
        <v>0.007187500000000003</v>
      </c>
    </row>
    <row r="145" spans="1:10" ht="15" customHeight="1">
      <c r="A145" s="12">
        <v>141</v>
      </c>
      <c r="B145" s="47" t="s">
        <v>552</v>
      </c>
      <c r="C145" s="47" t="s">
        <v>23</v>
      </c>
      <c r="D145" s="12" t="s">
        <v>138</v>
      </c>
      <c r="E145" s="47" t="s">
        <v>419</v>
      </c>
      <c r="F145" s="28" t="s">
        <v>261</v>
      </c>
      <c r="G145" s="28" t="s">
        <v>261</v>
      </c>
      <c r="H145" s="12" t="str">
        <f t="shared" si="4"/>
        <v>4.38/km</v>
      </c>
      <c r="I145" s="13">
        <f t="shared" si="5"/>
        <v>0.011747685185185187</v>
      </c>
      <c r="J145" s="13">
        <f t="shared" si="6"/>
        <v>0.007280092592592598</v>
      </c>
    </row>
    <row r="146" spans="1:10" ht="15" customHeight="1">
      <c r="A146" s="12">
        <v>142</v>
      </c>
      <c r="B146" s="47" t="s">
        <v>553</v>
      </c>
      <c r="C146" s="47" t="s">
        <v>554</v>
      </c>
      <c r="D146" s="12" t="s">
        <v>138</v>
      </c>
      <c r="E146" s="47" t="s">
        <v>555</v>
      </c>
      <c r="F146" s="28" t="s">
        <v>252</v>
      </c>
      <c r="G146" s="28" t="s">
        <v>252</v>
      </c>
      <c r="H146" s="12" t="str">
        <f t="shared" si="4"/>
        <v>4.38/km</v>
      </c>
      <c r="I146" s="13">
        <f t="shared" si="5"/>
        <v>0.011805555555555555</v>
      </c>
      <c r="J146" s="13">
        <f t="shared" si="6"/>
        <v>0.007337962962962966</v>
      </c>
    </row>
    <row r="147" spans="1:10" ht="15" customHeight="1">
      <c r="A147" s="12">
        <v>143</v>
      </c>
      <c r="B147" s="47" t="s">
        <v>91</v>
      </c>
      <c r="C147" s="47" t="s">
        <v>59</v>
      </c>
      <c r="D147" s="12" t="s">
        <v>152</v>
      </c>
      <c r="E147" s="47" t="s">
        <v>77</v>
      </c>
      <c r="F147" s="28" t="s">
        <v>252</v>
      </c>
      <c r="G147" s="28" t="s">
        <v>252</v>
      </c>
      <c r="H147" s="12" t="str">
        <f t="shared" si="4"/>
        <v>4.38/km</v>
      </c>
      <c r="I147" s="13">
        <f t="shared" si="5"/>
        <v>0.011805555555555555</v>
      </c>
      <c r="J147" s="13">
        <f t="shared" si="6"/>
        <v>0.011805555555555555</v>
      </c>
    </row>
    <row r="148" spans="1:10" ht="15" customHeight="1">
      <c r="A148" s="12">
        <v>144</v>
      </c>
      <c r="B148" s="47" t="s">
        <v>359</v>
      </c>
      <c r="C148" s="47" t="s">
        <v>39</v>
      </c>
      <c r="D148" s="12" t="s">
        <v>138</v>
      </c>
      <c r="E148" s="47" t="s">
        <v>180</v>
      </c>
      <c r="F148" s="28" t="s">
        <v>255</v>
      </c>
      <c r="G148" s="28" t="s">
        <v>255</v>
      </c>
      <c r="H148" s="12" t="str">
        <f t="shared" si="4"/>
        <v>4.39/km</v>
      </c>
      <c r="I148" s="13">
        <f t="shared" si="5"/>
        <v>0.01185185185185185</v>
      </c>
      <c r="J148" s="13">
        <f t="shared" si="6"/>
        <v>0.0073842592592592605</v>
      </c>
    </row>
    <row r="149" spans="1:10" ht="15" customHeight="1">
      <c r="A149" s="12">
        <v>145</v>
      </c>
      <c r="B149" s="47" t="s">
        <v>556</v>
      </c>
      <c r="C149" s="47" t="s">
        <v>93</v>
      </c>
      <c r="D149" s="12" t="s">
        <v>136</v>
      </c>
      <c r="E149" s="47" t="s">
        <v>557</v>
      </c>
      <c r="F149" s="28" t="s">
        <v>258</v>
      </c>
      <c r="G149" s="28" t="s">
        <v>258</v>
      </c>
      <c r="H149" s="12" t="str">
        <f t="shared" si="4"/>
        <v>4.40/km</v>
      </c>
      <c r="I149" s="13">
        <f t="shared" si="5"/>
        <v>0.01202546296296296</v>
      </c>
      <c r="J149" s="13">
        <f t="shared" si="6"/>
        <v>0.00869212962962963</v>
      </c>
    </row>
    <row r="150" spans="1:10" ht="15" customHeight="1">
      <c r="A150" s="12">
        <v>146</v>
      </c>
      <c r="B150" s="47" t="s">
        <v>339</v>
      </c>
      <c r="C150" s="47" t="s">
        <v>558</v>
      </c>
      <c r="D150" s="12" t="s">
        <v>139</v>
      </c>
      <c r="E150" s="47" t="s">
        <v>559</v>
      </c>
      <c r="F150" s="28" t="s">
        <v>259</v>
      </c>
      <c r="G150" s="28" t="s">
        <v>259</v>
      </c>
      <c r="H150" s="12" t="str">
        <f t="shared" si="4"/>
        <v>4.40/km</v>
      </c>
      <c r="I150" s="13">
        <f t="shared" si="5"/>
        <v>0.01203703703703704</v>
      </c>
      <c r="J150" s="13">
        <f t="shared" si="6"/>
        <v>0.0011805555555555597</v>
      </c>
    </row>
    <row r="151" spans="1:10" ht="15" customHeight="1">
      <c r="A151" s="12">
        <v>147</v>
      </c>
      <c r="B151" s="47" t="s">
        <v>560</v>
      </c>
      <c r="C151" s="47" t="s">
        <v>46</v>
      </c>
      <c r="D151" s="12" t="s">
        <v>152</v>
      </c>
      <c r="E151" s="47" t="s">
        <v>140</v>
      </c>
      <c r="F151" s="28" t="s">
        <v>260</v>
      </c>
      <c r="G151" s="28" t="s">
        <v>260</v>
      </c>
      <c r="H151" s="12" t="str">
        <f t="shared" si="4"/>
        <v>4.40/km</v>
      </c>
      <c r="I151" s="13">
        <f t="shared" si="5"/>
        <v>0.012048611111111114</v>
      </c>
      <c r="J151" s="13">
        <f t="shared" si="6"/>
        <v>0.012048611111111114</v>
      </c>
    </row>
    <row r="152" spans="1:10" ht="15" customHeight="1">
      <c r="A152" s="24">
        <v>148</v>
      </c>
      <c r="B152" s="49" t="s">
        <v>33</v>
      </c>
      <c r="C152" s="49" t="s">
        <v>118</v>
      </c>
      <c r="D152" s="24" t="s">
        <v>141</v>
      </c>
      <c r="E152" s="49" t="s">
        <v>30</v>
      </c>
      <c r="F152" s="31" t="s">
        <v>262</v>
      </c>
      <c r="G152" s="31" t="s">
        <v>262</v>
      </c>
      <c r="H152" s="24" t="str">
        <f t="shared" si="4"/>
        <v>4.41/km</v>
      </c>
      <c r="I152" s="25">
        <f t="shared" si="5"/>
        <v>0.012094907407407408</v>
      </c>
      <c r="J152" s="25">
        <f t="shared" si="6"/>
        <v>0.006932870370370374</v>
      </c>
    </row>
    <row r="153" spans="1:10" ht="15" customHeight="1">
      <c r="A153" s="12">
        <v>149</v>
      </c>
      <c r="B153" s="47" t="s">
        <v>83</v>
      </c>
      <c r="C153" s="47" t="s">
        <v>36</v>
      </c>
      <c r="D153" s="12" t="s">
        <v>136</v>
      </c>
      <c r="E153" s="47" t="s">
        <v>462</v>
      </c>
      <c r="F153" s="28" t="s">
        <v>263</v>
      </c>
      <c r="G153" s="28" t="s">
        <v>263</v>
      </c>
      <c r="H153" s="12" t="str">
        <f t="shared" si="4"/>
        <v>4.41/km</v>
      </c>
      <c r="I153" s="13">
        <f t="shared" si="5"/>
        <v>0.012129629629629629</v>
      </c>
      <c r="J153" s="13">
        <f t="shared" si="6"/>
        <v>0.008796296296296299</v>
      </c>
    </row>
    <row r="154" spans="1:10" ht="15" customHeight="1">
      <c r="A154" s="12">
        <v>150</v>
      </c>
      <c r="B154" s="47" t="s">
        <v>281</v>
      </c>
      <c r="C154" s="47" t="s">
        <v>14</v>
      </c>
      <c r="D154" s="12" t="s">
        <v>436</v>
      </c>
      <c r="E154" s="47" t="s">
        <v>439</v>
      </c>
      <c r="F154" s="28" t="s">
        <v>266</v>
      </c>
      <c r="G154" s="28" t="s">
        <v>266</v>
      </c>
      <c r="H154" s="12" t="str">
        <f t="shared" si="4"/>
        <v>4.42/km</v>
      </c>
      <c r="I154" s="13">
        <f t="shared" si="5"/>
        <v>0.012268518518518519</v>
      </c>
      <c r="J154" s="13">
        <f t="shared" si="6"/>
        <v>0.005856481481481483</v>
      </c>
    </row>
    <row r="155" spans="1:10" ht="15" customHeight="1">
      <c r="A155" s="12">
        <v>151</v>
      </c>
      <c r="B155" s="47" t="s">
        <v>561</v>
      </c>
      <c r="C155" s="47" t="s">
        <v>19</v>
      </c>
      <c r="D155" s="12" t="s">
        <v>137</v>
      </c>
      <c r="E155" s="47" t="s">
        <v>488</v>
      </c>
      <c r="F155" s="28" t="s">
        <v>267</v>
      </c>
      <c r="G155" s="28" t="s">
        <v>267</v>
      </c>
      <c r="H155" s="12" t="str">
        <f t="shared" si="4"/>
        <v>4.43/km</v>
      </c>
      <c r="I155" s="13">
        <f t="shared" si="5"/>
        <v>0.01230324074074074</v>
      </c>
      <c r="J155" s="13">
        <f t="shared" si="6"/>
        <v>0.008217592592592592</v>
      </c>
    </row>
    <row r="156" spans="1:10" ht="15" customHeight="1">
      <c r="A156" s="12">
        <v>152</v>
      </c>
      <c r="B156" s="47" t="s">
        <v>562</v>
      </c>
      <c r="C156" s="47" t="s">
        <v>23</v>
      </c>
      <c r="D156" s="12" t="s">
        <v>152</v>
      </c>
      <c r="E156" s="47" t="s">
        <v>439</v>
      </c>
      <c r="F156" s="28" t="s">
        <v>267</v>
      </c>
      <c r="G156" s="28" t="s">
        <v>267</v>
      </c>
      <c r="H156" s="12" t="str">
        <f t="shared" si="4"/>
        <v>4.43/km</v>
      </c>
      <c r="I156" s="13">
        <f t="shared" si="5"/>
        <v>0.01230324074074074</v>
      </c>
      <c r="J156" s="13">
        <f t="shared" si="6"/>
        <v>0.01230324074074074</v>
      </c>
    </row>
    <row r="157" spans="1:10" ht="15" customHeight="1">
      <c r="A157" s="12">
        <v>153</v>
      </c>
      <c r="B157" s="47" t="s">
        <v>563</v>
      </c>
      <c r="C157" s="47" t="s">
        <v>238</v>
      </c>
      <c r="D157" s="12" t="s">
        <v>146</v>
      </c>
      <c r="E157" s="47" t="s">
        <v>426</v>
      </c>
      <c r="F157" s="28" t="s">
        <v>269</v>
      </c>
      <c r="G157" s="28" t="s">
        <v>269</v>
      </c>
      <c r="H157" s="12" t="str">
        <f t="shared" si="4"/>
        <v>4.45/km</v>
      </c>
      <c r="I157" s="13">
        <f t="shared" si="5"/>
        <v>0.012546296296296292</v>
      </c>
      <c r="J157" s="13">
        <f t="shared" si="6"/>
        <v>0.004583333333333328</v>
      </c>
    </row>
    <row r="158" spans="1:10" ht="15" customHeight="1">
      <c r="A158" s="12">
        <v>154</v>
      </c>
      <c r="B158" s="47" t="s">
        <v>240</v>
      </c>
      <c r="C158" s="47" t="s">
        <v>123</v>
      </c>
      <c r="D158" s="12" t="s">
        <v>141</v>
      </c>
      <c r="E158" s="47" t="s">
        <v>77</v>
      </c>
      <c r="F158" s="28" t="s">
        <v>270</v>
      </c>
      <c r="G158" s="28" t="s">
        <v>270</v>
      </c>
      <c r="H158" s="12" t="str">
        <f t="shared" si="4"/>
        <v>4.45/km</v>
      </c>
      <c r="I158" s="13">
        <f t="shared" si="5"/>
        <v>0.012569444444444446</v>
      </c>
      <c r="J158" s="13">
        <f t="shared" si="6"/>
        <v>0.007407407407407411</v>
      </c>
    </row>
    <row r="159" spans="1:10" ht="15" customHeight="1">
      <c r="A159" s="12">
        <v>155</v>
      </c>
      <c r="B159" s="47" t="s">
        <v>564</v>
      </c>
      <c r="C159" s="47" t="s">
        <v>66</v>
      </c>
      <c r="D159" s="12" t="s">
        <v>152</v>
      </c>
      <c r="E159" s="47" t="s">
        <v>143</v>
      </c>
      <c r="F159" s="28" t="s">
        <v>271</v>
      </c>
      <c r="G159" s="28" t="s">
        <v>271</v>
      </c>
      <c r="H159" s="12" t="str">
        <f t="shared" si="4"/>
        <v>4.45/km</v>
      </c>
      <c r="I159" s="13">
        <f t="shared" si="5"/>
        <v>0.012638888888888887</v>
      </c>
      <c r="J159" s="13">
        <f t="shared" si="6"/>
        <v>0.012638888888888887</v>
      </c>
    </row>
    <row r="160" spans="1:10" ht="15" customHeight="1">
      <c r="A160" s="12">
        <v>156</v>
      </c>
      <c r="B160" s="47" t="s">
        <v>565</v>
      </c>
      <c r="C160" s="47" t="s">
        <v>17</v>
      </c>
      <c r="D160" s="12" t="s">
        <v>141</v>
      </c>
      <c r="E160" s="47" t="s">
        <v>77</v>
      </c>
      <c r="F160" s="28" t="s">
        <v>272</v>
      </c>
      <c r="G160" s="28" t="s">
        <v>272</v>
      </c>
      <c r="H160" s="12" t="str">
        <f t="shared" si="4"/>
        <v>4.46/km</v>
      </c>
      <c r="I160" s="13">
        <f t="shared" si="5"/>
        <v>0.012673611111111115</v>
      </c>
      <c r="J160" s="13">
        <f t="shared" si="6"/>
        <v>0.00751157407407408</v>
      </c>
    </row>
    <row r="161" spans="1:10" ht="15" customHeight="1">
      <c r="A161" s="12">
        <v>157</v>
      </c>
      <c r="B161" s="47" t="s">
        <v>171</v>
      </c>
      <c r="C161" s="47" t="s">
        <v>21</v>
      </c>
      <c r="D161" s="12" t="s">
        <v>135</v>
      </c>
      <c r="E161" s="47" t="s">
        <v>439</v>
      </c>
      <c r="F161" s="28" t="s">
        <v>273</v>
      </c>
      <c r="G161" s="28" t="s">
        <v>273</v>
      </c>
      <c r="H161" s="12" t="str">
        <f t="shared" si="4"/>
        <v>4.46/km</v>
      </c>
      <c r="I161" s="13">
        <f t="shared" si="5"/>
        <v>0.012685185185185181</v>
      </c>
      <c r="J161" s="13">
        <f t="shared" si="6"/>
        <v>0.010902777777777772</v>
      </c>
    </row>
    <row r="162" spans="1:10" ht="15" customHeight="1">
      <c r="A162" s="12">
        <v>158</v>
      </c>
      <c r="B162" s="47" t="s">
        <v>566</v>
      </c>
      <c r="C162" s="47" t="s">
        <v>23</v>
      </c>
      <c r="D162" s="12" t="s">
        <v>152</v>
      </c>
      <c r="E162" s="47" t="s">
        <v>348</v>
      </c>
      <c r="F162" s="28" t="s">
        <v>275</v>
      </c>
      <c r="G162" s="28" t="s">
        <v>275</v>
      </c>
      <c r="H162" s="12" t="str">
        <f t="shared" si="4"/>
        <v>4.46/km</v>
      </c>
      <c r="I162" s="13">
        <f t="shared" si="5"/>
        <v>0.012708333333333328</v>
      </c>
      <c r="J162" s="13">
        <f t="shared" si="6"/>
        <v>0.012708333333333328</v>
      </c>
    </row>
    <row r="163" spans="1:10" ht="15" customHeight="1">
      <c r="A163" s="12">
        <v>159</v>
      </c>
      <c r="B163" s="47" t="s">
        <v>567</v>
      </c>
      <c r="C163" s="47" t="s">
        <v>36</v>
      </c>
      <c r="D163" s="12" t="s">
        <v>152</v>
      </c>
      <c r="E163" s="47" t="s">
        <v>568</v>
      </c>
      <c r="F163" s="28" t="s">
        <v>276</v>
      </c>
      <c r="G163" s="28" t="s">
        <v>276</v>
      </c>
      <c r="H163" s="12" t="str">
        <f t="shared" si="4"/>
        <v>4.47/km</v>
      </c>
      <c r="I163" s="13">
        <f t="shared" si="5"/>
        <v>0.01278935185185185</v>
      </c>
      <c r="J163" s="13">
        <f t="shared" si="6"/>
        <v>0.01278935185185185</v>
      </c>
    </row>
    <row r="164" spans="1:10" ht="15" customHeight="1">
      <c r="A164" s="12">
        <v>160</v>
      </c>
      <c r="B164" s="47" t="s">
        <v>569</v>
      </c>
      <c r="C164" s="47" t="s">
        <v>57</v>
      </c>
      <c r="D164" s="12" t="s">
        <v>137</v>
      </c>
      <c r="E164" s="47" t="s">
        <v>264</v>
      </c>
      <c r="F164" s="28" t="s">
        <v>277</v>
      </c>
      <c r="G164" s="28" t="s">
        <v>277</v>
      </c>
      <c r="H164" s="12" t="str">
        <f t="shared" si="4"/>
        <v>4.47/km</v>
      </c>
      <c r="I164" s="13">
        <f t="shared" si="5"/>
        <v>0.012812499999999998</v>
      </c>
      <c r="J164" s="13">
        <f t="shared" si="6"/>
        <v>0.00872685185185185</v>
      </c>
    </row>
    <row r="165" spans="1:10" ht="15" customHeight="1">
      <c r="A165" s="12">
        <v>161</v>
      </c>
      <c r="B165" s="47" t="s">
        <v>570</v>
      </c>
      <c r="C165" s="47" t="s">
        <v>229</v>
      </c>
      <c r="D165" s="12" t="s">
        <v>138</v>
      </c>
      <c r="E165" s="47" t="s">
        <v>419</v>
      </c>
      <c r="F165" s="28" t="s">
        <v>290</v>
      </c>
      <c r="G165" s="28" t="s">
        <v>290</v>
      </c>
      <c r="H165" s="12" t="str">
        <f t="shared" si="4"/>
        <v>4.47/km</v>
      </c>
      <c r="I165" s="13">
        <f t="shared" si="5"/>
        <v>0.012824074074074078</v>
      </c>
      <c r="J165" s="13">
        <f t="shared" si="6"/>
        <v>0.008356481481481489</v>
      </c>
    </row>
    <row r="166" spans="1:10" ht="15" customHeight="1">
      <c r="A166" s="12">
        <v>162</v>
      </c>
      <c r="B166" s="47" t="s">
        <v>132</v>
      </c>
      <c r="C166" s="47" t="s">
        <v>17</v>
      </c>
      <c r="D166" s="12" t="s">
        <v>136</v>
      </c>
      <c r="E166" s="47" t="s">
        <v>419</v>
      </c>
      <c r="F166" s="28" t="s">
        <v>278</v>
      </c>
      <c r="G166" s="28" t="s">
        <v>278</v>
      </c>
      <c r="H166" s="12" t="str">
        <f t="shared" si="4"/>
        <v>4.47/km</v>
      </c>
      <c r="I166" s="13">
        <f t="shared" si="5"/>
        <v>0.012835648148148145</v>
      </c>
      <c r="J166" s="13">
        <f t="shared" si="6"/>
        <v>0.009502314814814814</v>
      </c>
    </row>
    <row r="167" spans="1:10" ht="15" customHeight="1">
      <c r="A167" s="12">
        <v>163</v>
      </c>
      <c r="B167" s="47" t="s">
        <v>571</v>
      </c>
      <c r="C167" s="47" t="s">
        <v>431</v>
      </c>
      <c r="D167" s="12" t="s">
        <v>141</v>
      </c>
      <c r="E167" s="47" t="s">
        <v>419</v>
      </c>
      <c r="F167" s="28" t="s">
        <v>278</v>
      </c>
      <c r="G167" s="28" t="s">
        <v>278</v>
      </c>
      <c r="H167" s="12" t="str">
        <f t="shared" si="4"/>
        <v>4.47/km</v>
      </c>
      <c r="I167" s="13">
        <f t="shared" si="5"/>
        <v>0.012835648148148145</v>
      </c>
      <c r="J167" s="13">
        <f t="shared" si="6"/>
        <v>0.00767361111111111</v>
      </c>
    </row>
    <row r="168" spans="1:10" ht="15" customHeight="1">
      <c r="A168" s="12">
        <v>164</v>
      </c>
      <c r="B168" s="47" t="s">
        <v>572</v>
      </c>
      <c r="C168" s="47" t="s">
        <v>95</v>
      </c>
      <c r="D168" s="12" t="s">
        <v>152</v>
      </c>
      <c r="E168" s="47" t="s">
        <v>439</v>
      </c>
      <c r="F168" s="28" t="s">
        <v>285</v>
      </c>
      <c r="G168" s="28" t="s">
        <v>285</v>
      </c>
      <c r="H168" s="12" t="str">
        <f t="shared" si="4"/>
        <v>4.47/km</v>
      </c>
      <c r="I168" s="13">
        <f t="shared" si="5"/>
        <v>0.012870370370370372</v>
      </c>
      <c r="J168" s="13">
        <f t="shared" si="6"/>
        <v>0.012870370370370372</v>
      </c>
    </row>
    <row r="169" spans="1:10" ht="15" customHeight="1">
      <c r="A169" s="12">
        <v>165</v>
      </c>
      <c r="B169" s="47" t="s">
        <v>101</v>
      </c>
      <c r="C169" s="47" t="s">
        <v>573</v>
      </c>
      <c r="D169" s="12" t="s">
        <v>170</v>
      </c>
      <c r="E169" s="47" t="s">
        <v>393</v>
      </c>
      <c r="F169" s="28" t="s">
        <v>279</v>
      </c>
      <c r="G169" s="28" t="s">
        <v>279</v>
      </c>
      <c r="H169" s="12" t="str">
        <f t="shared" si="4"/>
        <v>4.48/km</v>
      </c>
      <c r="I169" s="13">
        <f t="shared" si="5"/>
        <v>0.012881944444444439</v>
      </c>
      <c r="J169" s="13">
        <f t="shared" si="6"/>
        <v>0.006006944444444443</v>
      </c>
    </row>
    <row r="170" spans="1:10" ht="15" customHeight="1">
      <c r="A170" s="12">
        <v>166</v>
      </c>
      <c r="B170" s="47" t="s">
        <v>574</v>
      </c>
      <c r="C170" s="47" t="s">
        <v>48</v>
      </c>
      <c r="D170" s="12" t="s">
        <v>136</v>
      </c>
      <c r="E170" s="47" t="s">
        <v>483</v>
      </c>
      <c r="F170" s="28" t="s">
        <v>280</v>
      </c>
      <c r="G170" s="28" t="s">
        <v>280</v>
      </c>
      <c r="H170" s="12" t="str">
        <f t="shared" si="4"/>
        <v>4.48/km</v>
      </c>
      <c r="I170" s="13">
        <f t="shared" si="5"/>
        <v>0.012905092592592593</v>
      </c>
      <c r="J170" s="13">
        <f t="shared" si="6"/>
        <v>0.009571759259259262</v>
      </c>
    </row>
    <row r="171" spans="1:10" ht="15" customHeight="1">
      <c r="A171" s="12">
        <v>167</v>
      </c>
      <c r="B171" s="47" t="s">
        <v>158</v>
      </c>
      <c r="C171" s="47" t="s">
        <v>17</v>
      </c>
      <c r="D171" s="12" t="s">
        <v>135</v>
      </c>
      <c r="E171" s="47" t="s">
        <v>398</v>
      </c>
      <c r="F171" s="28" t="s">
        <v>282</v>
      </c>
      <c r="G171" s="28" t="s">
        <v>282</v>
      </c>
      <c r="H171" s="12" t="str">
        <f t="shared" si="4"/>
        <v>4.48/km</v>
      </c>
      <c r="I171" s="13">
        <f t="shared" si="5"/>
        <v>0.01292824074074074</v>
      </c>
      <c r="J171" s="13">
        <f t="shared" si="6"/>
        <v>0.01114583333333333</v>
      </c>
    </row>
    <row r="172" spans="1:10" ht="15" customHeight="1">
      <c r="A172" s="12">
        <v>168</v>
      </c>
      <c r="B172" s="47" t="s">
        <v>575</v>
      </c>
      <c r="C172" s="47" t="s">
        <v>48</v>
      </c>
      <c r="D172" s="12" t="s">
        <v>136</v>
      </c>
      <c r="E172" s="47" t="s">
        <v>155</v>
      </c>
      <c r="F172" s="28" t="s">
        <v>282</v>
      </c>
      <c r="G172" s="28" t="s">
        <v>282</v>
      </c>
      <c r="H172" s="12" t="str">
        <f t="shared" si="4"/>
        <v>4.48/km</v>
      </c>
      <c r="I172" s="13">
        <f t="shared" si="5"/>
        <v>0.01292824074074074</v>
      </c>
      <c r="J172" s="13">
        <f t="shared" si="6"/>
        <v>0.00959490740740741</v>
      </c>
    </row>
    <row r="173" spans="1:10" ht="15" customHeight="1">
      <c r="A173" s="12">
        <v>169</v>
      </c>
      <c r="B173" s="47" t="s">
        <v>576</v>
      </c>
      <c r="C173" s="47" t="s">
        <v>52</v>
      </c>
      <c r="D173" s="12" t="s">
        <v>577</v>
      </c>
      <c r="E173" s="47" t="s">
        <v>398</v>
      </c>
      <c r="F173" s="28" t="s">
        <v>578</v>
      </c>
      <c r="G173" s="28" t="s">
        <v>578</v>
      </c>
      <c r="H173" s="12" t="str">
        <f t="shared" si="4"/>
        <v>4.48/km</v>
      </c>
      <c r="I173" s="13">
        <f t="shared" si="5"/>
        <v>0.01296296296296296</v>
      </c>
      <c r="J173" s="13">
        <f t="shared" si="6"/>
        <v>0</v>
      </c>
    </row>
    <row r="174" spans="1:10" ht="15" customHeight="1">
      <c r="A174" s="12">
        <v>170</v>
      </c>
      <c r="B174" s="47" t="s">
        <v>579</v>
      </c>
      <c r="C174" s="47" t="s">
        <v>13</v>
      </c>
      <c r="D174" s="12" t="s">
        <v>152</v>
      </c>
      <c r="E174" s="47" t="s">
        <v>439</v>
      </c>
      <c r="F174" s="28" t="s">
        <v>283</v>
      </c>
      <c r="G174" s="28" t="s">
        <v>283</v>
      </c>
      <c r="H174" s="12" t="str">
        <f t="shared" si="4"/>
        <v>4.48/km</v>
      </c>
      <c r="I174" s="13">
        <f t="shared" si="5"/>
        <v>0.012986111111111115</v>
      </c>
      <c r="J174" s="13">
        <f t="shared" si="6"/>
        <v>0.012986111111111115</v>
      </c>
    </row>
    <row r="175" spans="1:10" ht="15" customHeight="1">
      <c r="A175" s="12">
        <v>171</v>
      </c>
      <c r="B175" s="47" t="s">
        <v>124</v>
      </c>
      <c r="C175" s="47" t="s">
        <v>63</v>
      </c>
      <c r="D175" s="12" t="s">
        <v>142</v>
      </c>
      <c r="E175" s="47" t="s">
        <v>488</v>
      </c>
      <c r="F175" s="28" t="s">
        <v>580</v>
      </c>
      <c r="G175" s="28" t="s">
        <v>580</v>
      </c>
      <c r="H175" s="12" t="str">
        <f t="shared" si="4"/>
        <v>4.49/km</v>
      </c>
      <c r="I175" s="13">
        <f t="shared" si="5"/>
        <v>0.01306712962962963</v>
      </c>
      <c r="J175" s="13">
        <f t="shared" si="6"/>
        <v>0.0025462962962963</v>
      </c>
    </row>
    <row r="176" spans="1:10" ht="15" customHeight="1">
      <c r="A176" s="12">
        <v>172</v>
      </c>
      <c r="B176" s="47" t="s">
        <v>121</v>
      </c>
      <c r="C176" s="47" t="s">
        <v>361</v>
      </c>
      <c r="D176" s="12" t="s">
        <v>145</v>
      </c>
      <c r="E176" s="47" t="s">
        <v>398</v>
      </c>
      <c r="F176" s="28" t="s">
        <v>288</v>
      </c>
      <c r="G176" s="28" t="s">
        <v>288</v>
      </c>
      <c r="H176" s="12" t="str">
        <f t="shared" si="4"/>
        <v>4.49/km</v>
      </c>
      <c r="I176" s="13">
        <f t="shared" si="5"/>
        <v>0.013090277777777777</v>
      </c>
      <c r="J176" s="13">
        <f t="shared" si="6"/>
        <v>0</v>
      </c>
    </row>
    <row r="177" spans="1:10" ht="15" customHeight="1">
      <c r="A177" s="12">
        <v>173</v>
      </c>
      <c r="B177" s="47" t="s">
        <v>581</v>
      </c>
      <c r="C177" s="47" t="s">
        <v>17</v>
      </c>
      <c r="D177" s="12" t="s">
        <v>137</v>
      </c>
      <c r="E177" s="47" t="s">
        <v>398</v>
      </c>
      <c r="F177" s="28" t="s">
        <v>284</v>
      </c>
      <c r="G177" s="28" t="s">
        <v>284</v>
      </c>
      <c r="H177" s="12" t="str">
        <f t="shared" si="4"/>
        <v>4.49/km</v>
      </c>
      <c r="I177" s="13">
        <f t="shared" si="5"/>
        <v>0.01310185185185185</v>
      </c>
      <c r="J177" s="13">
        <f t="shared" si="6"/>
        <v>0.009016203703703703</v>
      </c>
    </row>
    <row r="178" spans="1:10" ht="15" customHeight="1">
      <c r="A178" s="12">
        <v>174</v>
      </c>
      <c r="B178" s="47" t="s">
        <v>486</v>
      </c>
      <c r="C178" s="47" t="s">
        <v>23</v>
      </c>
      <c r="D178" s="12" t="s">
        <v>137</v>
      </c>
      <c r="E178" s="47" t="s">
        <v>419</v>
      </c>
      <c r="F178" s="28" t="s">
        <v>284</v>
      </c>
      <c r="G178" s="28" t="s">
        <v>284</v>
      </c>
      <c r="H178" s="12" t="str">
        <f t="shared" si="4"/>
        <v>4.49/km</v>
      </c>
      <c r="I178" s="13">
        <f t="shared" si="5"/>
        <v>0.01310185185185185</v>
      </c>
      <c r="J178" s="13">
        <f t="shared" si="6"/>
        <v>0.009016203703703703</v>
      </c>
    </row>
    <row r="179" spans="1:10" ht="15" customHeight="1">
      <c r="A179" s="12">
        <v>175</v>
      </c>
      <c r="B179" s="47" t="s">
        <v>518</v>
      </c>
      <c r="C179" s="47" t="s">
        <v>582</v>
      </c>
      <c r="D179" s="12" t="s">
        <v>138</v>
      </c>
      <c r="E179" s="47" t="s">
        <v>398</v>
      </c>
      <c r="F179" s="28" t="s">
        <v>287</v>
      </c>
      <c r="G179" s="28" t="s">
        <v>287</v>
      </c>
      <c r="H179" s="12" t="str">
        <f t="shared" si="4"/>
        <v>4.50/km</v>
      </c>
      <c r="I179" s="13">
        <f t="shared" si="5"/>
        <v>0.013194444444444446</v>
      </c>
      <c r="J179" s="13">
        <f t="shared" si="6"/>
        <v>0.008726851851851857</v>
      </c>
    </row>
    <row r="180" spans="1:10" ht="15" customHeight="1">
      <c r="A180" s="12">
        <v>176</v>
      </c>
      <c r="B180" s="47" t="s">
        <v>583</v>
      </c>
      <c r="C180" s="47" t="s">
        <v>71</v>
      </c>
      <c r="D180" s="12" t="s">
        <v>145</v>
      </c>
      <c r="E180" s="47" t="s">
        <v>540</v>
      </c>
      <c r="F180" s="28" t="s">
        <v>289</v>
      </c>
      <c r="G180" s="28" t="s">
        <v>289</v>
      </c>
      <c r="H180" s="12" t="str">
        <f t="shared" si="4"/>
        <v>4.51/km</v>
      </c>
      <c r="I180" s="13">
        <f t="shared" si="5"/>
        <v>0.013333333333333336</v>
      </c>
      <c r="J180" s="13">
        <f t="shared" si="6"/>
        <v>0.00024305555555555886</v>
      </c>
    </row>
    <row r="181" spans="1:10" ht="15" customHeight="1">
      <c r="A181" s="12">
        <v>177</v>
      </c>
      <c r="B181" s="47" t="s">
        <v>472</v>
      </c>
      <c r="C181" s="47" t="s">
        <v>15</v>
      </c>
      <c r="D181" s="12" t="s">
        <v>139</v>
      </c>
      <c r="E181" s="47" t="s">
        <v>398</v>
      </c>
      <c r="F181" s="28" t="s">
        <v>294</v>
      </c>
      <c r="G181" s="28" t="s">
        <v>294</v>
      </c>
      <c r="H181" s="12" t="str">
        <f t="shared" si="4"/>
        <v>4.54/km</v>
      </c>
      <c r="I181" s="13">
        <f t="shared" si="5"/>
        <v>0.013645833333333336</v>
      </c>
      <c r="J181" s="13">
        <f t="shared" si="6"/>
        <v>0.0027893518518518554</v>
      </c>
    </row>
    <row r="182" spans="1:10" ht="15" customHeight="1">
      <c r="A182" s="12">
        <v>178</v>
      </c>
      <c r="B182" s="47" t="s">
        <v>181</v>
      </c>
      <c r="C182" s="47" t="s">
        <v>22</v>
      </c>
      <c r="D182" s="12" t="s">
        <v>136</v>
      </c>
      <c r="E182" s="47" t="s">
        <v>439</v>
      </c>
      <c r="F182" s="28" t="s">
        <v>294</v>
      </c>
      <c r="G182" s="28" t="s">
        <v>294</v>
      </c>
      <c r="H182" s="12" t="str">
        <f t="shared" si="4"/>
        <v>4.54/km</v>
      </c>
      <c r="I182" s="13">
        <f t="shared" si="5"/>
        <v>0.013645833333333336</v>
      </c>
      <c r="J182" s="13">
        <f t="shared" si="6"/>
        <v>0.010312500000000006</v>
      </c>
    </row>
    <row r="183" spans="1:10" ht="15" customHeight="1">
      <c r="A183" s="12">
        <v>179</v>
      </c>
      <c r="B183" s="47" t="s">
        <v>584</v>
      </c>
      <c r="C183" s="47" t="s">
        <v>585</v>
      </c>
      <c r="D183" s="12" t="s">
        <v>586</v>
      </c>
      <c r="E183" s="47" t="s">
        <v>185</v>
      </c>
      <c r="F183" s="28" t="s">
        <v>291</v>
      </c>
      <c r="G183" s="28" t="s">
        <v>291</v>
      </c>
      <c r="H183" s="12" t="str">
        <f t="shared" si="4"/>
        <v>4.54/km</v>
      </c>
      <c r="I183" s="13">
        <f t="shared" si="5"/>
        <v>0.013668981481481483</v>
      </c>
      <c r="J183" s="13">
        <f t="shared" si="6"/>
        <v>0</v>
      </c>
    </row>
    <row r="184" spans="1:10" ht="15" customHeight="1">
      <c r="A184" s="12">
        <v>180</v>
      </c>
      <c r="B184" s="47" t="s">
        <v>587</v>
      </c>
      <c r="C184" s="47" t="s">
        <v>588</v>
      </c>
      <c r="D184" s="12" t="s">
        <v>135</v>
      </c>
      <c r="E184" s="47" t="s">
        <v>419</v>
      </c>
      <c r="F184" s="28" t="s">
        <v>292</v>
      </c>
      <c r="G184" s="28" t="s">
        <v>292</v>
      </c>
      <c r="H184" s="12" t="str">
        <f t="shared" si="4"/>
        <v>4.56/km</v>
      </c>
      <c r="I184" s="13">
        <f t="shared" si="5"/>
        <v>0.013854166666666667</v>
      </c>
      <c r="J184" s="13">
        <f t="shared" si="6"/>
        <v>0.012071759259259258</v>
      </c>
    </row>
    <row r="185" spans="1:10" ht="15" customHeight="1">
      <c r="A185" s="12">
        <v>181</v>
      </c>
      <c r="B185" s="47" t="s">
        <v>34</v>
      </c>
      <c r="C185" s="47" t="s">
        <v>589</v>
      </c>
      <c r="D185" s="12" t="s">
        <v>170</v>
      </c>
      <c r="E185" s="47" t="s">
        <v>568</v>
      </c>
      <c r="F185" s="28" t="s">
        <v>293</v>
      </c>
      <c r="G185" s="28" t="s">
        <v>293</v>
      </c>
      <c r="H185" s="12" t="str">
        <f t="shared" si="4"/>
        <v>4.56/km</v>
      </c>
      <c r="I185" s="13">
        <f t="shared" si="5"/>
        <v>0.013888888888888888</v>
      </c>
      <c r="J185" s="13">
        <f t="shared" si="6"/>
        <v>0.007013888888888892</v>
      </c>
    </row>
    <row r="186" spans="1:10" ht="15" customHeight="1">
      <c r="A186" s="12">
        <v>182</v>
      </c>
      <c r="B186" s="47" t="s">
        <v>590</v>
      </c>
      <c r="C186" s="47" t="s">
        <v>32</v>
      </c>
      <c r="D186" s="12" t="s">
        <v>138</v>
      </c>
      <c r="E186" s="47" t="s">
        <v>264</v>
      </c>
      <c r="F186" s="28" t="s">
        <v>293</v>
      </c>
      <c r="G186" s="28" t="s">
        <v>293</v>
      </c>
      <c r="H186" s="12" t="str">
        <f t="shared" si="4"/>
        <v>4.56/km</v>
      </c>
      <c r="I186" s="13">
        <f t="shared" si="5"/>
        <v>0.013888888888888888</v>
      </c>
      <c r="J186" s="13">
        <f t="shared" si="6"/>
        <v>0.0094212962962963</v>
      </c>
    </row>
    <row r="187" spans="1:10" ht="15" customHeight="1">
      <c r="A187" s="12">
        <v>183</v>
      </c>
      <c r="B187" s="47" t="s">
        <v>591</v>
      </c>
      <c r="C187" s="47" t="s">
        <v>59</v>
      </c>
      <c r="D187" s="12" t="s">
        <v>152</v>
      </c>
      <c r="E187" s="47" t="s">
        <v>163</v>
      </c>
      <c r="F187" s="28" t="s">
        <v>293</v>
      </c>
      <c r="G187" s="28" t="s">
        <v>293</v>
      </c>
      <c r="H187" s="12" t="str">
        <f t="shared" si="4"/>
        <v>4.56/km</v>
      </c>
      <c r="I187" s="13">
        <f t="shared" si="5"/>
        <v>0.013888888888888888</v>
      </c>
      <c r="J187" s="13">
        <f t="shared" si="6"/>
        <v>0.013888888888888888</v>
      </c>
    </row>
    <row r="188" spans="1:10" ht="15" customHeight="1">
      <c r="A188" s="12">
        <v>184</v>
      </c>
      <c r="B188" s="47" t="s">
        <v>127</v>
      </c>
      <c r="C188" s="47" t="s">
        <v>45</v>
      </c>
      <c r="D188" s="12" t="s">
        <v>145</v>
      </c>
      <c r="E188" s="47" t="s">
        <v>542</v>
      </c>
      <c r="F188" s="28" t="s">
        <v>301</v>
      </c>
      <c r="G188" s="28" t="s">
        <v>301</v>
      </c>
      <c r="H188" s="12" t="str">
        <f t="shared" si="4"/>
        <v>4.57/km</v>
      </c>
      <c r="I188" s="13">
        <f t="shared" si="5"/>
        <v>0.01395833333333333</v>
      </c>
      <c r="J188" s="13">
        <f t="shared" si="6"/>
        <v>0.0008680555555555525</v>
      </c>
    </row>
    <row r="189" spans="1:10" ht="15" customHeight="1">
      <c r="A189" s="12">
        <v>185</v>
      </c>
      <c r="B189" s="47" t="s">
        <v>80</v>
      </c>
      <c r="C189" s="47" t="s">
        <v>193</v>
      </c>
      <c r="D189" s="12" t="s">
        <v>141</v>
      </c>
      <c r="E189" s="47" t="s">
        <v>542</v>
      </c>
      <c r="F189" s="28" t="s">
        <v>301</v>
      </c>
      <c r="G189" s="28" t="s">
        <v>301</v>
      </c>
      <c r="H189" s="12" t="str">
        <f t="shared" si="4"/>
        <v>4.57/km</v>
      </c>
      <c r="I189" s="13">
        <f t="shared" si="5"/>
        <v>0.01395833333333333</v>
      </c>
      <c r="J189" s="13">
        <f t="shared" si="6"/>
        <v>0.008796296296296295</v>
      </c>
    </row>
    <row r="190" spans="1:10" ht="15" customHeight="1">
      <c r="A190" s="12">
        <v>186</v>
      </c>
      <c r="B190" s="47" t="s">
        <v>438</v>
      </c>
      <c r="C190" s="47" t="s">
        <v>592</v>
      </c>
      <c r="D190" s="12" t="s">
        <v>137</v>
      </c>
      <c r="E190" s="47" t="s">
        <v>419</v>
      </c>
      <c r="F190" s="28" t="s">
        <v>296</v>
      </c>
      <c r="G190" s="28" t="s">
        <v>296</v>
      </c>
      <c r="H190" s="12" t="str">
        <f t="shared" si="4"/>
        <v>4.58/km</v>
      </c>
      <c r="I190" s="13">
        <f t="shared" si="5"/>
        <v>0.014062499999999999</v>
      </c>
      <c r="J190" s="13">
        <f t="shared" si="6"/>
        <v>0.009976851851851851</v>
      </c>
    </row>
    <row r="191" spans="1:10" ht="15" customHeight="1">
      <c r="A191" s="12">
        <v>187</v>
      </c>
      <c r="B191" s="47" t="s">
        <v>122</v>
      </c>
      <c r="C191" s="47" t="s">
        <v>21</v>
      </c>
      <c r="D191" s="12" t="s">
        <v>135</v>
      </c>
      <c r="E191" s="47" t="s">
        <v>424</v>
      </c>
      <c r="F191" s="28" t="s">
        <v>593</v>
      </c>
      <c r="G191" s="28" t="s">
        <v>593</v>
      </c>
      <c r="H191" s="12" t="str">
        <f t="shared" si="4"/>
        <v>4.58/km</v>
      </c>
      <c r="I191" s="13">
        <f t="shared" si="5"/>
        <v>0.014085648148148146</v>
      </c>
      <c r="J191" s="13">
        <f t="shared" si="6"/>
        <v>0.012303240740740736</v>
      </c>
    </row>
    <row r="192" spans="1:10" ht="15" customHeight="1">
      <c r="A192" s="12">
        <v>188</v>
      </c>
      <c r="B192" s="47" t="s">
        <v>453</v>
      </c>
      <c r="C192" s="47" t="s">
        <v>15</v>
      </c>
      <c r="D192" s="12" t="s">
        <v>137</v>
      </c>
      <c r="E192" s="47" t="s">
        <v>295</v>
      </c>
      <c r="F192" s="28" t="s">
        <v>298</v>
      </c>
      <c r="G192" s="28" t="s">
        <v>298</v>
      </c>
      <c r="H192" s="12" t="str">
        <f t="shared" si="4"/>
        <v>4.58/km</v>
      </c>
      <c r="I192" s="13">
        <f t="shared" si="5"/>
        <v>0.014131944444444447</v>
      </c>
      <c r="J192" s="13">
        <f t="shared" si="6"/>
        <v>0.0100462962962963</v>
      </c>
    </row>
    <row r="193" spans="1:10" ht="15" customHeight="1">
      <c r="A193" s="12">
        <v>189</v>
      </c>
      <c r="B193" s="47" t="s">
        <v>594</v>
      </c>
      <c r="C193" s="47" t="s">
        <v>41</v>
      </c>
      <c r="D193" s="12" t="s">
        <v>373</v>
      </c>
      <c r="E193" s="47" t="s">
        <v>439</v>
      </c>
      <c r="F193" s="28" t="s">
        <v>300</v>
      </c>
      <c r="G193" s="28" t="s">
        <v>300</v>
      </c>
      <c r="H193" s="12" t="str">
        <f t="shared" si="4"/>
        <v>4.58/km</v>
      </c>
      <c r="I193" s="13">
        <f t="shared" si="5"/>
        <v>0.01414351851851852</v>
      </c>
      <c r="J193" s="13">
        <f t="shared" si="6"/>
        <v>0.012662037037037038</v>
      </c>
    </row>
    <row r="194" spans="1:10" ht="15" customHeight="1">
      <c r="A194" s="12">
        <v>190</v>
      </c>
      <c r="B194" s="47" t="s">
        <v>595</v>
      </c>
      <c r="C194" s="47" t="s">
        <v>26</v>
      </c>
      <c r="D194" s="12" t="s">
        <v>136</v>
      </c>
      <c r="E194" s="47" t="s">
        <v>439</v>
      </c>
      <c r="F194" s="28" t="s">
        <v>302</v>
      </c>
      <c r="G194" s="28" t="s">
        <v>302</v>
      </c>
      <c r="H194" s="12" t="str">
        <f t="shared" si="4"/>
        <v>4.59/km</v>
      </c>
      <c r="I194" s="13">
        <f t="shared" si="5"/>
        <v>0.014155092592592594</v>
      </c>
      <c r="J194" s="13">
        <f t="shared" si="6"/>
        <v>0.010821759259259264</v>
      </c>
    </row>
    <row r="195" spans="1:10" ht="15" customHeight="1">
      <c r="A195" s="12">
        <v>191</v>
      </c>
      <c r="B195" s="47" t="s">
        <v>596</v>
      </c>
      <c r="C195" s="47" t="s">
        <v>37</v>
      </c>
      <c r="D195" s="12" t="s">
        <v>137</v>
      </c>
      <c r="E195" s="47" t="s">
        <v>439</v>
      </c>
      <c r="F195" s="28" t="s">
        <v>302</v>
      </c>
      <c r="G195" s="28" t="s">
        <v>302</v>
      </c>
      <c r="H195" s="12" t="str">
        <f t="shared" si="4"/>
        <v>4.59/km</v>
      </c>
      <c r="I195" s="13">
        <f t="shared" si="5"/>
        <v>0.014155092592592594</v>
      </c>
      <c r="J195" s="13">
        <f t="shared" si="6"/>
        <v>0.010069444444444447</v>
      </c>
    </row>
    <row r="196" spans="1:10" ht="15" customHeight="1">
      <c r="A196" s="12">
        <v>192</v>
      </c>
      <c r="B196" s="47" t="s">
        <v>314</v>
      </c>
      <c r="C196" s="47" t="s">
        <v>315</v>
      </c>
      <c r="D196" s="12" t="s">
        <v>586</v>
      </c>
      <c r="E196" s="47" t="s">
        <v>77</v>
      </c>
      <c r="F196" s="28" t="s">
        <v>308</v>
      </c>
      <c r="G196" s="28" t="s">
        <v>308</v>
      </c>
      <c r="H196" s="12" t="str">
        <f t="shared" si="4"/>
        <v>4.59/km</v>
      </c>
      <c r="I196" s="13">
        <f t="shared" si="5"/>
        <v>0.014201388888888888</v>
      </c>
      <c r="J196" s="13">
        <f t="shared" si="6"/>
        <v>0.000532407407407405</v>
      </c>
    </row>
    <row r="197" spans="1:10" ht="15" customHeight="1">
      <c r="A197" s="12">
        <v>193</v>
      </c>
      <c r="B197" s="47" t="s">
        <v>126</v>
      </c>
      <c r="C197" s="47" t="s">
        <v>68</v>
      </c>
      <c r="D197" s="12" t="s">
        <v>138</v>
      </c>
      <c r="E197" s="47" t="s">
        <v>597</v>
      </c>
      <c r="F197" s="28" t="s">
        <v>304</v>
      </c>
      <c r="G197" s="28" t="s">
        <v>304</v>
      </c>
      <c r="H197" s="12" t="str">
        <f t="shared" si="4"/>
        <v>4.59/km</v>
      </c>
      <c r="I197" s="13">
        <f t="shared" si="5"/>
        <v>0.014236111111111109</v>
      </c>
      <c r="J197" s="13">
        <f t="shared" si="6"/>
        <v>0.00976851851851852</v>
      </c>
    </row>
    <row r="198" spans="1:10" ht="15" customHeight="1">
      <c r="A198" s="12">
        <v>194</v>
      </c>
      <c r="B198" s="47" t="s">
        <v>598</v>
      </c>
      <c r="C198" s="47" t="s">
        <v>129</v>
      </c>
      <c r="D198" s="12" t="s">
        <v>138</v>
      </c>
      <c r="E198" s="47" t="s">
        <v>419</v>
      </c>
      <c r="F198" s="28" t="s">
        <v>305</v>
      </c>
      <c r="G198" s="28" t="s">
        <v>305</v>
      </c>
      <c r="H198" s="12" t="str">
        <f t="shared" si="4"/>
        <v>5.00/km</v>
      </c>
      <c r="I198" s="13">
        <f t="shared" si="5"/>
        <v>0.014375000000000006</v>
      </c>
      <c r="J198" s="13">
        <f t="shared" si="6"/>
        <v>0.009907407407407417</v>
      </c>
    </row>
    <row r="199" spans="1:10" ht="15" customHeight="1">
      <c r="A199" s="12">
        <v>195</v>
      </c>
      <c r="B199" s="47" t="s">
        <v>84</v>
      </c>
      <c r="C199" s="47" t="s">
        <v>31</v>
      </c>
      <c r="D199" s="12" t="s">
        <v>135</v>
      </c>
      <c r="E199" s="47" t="s">
        <v>419</v>
      </c>
      <c r="F199" s="28" t="s">
        <v>305</v>
      </c>
      <c r="G199" s="28" t="s">
        <v>305</v>
      </c>
      <c r="H199" s="12" t="str">
        <f t="shared" si="4"/>
        <v>5.00/km</v>
      </c>
      <c r="I199" s="13">
        <f t="shared" si="5"/>
        <v>0.014375000000000006</v>
      </c>
      <c r="J199" s="13">
        <f t="shared" si="6"/>
        <v>0.012592592592592596</v>
      </c>
    </row>
    <row r="200" spans="1:10" ht="15" customHeight="1">
      <c r="A200" s="12">
        <v>196</v>
      </c>
      <c r="B200" s="47" t="s">
        <v>599</v>
      </c>
      <c r="C200" s="47" t="s">
        <v>31</v>
      </c>
      <c r="D200" s="12" t="s">
        <v>137</v>
      </c>
      <c r="E200" s="47" t="s">
        <v>390</v>
      </c>
      <c r="F200" s="28" t="s">
        <v>309</v>
      </c>
      <c r="G200" s="28" t="s">
        <v>309</v>
      </c>
      <c r="H200" s="12" t="str">
        <f t="shared" si="4"/>
        <v>5.02/km</v>
      </c>
      <c r="I200" s="13">
        <f t="shared" si="5"/>
        <v>0.014502314814814815</v>
      </c>
      <c r="J200" s="13">
        <f t="shared" si="6"/>
        <v>0.010416666666666668</v>
      </c>
    </row>
    <row r="201" spans="1:10" ht="15" customHeight="1">
      <c r="A201" s="12">
        <v>197</v>
      </c>
      <c r="B201" s="47" t="s">
        <v>600</v>
      </c>
      <c r="C201" s="47" t="s">
        <v>601</v>
      </c>
      <c r="D201" s="12" t="s">
        <v>142</v>
      </c>
      <c r="E201" s="47" t="s">
        <v>79</v>
      </c>
      <c r="F201" s="28" t="s">
        <v>307</v>
      </c>
      <c r="G201" s="28" t="s">
        <v>307</v>
      </c>
      <c r="H201" s="12" t="str">
        <f aca="true" t="shared" si="7" ref="H201:H255">TEXT(INT((HOUR(G201)*3600+MINUTE(G201)*60+SECOND(G201))/$J$3/60),"0")&amp;"."&amp;TEXT(MOD((HOUR(G201)*3600+MINUTE(G201)*60+SECOND(G201))/$J$3,60),"00")&amp;"/km"</f>
        <v>5.02/km</v>
      </c>
      <c r="I201" s="13">
        <f aca="true" t="shared" si="8" ref="I201:I255">G201-$G$5</f>
        <v>0.014560185185185183</v>
      </c>
      <c r="J201" s="13">
        <f aca="true" t="shared" si="9" ref="J201:J255">G201-INDEX($G$5:$G$414,MATCH(D201,$D$5:$D$414,0))</f>
        <v>0.004039351851851853</v>
      </c>
    </row>
    <row r="202" spans="1:10" ht="15" customHeight="1">
      <c r="A202" s="12">
        <v>198</v>
      </c>
      <c r="B202" s="47" t="s">
        <v>100</v>
      </c>
      <c r="C202" s="47" t="s">
        <v>602</v>
      </c>
      <c r="D202" s="12" t="s">
        <v>144</v>
      </c>
      <c r="E202" s="47" t="s">
        <v>180</v>
      </c>
      <c r="F202" s="28" t="s">
        <v>306</v>
      </c>
      <c r="G202" s="28" t="s">
        <v>306</v>
      </c>
      <c r="H202" s="12" t="str">
        <f t="shared" si="7"/>
        <v>5.02/km</v>
      </c>
      <c r="I202" s="13">
        <f t="shared" si="8"/>
        <v>0.01458333333333333</v>
      </c>
      <c r="J202" s="13">
        <f t="shared" si="9"/>
        <v>0.009918981481481477</v>
      </c>
    </row>
    <row r="203" spans="1:10" ht="15" customHeight="1">
      <c r="A203" s="12">
        <v>199</v>
      </c>
      <c r="B203" s="47" t="s">
        <v>603</v>
      </c>
      <c r="C203" s="47" t="s">
        <v>96</v>
      </c>
      <c r="D203" s="12" t="s">
        <v>144</v>
      </c>
      <c r="E203" s="47" t="s">
        <v>98</v>
      </c>
      <c r="F203" s="28" t="s">
        <v>312</v>
      </c>
      <c r="G203" s="28" t="s">
        <v>312</v>
      </c>
      <c r="H203" s="12" t="str">
        <f t="shared" si="7"/>
        <v>5.05/km</v>
      </c>
      <c r="I203" s="13">
        <f t="shared" si="8"/>
        <v>0.014942129629629632</v>
      </c>
      <c r="J203" s="13">
        <f t="shared" si="9"/>
        <v>0.010277777777777778</v>
      </c>
    </row>
    <row r="204" spans="1:10" ht="15" customHeight="1">
      <c r="A204" s="12">
        <v>200</v>
      </c>
      <c r="B204" s="47" t="s">
        <v>158</v>
      </c>
      <c r="C204" s="47" t="s">
        <v>20</v>
      </c>
      <c r="D204" s="12" t="s">
        <v>137</v>
      </c>
      <c r="E204" s="47" t="s">
        <v>398</v>
      </c>
      <c r="F204" s="28" t="s">
        <v>313</v>
      </c>
      <c r="G204" s="28" t="s">
        <v>313</v>
      </c>
      <c r="H204" s="12" t="str">
        <f t="shared" si="7"/>
        <v>5.07/km</v>
      </c>
      <c r="I204" s="13">
        <f t="shared" si="8"/>
        <v>0.015081018518518521</v>
      </c>
      <c r="J204" s="13">
        <f t="shared" si="9"/>
        <v>0.010995370370370374</v>
      </c>
    </row>
    <row r="205" spans="1:10" ht="15" customHeight="1">
      <c r="A205" s="12">
        <v>201</v>
      </c>
      <c r="B205" s="47" t="s">
        <v>240</v>
      </c>
      <c r="C205" s="47" t="s">
        <v>72</v>
      </c>
      <c r="D205" s="12" t="s">
        <v>138</v>
      </c>
      <c r="E205" s="47" t="s">
        <v>398</v>
      </c>
      <c r="F205" s="28" t="s">
        <v>313</v>
      </c>
      <c r="G205" s="28" t="s">
        <v>313</v>
      </c>
      <c r="H205" s="12" t="str">
        <f t="shared" si="7"/>
        <v>5.07/km</v>
      </c>
      <c r="I205" s="13">
        <f t="shared" si="8"/>
        <v>0.015081018518518521</v>
      </c>
      <c r="J205" s="13">
        <f t="shared" si="9"/>
        <v>0.010613425925925932</v>
      </c>
    </row>
    <row r="206" spans="1:10" ht="15" customHeight="1">
      <c r="A206" s="12">
        <v>202</v>
      </c>
      <c r="B206" s="47" t="s">
        <v>99</v>
      </c>
      <c r="C206" s="47" t="s">
        <v>69</v>
      </c>
      <c r="D206" s="12" t="s">
        <v>152</v>
      </c>
      <c r="E206" s="47" t="s">
        <v>295</v>
      </c>
      <c r="F206" s="28" t="s">
        <v>325</v>
      </c>
      <c r="G206" s="28" t="s">
        <v>325</v>
      </c>
      <c r="H206" s="12" t="str">
        <f t="shared" si="7"/>
        <v>5.07/km</v>
      </c>
      <c r="I206" s="13">
        <f t="shared" si="8"/>
        <v>0.015115740740740742</v>
      </c>
      <c r="J206" s="13">
        <f t="shared" si="9"/>
        <v>0.015115740740740742</v>
      </c>
    </row>
    <row r="207" spans="1:10" ht="15" customHeight="1">
      <c r="A207" s="12">
        <v>203</v>
      </c>
      <c r="B207" s="47" t="s">
        <v>453</v>
      </c>
      <c r="C207" s="47" t="s">
        <v>48</v>
      </c>
      <c r="D207" s="12" t="s">
        <v>152</v>
      </c>
      <c r="E207" s="47" t="s">
        <v>295</v>
      </c>
      <c r="F207" s="28" t="s">
        <v>317</v>
      </c>
      <c r="G207" s="28" t="s">
        <v>317</v>
      </c>
      <c r="H207" s="12" t="str">
        <f t="shared" si="7"/>
        <v>5.07/km</v>
      </c>
      <c r="I207" s="13">
        <f t="shared" si="8"/>
        <v>0.015162037037037036</v>
      </c>
      <c r="J207" s="13">
        <f t="shared" si="9"/>
        <v>0.015162037037037036</v>
      </c>
    </row>
    <row r="208" spans="1:10" ht="15" customHeight="1">
      <c r="A208" s="12">
        <v>204</v>
      </c>
      <c r="B208" s="47" t="s">
        <v>204</v>
      </c>
      <c r="C208" s="47" t="s">
        <v>229</v>
      </c>
      <c r="D208" s="12" t="s">
        <v>138</v>
      </c>
      <c r="E208" s="47" t="s">
        <v>419</v>
      </c>
      <c r="F208" s="28" t="s">
        <v>318</v>
      </c>
      <c r="G208" s="28" t="s">
        <v>318</v>
      </c>
      <c r="H208" s="12" t="str">
        <f t="shared" si="7"/>
        <v>5.08/km</v>
      </c>
      <c r="I208" s="13">
        <f t="shared" si="8"/>
        <v>0.015231481481481478</v>
      </c>
      <c r="J208" s="13">
        <f t="shared" si="9"/>
        <v>0.010763888888888889</v>
      </c>
    </row>
    <row r="209" spans="1:10" ht="15" customHeight="1">
      <c r="A209" s="12">
        <v>205</v>
      </c>
      <c r="B209" s="47" t="s">
        <v>604</v>
      </c>
      <c r="C209" s="47" t="s">
        <v>605</v>
      </c>
      <c r="D209" s="12" t="s">
        <v>148</v>
      </c>
      <c r="E209" s="47" t="s">
        <v>180</v>
      </c>
      <c r="F209" s="28" t="s">
        <v>319</v>
      </c>
      <c r="G209" s="28" t="s">
        <v>319</v>
      </c>
      <c r="H209" s="12" t="str">
        <f t="shared" si="7"/>
        <v>5.09/km</v>
      </c>
      <c r="I209" s="13">
        <f t="shared" si="8"/>
        <v>0.0153125</v>
      </c>
      <c r="J209" s="13">
        <f t="shared" si="9"/>
        <v>0</v>
      </c>
    </row>
    <row r="210" spans="1:10" ht="15" customHeight="1">
      <c r="A210" s="12">
        <v>206</v>
      </c>
      <c r="B210" s="47" t="s">
        <v>364</v>
      </c>
      <c r="C210" s="47" t="s">
        <v>12</v>
      </c>
      <c r="D210" s="12" t="s">
        <v>135</v>
      </c>
      <c r="E210" s="47" t="s">
        <v>419</v>
      </c>
      <c r="F210" s="28" t="s">
        <v>320</v>
      </c>
      <c r="G210" s="28" t="s">
        <v>320</v>
      </c>
      <c r="H210" s="12" t="str">
        <f t="shared" si="7"/>
        <v>5.09/km</v>
      </c>
      <c r="I210" s="13">
        <f t="shared" si="8"/>
        <v>0.015324074074074073</v>
      </c>
      <c r="J210" s="13">
        <f t="shared" si="9"/>
        <v>0.013541666666666664</v>
      </c>
    </row>
    <row r="211" spans="1:10" ht="15" customHeight="1">
      <c r="A211" s="12">
        <v>207</v>
      </c>
      <c r="B211" s="47" t="s">
        <v>347</v>
      </c>
      <c r="C211" s="47" t="s">
        <v>28</v>
      </c>
      <c r="D211" s="12" t="s">
        <v>142</v>
      </c>
      <c r="E211" s="47" t="s">
        <v>77</v>
      </c>
      <c r="F211" s="28" t="s">
        <v>321</v>
      </c>
      <c r="G211" s="28" t="s">
        <v>321</v>
      </c>
      <c r="H211" s="12" t="str">
        <f t="shared" si="7"/>
        <v>5.09/km</v>
      </c>
      <c r="I211" s="13">
        <f t="shared" si="8"/>
        <v>0.015358796296296294</v>
      </c>
      <c r="J211" s="13">
        <f t="shared" si="9"/>
        <v>0.004837962962962964</v>
      </c>
    </row>
    <row r="212" spans="1:10" ht="15" customHeight="1">
      <c r="A212" s="12">
        <v>208</v>
      </c>
      <c r="B212" s="47" t="s">
        <v>425</v>
      </c>
      <c r="C212" s="47" t="s">
        <v>606</v>
      </c>
      <c r="D212" s="12" t="s">
        <v>144</v>
      </c>
      <c r="E212" s="47" t="s">
        <v>426</v>
      </c>
      <c r="F212" s="28" t="s">
        <v>322</v>
      </c>
      <c r="G212" s="28" t="s">
        <v>322</v>
      </c>
      <c r="H212" s="12" t="str">
        <f t="shared" si="7"/>
        <v>5.10/km</v>
      </c>
      <c r="I212" s="13">
        <f t="shared" si="8"/>
        <v>0.01545138888888889</v>
      </c>
      <c r="J212" s="13">
        <f t="shared" si="9"/>
        <v>0.010787037037037036</v>
      </c>
    </row>
    <row r="213" spans="1:10" ht="15" customHeight="1">
      <c r="A213" s="12">
        <v>209</v>
      </c>
      <c r="B213" s="47" t="s">
        <v>607</v>
      </c>
      <c r="C213" s="47" t="s">
        <v>608</v>
      </c>
      <c r="D213" s="12" t="s">
        <v>170</v>
      </c>
      <c r="E213" s="47" t="s">
        <v>419</v>
      </c>
      <c r="F213" s="28" t="s">
        <v>609</v>
      </c>
      <c r="G213" s="28" t="s">
        <v>609</v>
      </c>
      <c r="H213" s="12" t="str">
        <f t="shared" si="7"/>
        <v>5.10/km</v>
      </c>
      <c r="I213" s="13">
        <f t="shared" si="8"/>
        <v>0.015497685185185184</v>
      </c>
      <c r="J213" s="13">
        <f t="shared" si="9"/>
        <v>0.008622685185185188</v>
      </c>
    </row>
    <row r="214" spans="1:10" ht="15" customHeight="1">
      <c r="A214" s="12">
        <v>210</v>
      </c>
      <c r="B214" s="47" t="s">
        <v>89</v>
      </c>
      <c r="C214" s="47" t="s">
        <v>454</v>
      </c>
      <c r="D214" s="12" t="s">
        <v>135</v>
      </c>
      <c r="E214" s="47" t="s">
        <v>419</v>
      </c>
      <c r="F214" s="28" t="s">
        <v>609</v>
      </c>
      <c r="G214" s="28" t="s">
        <v>609</v>
      </c>
      <c r="H214" s="12" t="str">
        <f t="shared" si="7"/>
        <v>5.10/km</v>
      </c>
      <c r="I214" s="13">
        <f t="shared" si="8"/>
        <v>0.015497685185185184</v>
      </c>
      <c r="J214" s="13">
        <f t="shared" si="9"/>
        <v>0.013715277777777774</v>
      </c>
    </row>
    <row r="215" spans="1:10" ht="15" customHeight="1">
      <c r="A215" s="12">
        <v>211</v>
      </c>
      <c r="B215" s="47" t="s">
        <v>610</v>
      </c>
      <c r="C215" s="47" t="s">
        <v>18</v>
      </c>
      <c r="D215" s="12" t="s">
        <v>138</v>
      </c>
      <c r="E215" s="47" t="s">
        <v>419</v>
      </c>
      <c r="F215" s="28" t="s">
        <v>609</v>
      </c>
      <c r="G215" s="28" t="s">
        <v>609</v>
      </c>
      <c r="H215" s="12" t="str">
        <f t="shared" si="7"/>
        <v>5.10/km</v>
      </c>
      <c r="I215" s="13">
        <f t="shared" si="8"/>
        <v>0.015497685185185184</v>
      </c>
      <c r="J215" s="13">
        <f t="shared" si="9"/>
        <v>0.011030092592592595</v>
      </c>
    </row>
    <row r="216" spans="1:10" ht="15" customHeight="1">
      <c r="A216" s="12">
        <v>212</v>
      </c>
      <c r="B216" s="47" t="s">
        <v>611</v>
      </c>
      <c r="C216" s="47" t="s">
        <v>133</v>
      </c>
      <c r="D216" s="12" t="s">
        <v>141</v>
      </c>
      <c r="E216" s="47" t="s">
        <v>264</v>
      </c>
      <c r="F216" s="28" t="s">
        <v>326</v>
      </c>
      <c r="G216" s="28" t="s">
        <v>326</v>
      </c>
      <c r="H216" s="12" t="str">
        <f t="shared" si="7"/>
        <v>5.12/km</v>
      </c>
      <c r="I216" s="13">
        <f t="shared" si="8"/>
        <v>0.015717592592592596</v>
      </c>
      <c r="J216" s="13">
        <f t="shared" si="9"/>
        <v>0.010555555555555561</v>
      </c>
    </row>
    <row r="217" spans="1:10" ht="15" customHeight="1">
      <c r="A217" s="12">
        <v>213</v>
      </c>
      <c r="B217" s="47" t="s">
        <v>612</v>
      </c>
      <c r="C217" s="47" t="s">
        <v>29</v>
      </c>
      <c r="D217" s="12" t="s">
        <v>152</v>
      </c>
      <c r="E217" s="47" t="s">
        <v>264</v>
      </c>
      <c r="F217" s="28" t="s">
        <v>327</v>
      </c>
      <c r="G217" s="28" t="s">
        <v>327</v>
      </c>
      <c r="H217" s="12" t="str">
        <f t="shared" si="7"/>
        <v>5.12/km</v>
      </c>
      <c r="I217" s="13">
        <f t="shared" si="8"/>
        <v>0.015729166666666662</v>
      </c>
      <c r="J217" s="13">
        <f t="shared" si="9"/>
        <v>0.015729166666666662</v>
      </c>
    </row>
    <row r="218" spans="1:10" ht="15" customHeight="1">
      <c r="A218" s="12">
        <v>214</v>
      </c>
      <c r="B218" s="47" t="s">
        <v>613</v>
      </c>
      <c r="C218" s="47" t="s">
        <v>59</v>
      </c>
      <c r="D218" s="12" t="s">
        <v>138</v>
      </c>
      <c r="E218" s="47" t="s">
        <v>264</v>
      </c>
      <c r="F218" s="28" t="s">
        <v>330</v>
      </c>
      <c r="G218" s="28" t="s">
        <v>330</v>
      </c>
      <c r="H218" s="12" t="str">
        <f t="shared" si="7"/>
        <v>5.13/km</v>
      </c>
      <c r="I218" s="13">
        <f t="shared" si="8"/>
        <v>0.015821759259259258</v>
      </c>
      <c r="J218" s="13">
        <f t="shared" si="9"/>
        <v>0.011354166666666669</v>
      </c>
    </row>
    <row r="219" spans="1:10" ht="15" customHeight="1">
      <c r="A219" s="12">
        <v>215</v>
      </c>
      <c r="B219" s="47" t="s">
        <v>614</v>
      </c>
      <c r="C219" s="47" t="s">
        <v>45</v>
      </c>
      <c r="D219" s="12" t="s">
        <v>147</v>
      </c>
      <c r="E219" s="47" t="s">
        <v>180</v>
      </c>
      <c r="F219" s="28" t="s">
        <v>615</v>
      </c>
      <c r="G219" s="28" t="s">
        <v>615</v>
      </c>
      <c r="H219" s="12" t="str">
        <f t="shared" si="7"/>
        <v>5.15/km</v>
      </c>
      <c r="I219" s="13">
        <f t="shared" si="8"/>
        <v>0.016064814814814816</v>
      </c>
      <c r="J219" s="13">
        <f t="shared" si="9"/>
        <v>0</v>
      </c>
    </row>
    <row r="220" spans="1:10" ht="15" customHeight="1">
      <c r="A220" s="12">
        <v>216</v>
      </c>
      <c r="B220" s="47" t="s">
        <v>281</v>
      </c>
      <c r="C220" s="47" t="s">
        <v>134</v>
      </c>
      <c r="D220" s="12" t="s">
        <v>141</v>
      </c>
      <c r="E220" s="47" t="s">
        <v>426</v>
      </c>
      <c r="F220" s="28" t="s">
        <v>340</v>
      </c>
      <c r="G220" s="28" t="s">
        <v>340</v>
      </c>
      <c r="H220" s="12" t="str">
        <f t="shared" si="7"/>
        <v>5.17/km</v>
      </c>
      <c r="I220" s="13">
        <f t="shared" si="8"/>
        <v>0.016273148148148148</v>
      </c>
      <c r="J220" s="13">
        <f t="shared" si="9"/>
        <v>0.011111111111111113</v>
      </c>
    </row>
    <row r="221" spans="1:10" ht="15" customHeight="1">
      <c r="A221" s="12">
        <v>217</v>
      </c>
      <c r="B221" s="47" t="s">
        <v>119</v>
      </c>
      <c r="C221" s="47" t="s">
        <v>81</v>
      </c>
      <c r="D221" s="12" t="s">
        <v>152</v>
      </c>
      <c r="E221" s="47" t="s">
        <v>53</v>
      </c>
      <c r="F221" s="28" t="s">
        <v>334</v>
      </c>
      <c r="G221" s="28" t="s">
        <v>334</v>
      </c>
      <c r="H221" s="12" t="str">
        <f t="shared" si="7"/>
        <v>5.17/km</v>
      </c>
      <c r="I221" s="13">
        <f t="shared" si="8"/>
        <v>0.016296296296296302</v>
      </c>
      <c r="J221" s="13">
        <f t="shared" si="9"/>
        <v>0.016296296296296302</v>
      </c>
    </row>
    <row r="222" spans="1:10" ht="15" customHeight="1">
      <c r="A222" s="12">
        <v>218</v>
      </c>
      <c r="B222" s="47" t="s">
        <v>616</v>
      </c>
      <c r="C222" s="47" t="s">
        <v>169</v>
      </c>
      <c r="D222" s="12" t="s">
        <v>146</v>
      </c>
      <c r="E222" s="47" t="s">
        <v>264</v>
      </c>
      <c r="F222" s="28" t="s">
        <v>336</v>
      </c>
      <c r="G222" s="28" t="s">
        <v>336</v>
      </c>
      <c r="H222" s="12" t="str">
        <f t="shared" si="7"/>
        <v>5.17/km</v>
      </c>
      <c r="I222" s="13">
        <f t="shared" si="8"/>
        <v>0.01630787037037037</v>
      </c>
      <c r="J222" s="13">
        <f t="shared" si="9"/>
        <v>0.008344907407407405</v>
      </c>
    </row>
    <row r="223" spans="1:10" ht="15" customHeight="1">
      <c r="A223" s="12">
        <v>219</v>
      </c>
      <c r="B223" s="47" t="s">
        <v>617</v>
      </c>
      <c r="C223" s="47" t="s">
        <v>39</v>
      </c>
      <c r="D223" s="12" t="s">
        <v>136</v>
      </c>
      <c r="E223" s="47" t="s">
        <v>439</v>
      </c>
      <c r="F223" s="28" t="s">
        <v>335</v>
      </c>
      <c r="G223" s="28" t="s">
        <v>335</v>
      </c>
      <c r="H223" s="12" t="str">
        <f t="shared" si="7"/>
        <v>5.18/km</v>
      </c>
      <c r="I223" s="13">
        <f t="shared" si="8"/>
        <v>0.01642361111111111</v>
      </c>
      <c r="J223" s="13">
        <f t="shared" si="9"/>
        <v>0.01309027777777778</v>
      </c>
    </row>
    <row r="224" spans="1:10" ht="15" customHeight="1">
      <c r="A224" s="12">
        <v>220</v>
      </c>
      <c r="B224" s="47" t="s">
        <v>89</v>
      </c>
      <c r="C224" s="47" t="s">
        <v>49</v>
      </c>
      <c r="D224" s="12" t="s">
        <v>136</v>
      </c>
      <c r="E224" s="47" t="s">
        <v>424</v>
      </c>
      <c r="F224" s="28" t="s">
        <v>618</v>
      </c>
      <c r="G224" s="28" t="s">
        <v>618</v>
      </c>
      <c r="H224" s="12" t="str">
        <f t="shared" si="7"/>
        <v>5.19/km</v>
      </c>
      <c r="I224" s="13">
        <f t="shared" si="8"/>
        <v>0.016469907407407412</v>
      </c>
      <c r="J224" s="13">
        <f t="shared" si="9"/>
        <v>0.013136574074074082</v>
      </c>
    </row>
    <row r="225" spans="1:10" ht="15" customHeight="1">
      <c r="A225" s="12">
        <v>221</v>
      </c>
      <c r="B225" s="47" t="s">
        <v>113</v>
      </c>
      <c r="C225" s="47" t="s">
        <v>44</v>
      </c>
      <c r="D225" s="12" t="s">
        <v>170</v>
      </c>
      <c r="E225" s="47" t="s">
        <v>424</v>
      </c>
      <c r="F225" s="28" t="s">
        <v>618</v>
      </c>
      <c r="G225" s="28" t="s">
        <v>618</v>
      </c>
      <c r="H225" s="12" t="str">
        <f t="shared" si="7"/>
        <v>5.19/km</v>
      </c>
      <c r="I225" s="13">
        <f t="shared" si="8"/>
        <v>0.016469907407407412</v>
      </c>
      <c r="J225" s="13">
        <f t="shared" si="9"/>
        <v>0.009594907407407417</v>
      </c>
    </row>
    <row r="226" spans="1:10" ht="15" customHeight="1">
      <c r="A226" s="12">
        <v>222</v>
      </c>
      <c r="B226" s="47" t="s">
        <v>619</v>
      </c>
      <c r="C226" s="47" t="s">
        <v>15</v>
      </c>
      <c r="D226" s="12" t="s">
        <v>141</v>
      </c>
      <c r="E226" s="47" t="s">
        <v>393</v>
      </c>
      <c r="F226" s="28" t="s">
        <v>618</v>
      </c>
      <c r="G226" s="28" t="s">
        <v>618</v>
      </c>
      <c r="H226" s="12" t="str">
        <f t="shared" si="7"/>
        <v>5.19/km</v>
      </c>
      <c r="I226" s="13">
        <f t="shared" si="8"/>
        <v>0.016469907407407412</v>
      </c>
      <c r="J226" s="13">
        <f t="shared" si="9"/>
        <v>0.011307870370370378</v>
      </c>
    </row>
    <row r="227" spans="1:10" ht="15" customHeight="1">
      <c r="A227" s="12">
        <v>223</v>
      </c>
      <c r="B227" s="47" t="s">
        <v>620</v>
      </c>
      <c r="C227" s="47" t="s">
        <v>13</v>
      </c>
      <c r="D227" s="12" t="s">
        <v>152</v>
      </c>
      <c r="E227" s="47" t="s">
        <v>439</v>
      </c>
      <c r="F227" s="28" t="s">
        <v>621</v>
      </c>
      <c r="G227" s="28" t="s">
        <v>621</v>
      </c>
      <c r="H227" s="12" t="str">
        <f t="shared" si="7"/>
        <v>5.19/km</v>
      </c>
      <c r="I227" s="13">
        <f t="shared" si="8"/>
        <v>0.016504629629629626</v>
      </c>
      <c r="J227" s="13">
        <f t="shared" si="9"/>
        <v>0.016504629629629626</v>
      </c>
    </row>
    <row r="228" spans="1:10" ht="15" customHeight="1">
      <c r="A228" s="12">
        <v>224</v>
      </c>
      <c r="B228" s="47" t="s">
        <v>622</v>
      </c>
      <c r="C228" s="47" t="s">
        <v>623</v>
      </c>
      <c r="D228" s="12" t="s">
        <v>138</v>
      </c>
      <c r="E228" s="47" t="s">
        <v>439</v>
      </c>
      <c r="F228" s="28" t="s">
        <v>337</v>
      </c>
      <c r="G228" s="28" t="s">
        <v>337</v>
      </c>
      <c r="H228" s="12" t="str">
        <f t="shared" si="7"/>
        <v>5.20/km</v>
      </c>
      <c r="I228" s="13">
        <f t="shared" si="8"/>
        <v>0.016689814814814817</v>
      </c>
      <c r="J228" s="13">
        <f t="shared" si="9"/>
        <v>0.012222222222222228</v>
      </c>
    </row>
    <row r="229" spans="1:10" ht="15" customHeight="1">
      <c r="A229" s="12">
        <v>225</v>
      </c>
      <c r="B229" s="47" t="s">
        <v>354</v>
      </c>
      <c r="C229" s="47" t="s">
        <v>624</v>
      </c>
      <c r="D229" s="12" t="s">
        <v>144</v>
      </c>
      <c r="E229" s="47" t="s">
        <v>424</v>
      </c>
      <c r="F229" s="28" t="s">
        <v>625</v>
      </c>
      <c r="G229" s="28" t="s">
        <v>625</v>
      </c>
      <c r="H229" s="12" t="str">
        <f t="shared" si="7"/>
        <v>5.23/km</v>
      </c>
      <c r="I229" s="13">
        <f t="shared" si="8"/>
        <v>0.017002314814814817</v>
      </c>
      <c r="J229" s="13">
        <f t="shared" si="9"/>
        <v>0.012337962962962964</v>
      </c>
    </row>
    <row r="230" spans="1:10" ht="15" customHeight="1">
      <c r="A230" s="12">
        <v>226</v>
      </c>
      <c r="B230" s="47" t="s">
        <v>626</v>
      </c>
      <c r="C230" s="47" t="s">
        <v>627</v>
      </c>
      <c r="D230" s="12" t="s">
        <v>148</v>
      </c>
      <c r="E230" s="47" t="s">
        <v>77</v>
      </c>
      <c r="F230" s="28" t="s">
        <v>341</v>
      </c>
      <c r="G230" s="28" t="s">
        <v>341</v>
      </c>
      <c r="H230" s="12" t="str">
        <f t="shared" si="7"/>
        <v>5.27/km</v>
      </c>
      <c r="I230" s="13">
        <f t="shared" si="8"/>
        <v>0.017418981481481487</v>
      </c>
      <c r="J230" s="13">
        <f t="shared" si="9"/>
        <v>0.002106481481481487</v>
      </c>
    </row>
    <row r="231" spans="1:10" ht="15" customHeight="1">
      <c r="A231" s="12">
        <v>227</v>
      </c>
      <c r="B231" s="47" t="s">
        <v>628</v>
      </c>
      <c r="C231" s="47" t="s">
        <v>197</v>
      </c>
      <c r="D231" s="12" t="s">
        <v>139</v>
      </c>
      <c r="E231" s="47" t="s">
        <v>419</v>
      </c>
      <c r="F231" s="28" t="s">
        <v>343</v>
      </c>
      <c r="G231" s="28" t="s">
        <v>343</v>
      </c>
      <c r="H231" s="12" t="str">
        <f t="shared" si="7"/>
        <v>5.31/km</v>
      </c>
      <c r="I231" s="13">
        <f t="shared" si="8"/>
        <v>0.01787037037037037</v>
      </c>
      <c r="J231" s="13">
        <f t="shared" si="9"/>
        <v>0.007013888888888889</v>
      </c>
    </row>
    <row r="232" spans="1:10" ht="15" customHeight="1">
      <c r="A232" s="12">
        <v>228</v>
      </c>
      <c r="B232" s="47" t="s">
        <v>629</v>
      </c>
      <c r="C232" s="47" t="s">
        <v>172</v>
      </c>
      <c r="D232" s="12" t="s">
        <v>152</v>
      </c>
      <c r="E232" s="47" t="s">
        <v>439</v>
      </c>
      <c r="F232" s="28" t="s">
        <v>344</v>
      </c>
      <c r="G232" s="28" t="s">
        <v>344</v>
      </c>
      <c r="H232" s="12" t="str">
        <f t="shared" si="7"/>
        <v>5.31/km</v>
      </c>
      <c r="I232" s="13">
        <f t="shared" si="8"/>
        <v>0.017881944444444443</v>
      </c>
      <c r="J232" s="13">
        <f t="shared" si="9"/>
        <v>0.017881944444444443</v>
      </c>
    </row>
    <row r="233" spans="1:10" ht="15" customHeight="1">
      <c r="A233" s="12">
        <v>229</v>
      </c>
      <c r="B233" s="47" t="s">
        <v>630</v>
      </c>
      <c r="C233" s="47" t="s">
        <v>31</v>
      </c>
      <c r="D233" s="12" t="s">
        <v>135</v>
      </c>
      <c r="E233" s="47" t="s">
        <v>419</v>
      </c>
      <c r="F233" s="28" t="s">
        <v>345</v>
      </c>
      <c r="G233" s="28" t="s">
        <v>345</v>
      </c>
      <c r="H233" s="12" t="str">
        <f t="shared" si="7"/>
        <v>5.31/km</v>
      </c>
      <c r="I233" s="13">
        <f t="shared" si="8"/>
        <v>0.017893518518518517</v>
      </c>
      <c r="J233" s="13">
        <f t="shared" si="9"/>
        <v>0.016111111111111107</v>
      </c>
    </row>
    <row r="234" spans="1:10" ht="15" customHeight="1">
      <c r="A234" s="12">
        <v>230</v>
      </c>
      <c r="B234" s="47" t="s">
        <v>631</v>
      </c>
      <c r="C234" s="47" t="s">
        <v>120</v>
      </c>
      <c r="D234" s="12" t="s">
        <v>148</v>
      </c>
      <c r="E234" s="47" t="s">
        <v>264</v>
      </c>
      <c r="F234" s="28" t="s">
        <v>346</v>
      </c>
      <c r="G234" s="28" t="s">
        <v>346</v>
      </c>
      <c r="H234" s="12" t="str">
        <f t="shared" si="7"/>
        <v>5.31/km</v>
      </c>
      <c r="I234" s="13">
        <f t="shared" si="8"/>
        <v>0.01795138888888889</v>
      </c>
      <c r="J234" s="13">
        <f t="shared" si="9"/>
        <v>0.002638888888888892</v>
      </c>
    </row>
    <row r="235" spans="1:10" ht="15" customHeight="1">
      <c r="A235" s="12">
        <v>231</v>
      </c>
      <c r="B235" s="47" t="s">
        <v>106</v>
      </c>
      <c r="C235" s="47" t="s">
        <v>297</v>
      </c>
      <c r="D235" s="12" t="s">
        <v>144</v>
      </c>
      <c r="E235" s="47" t="s">
        <v>419</v>
      </c>
      <c r="F235" s="28" t="s">
        <v>346</v>
      </c>
      <c r="G235" s="28" t="s">
        <v>346</v>
      </c>
      <c r="H235" s="12" t="str">
        <f t="shared" si="7"/>
        <v>5.31/km</v>
      </c>
      <c r="I235" s="13">
        <f t="shared" si="8"/>
        <v>0.01795138888888889</v>
      </c>
      <c r="J235" s="13">
        <f t="shared" si="9"/>
        <v>0.013287037037037038</v>
      </c>
    </row>
    <row r="236" spans="1:10" ht="15" customHeight="1">
      <c r="A236" s="12">
        <v>232</v>
      </c>
      <c r="B236" s="47" t="s">
        <v>632</v>
      </c>
      <c r="C236" s="47" t="s">
        <v>63</v>
      </c>
      <c r="D236" s="12" t="s">
        <v>138</v>
      </c>
      <c r="E236" s="47" t="s">
        <v>419</v>
      </c>
      <c r="F236" s="28" t="s">
        <v>346</v>
      </c>
      <c r="G236" s="28" t="s">
        <v>346</v>
      </c>
      <c r="H236" s="12" t="str">
        <f t="shared" si="7"/>
        <v>5.31/km</v>
      </c>
      <c r="I236" s="13">
        <f t="shared" si="8"/>
        <v>0.01795138888888889</v>
      </c>
      <c r="J236" s="13">
        <f t="shared" si="9"/>
        <v>0.013483796296296303</v>
      </c>
    </row>
    <row r="237" spans="1:10" ht="15" customHeight="1">
      <c r="A237" s="12">
        <v>233</v>
      </c>
      <c r="B237" s="47" t="s">
        <v>633</v>
      </c>
      <c r="C237" s="47" t="s">
        <v>42</v>
      </c>
      <c r="D237" s="12" t="s">
        <v>136</v>
      </c>
      <c r="E237" s="47" t="s">
        <v>439</v>
      </c>
      <c r="F237" s="28" t="s">
        <v>634</v>
      </c>
      <c r="G237" s="28" t="s">
        <v>634</v>
      </c>
      <c r="H237" s="12" t="str">
        <f t="shared" si="7"/>
        <v>5.32/km</v>
      </c>
      <c r="I237" s="13">
        <f t="shared" si="8"/>
        <v>0.017974537037037032</v>
      </c>
      <c r="J237" s="13">
        <f t="shared" si="9"/>
        <v>0.014641203703703701</v>
      </c>
    </row>
    <row r="238" spans="1:10" ht="15" customHeight="1">
      <c r="A238" s="12">
        <v>234</v>
      </c>
      <c r="B238" s="47" t="s">
        <v>545</v>
      </c>
      <c r="C238" s="47" t="s">
        <v>61</v>
      </c>
      <c r="D238" s="12" t="s">
        <v>136</v>
      </c>
      <c r="E238" s="47" t="s">
        <v>439</v>
      </c>
      <c r="F238" s="28" t="s">
        <v>349</v>
      </c>
      <c r="G238" s="28" t="s">
        <v>349</v>
      </c>
      <c r="H238" s="12" t="str">
        <f t="shared" si="7"/>
        <v>5.40/km</v>
      </c>
      <c r="I238" s="13">
        <f t="shared" si="8"/>
        <v>0.018935185185185187</v>
      </c>
      <c r="J238" s="13">
        <f t="shared" si="9"/>
        <v>0.015601851851851856</v>
      </c>
    </row>
    <row r="239" spans="1:10" ht="15" customHeight="1">
      <c r="A239" s="12">
        <v>235</v>
      </c>
      <c r="B239" s="47" t="s">
        <v>519</v>
      </c>
      <c r="C239" s="47" t="s">
        <v>41</v>
      </c>
      <c r="D239" s="12" t="s">
        <v>152</v>
      </c>
      <c r="E239" s="47" t="s">
        <v>439</v>
      </c>
      <c r="F239" s="28" t="s">
        <v>349</v>
      </c>
      <c r="G239" s="28" t="s">
        <v>349</v>
      </c>
      <c r="H239" s="12" t="str">
        <f t="shared" si="7"/>
        <v>5.40/km</v>
      </c>
      <c r="I239" s="13">
        <f t="shared" si="8"/>
        <v>0.018935185185185187</v>
      </c>
      <c r="J239" s="13">
        <f t="shared" si="9"/>
        <v>0.018935185185185187</v>
      </c>
    </row>
    <row r="240" spans="1:10" ht="15" customHeight="1">
      <c r="A240" s="12">
        <v>236</v>
      </c>
      <c r="B240" s="47" t="s">
        <v>56</v>
      </c>
      <c r="C240" s="47" t="s">
        <v>131</v>
      </c>
      <c r="D240" s="12" t="s">
        <v>148</v>
      </c>
      <c r="E240" s="47" t="s">
        <v>424</v>
      </c>
      <c r="F240" s="28" t="s">
        <v>635</v>
      </c>
      <c r="G240" s="28" t="s">
        <v>635</v>
      </c>
      <c r="H240" s="12" t="str">
        <f t="shared" si="7"/>
        <v>5.48/km</v>
      </c>
      <c r="I240" s="13">
        <f t="shared" si="8"/>
        <v>0.01988425925925926</v>
      </c>
      <c r="J240" s="13">
        <f t="shared" si="9"/>
        <v>0.0045717592592592615</v>
      </c>
    </row>
    <row r="241" spans="1:10" ht="15" customHeight="1">
      <c r="A241" s="12">
        <v>237</v>
      </c>
      <c r="B241" s="47" t="s">
        <v>636</v>
      </c>
      <c r="C241" s="47" t="s">
        <v>637</v>
      </c>
      <c r="D241" s="12" t="s">
        <v>145</v>
      </c>
      <c r="E241" s="47" t="s">
        <v>439</v>
      </c>
      <c r="F241" s="28" t="s">
        <v>638</v>
      </c>
      <c r="G241" s="28" t="s">
        <v>638</v>
      </c>
      <c r="H241" s="12" t="str">
        <f t="shared" si="7"/>
        <v>5.50/km</v>
      </c>
      <c r="I241" s="13">
        <f t="shared" si="8"/>
        <v>0.020162037037037034</v>
      </c>
      <c r="J241" s="13">
        <f t="shared" si="9"/>
        <v>0.007071759259259257</v>
      </c>
    </row>
    <row r="242" spans="1:10" ht="15" customHeight="1">
      <c r="A242" s="12">
        <v>238</v>
      </c>
      <c r="B242" s="47" t="s">
        <v>639</v>
      </c>
      <c r="C242" s="47" t="s">
        <v>27</v>
      </c>
      <c r="D242" s="12" t="s">
        <v>137</v>
      </c>
      <c r="E242" s="47" t="s">
        <v>439</v>
      </c>
      <c r="F242" s="28" t="s">
        <v>352</v>
      </c>
      <c r="G242" s="28" t="s">
        <v>352</v>
      </c>
      <c r="H242" s="12" t="str">
        <f t="shared" si="7"/>
        <v>5.51/km</v>
      </c>
      <c r="I242" s="13">
        <f t="shared" si="8"/>
        <v>0.020173611111111107</v>
      </c>
      <c r="J242" s="13">
        <f t="shared" si="9"/>
        <v>0.01608796296296296</v>
      </c>
    </row>
    <row r="243" spans="1:10" ht="15" customHeight="1">
      <c r="A243" s="12">
        <v>239</v>
      </c>
      <c r="B243" s="47" t="s">
        <v>331</v>
      </c>
      <c r="C243" s="47" t="s">
        <v>640</v>
      </c>
      <c r="D243" s="12" t="s">
        <v>137</v>
      </c>
      <c r="E243" s="47" t="s">
        <v>439</v>
      </c>
      <c r="F243" s="28" t="s">
        <v>352</v>
      </c>
      <c r="G243" s="28" t="s">
        <v>352</v>
      </c>
      <c r="H243" s="12" t="str">
        <f t="shared" si="7"/>
        <v>5.51/km</v>
      </c>
      <c r="I243" s="13">
        <f t="shared" si="8"/>
        <v>0.020173611111111107</v>
      </c>
      <c r="J243" s="13">
        <f t="shared" si="9"/>
        <v>0.01608796296296296</v>
      </c>
    </row>
    <row r="244" spans="1:10" ht="15" customHeight="1">
      <c r="A244" s="12">
        <v>240</v>
      </c>
      <c r="B244" s="47" t="s">
        <v>545</v>
      </c>
      <c r="C244" s="47" t="s">
        <v>130</v>
      </c>
      <c r="D244" s="12" t="s">
        <v>436</v>
      </c>
      <c r="E244" s="47" t="s">
        <v>439</v>
      </c>
      <c r="F244" s="28" t="s">
        <v>352</v>
      </c>
      <c r="G244" s="28" t="s">
        <v>352</v>
      </c>
      <c r="H244" s="12" t="str">
        <f t="shared" si="7"/>
        <v>5.51/km</v>
      </c>
      <c r="I244" s="13">
        <f t="shared" si="8"/>
        <v>0.020173611111111107</v>
      </c>
      <c r="J244" s="13">
        <f t="shared" si="9"/>
        <v>0.013761574074074072</v>
      </c>
    </row>
    <row r="245" spans="1:10" ht="15" customHeight="1">
      <c r="A245" s="12">
        <v>241</v>
      </c>
      <c r="B245" s="47" t="s">
        <v>641</v>
      </c>
      <c r="C245" s="47" t="s">
        <v>297</v>
      </c>
      <c r="D245" s="12" t="s">
        <v>148</v>
      </c>
      <c r="E245" s="47" t="s">
        <v>439</v>
      </c>
      <c r="F245" s="28" t="s">
        <v>353</v>
      </c>
      <c r="G245" s="28" t="s">
        <v>353</v>
      </c>
      <c r="H245" s="12" t="str">
        <f t="shared" si="7"/>
        <v>5.54/km</v>
      </c>
      <c r="I245" s="13">
        <f t="shared" si="8"/>
        <v>0.020578703703703703</v>
      </c>
      <c r="J245" s="13">
        <f t="shared" si="9"/>
        <v>0.0052662037037037035</v>
      </c>
    </row>
    <row r="246" spans="1:10" ht="15" customHeight="1">
      <c r="A246" s="12">
        <v>242</v>
      </c>
      <c r="B246" s="47" t="s">
        <v>642</v>
      </c>
      <c r="C246" s="47" t="s">
        <v>70</v>
      </c>
      <c r="D246" s="12" t="s">
        <v>170</v>
      </c>
      <c r="E246" s="47" t="s">
        <v>439</v>
      </c>
      <c r="F246" s="28" t="s">
        <v>353</v>
      </c>
      <c r="G246" s="28" t="s">
        <v>353</v>
      </c>
      <c r="H246" s="12" t="str">
        <f t="shared" si="7"/>
        <v>5.54/km</v>
      </c>
      <c r="I246" s="13">
        <f t="shared" si="8"/>
        <v>0.020578703703703703</v>
      </c>
      <c r="J246" s="13">
        <f t="shared" si="9"/>
        <v>0.013703703703703708</v>
      </c>
    </row>
    <row r="247" spans="1:10" ht="15" customHeight="1">
      <c r="A247" s="12">
        <v>243</v>
      </c>
      <c r="B247" s="47" t="s">
        <v>342</v>
      </c>
      <c r="C247" s="47" t="s">
        <v>69</v>
      </c>
      <c r="D247" s="12" t="s">
        <v>138</v>
      </c>
      <c r="E247" s="47" t="s">
        <v>264</v>
      </c>
      <c r="F247" s="28" t="s">
        <v>643</v>
      </c>
      <c r="G247" s="28" t="s">
        <v>643</v>
      </c>
      <c r="H247" s="12" t="str">
        <f t="shared" si="7"/>
        <v>6.07/km</v>
      </c>
      <c r="I247" s="13">
        <f t="shared" si="8"/>
        <v>0.022071759259259256</v>
      </c>
      <c r="J247" s="13">
        <f t="shared" si="9"/>
        <v>0.017604166666666667</v>
      </c>
    </row>
    <row r="248" spans="1:10" ht="15" customHeight="1">
      <c r="A248" s="12">
        <v>244</v>
      </c>
      <c r="B248" s="47" t="s">
        <v>545</v>
      </c>
      <c r="C248" s="47" t="s">
        <v>38</v>
      </c>
      <c r="D248" s="12" t="s">
        <v>139</v>
      </c>
      <c r="E248" s="47" t="s">
        <v>439</v>
      </c>
      <c r="F248" s="28" t="s">
        <v>356</v>
      </c>
      <c r="G248" s="28" t="s">
        <v>356</v>
      </c>
      <c r="H248" s="12" t="str">
        <f t="shared" si="7"/>
        <v>6.13/km</v>
      </c>
      <c r="I248" s="13">
        <f t="shared" si="8"/>
        <v>0.022800925925925926</v>
      </c>
      <c r="J248" s="13">
        <f t="shared" si="9"/>
        <v>0.011944444444444445</v>
      </c>
    </row>
    <row r="249" spans="1:10" ht="15" customHeight="1">
      <c r="A249" s="12">
        <v>245</v>
      </c>
      <c r="B249" s="47" t="s">
        <v>311</v>
      </c>
      <c r="C249" s="47" t="s">
        <v>19</v>
      </c>
      <c r="D249" s="12" t="s">
        <v>152</v>
      </c>
      <c r="E249" s="47" t="s">
        <v>439</v>
      </c>
      <c r="F249" s="28" t="s">
        <v>356</v>
      </c>
      <c r="G249" s="28" t="s">
        <v>356</v>
      </c>
      <c r="H249" s="12" t="str">
        <f t="shared" si="7"/>
        <v>6.13/km</v>
      </c>
      <c r="I249" s="13">
        <f t="shared" si="8"/>
        <v>0.022800925925925926</v>
      </c>
      <c r="J249" s="13">
        <f t="shared" si="9"/>
        <v>0.022800925925925926</v>
      </c>
    </row>
    <row r="250" spans="1:10" ht="15" customHeight="1">
      <c r="A250" s="12">
        <v>246</v>
      </c>
      <c r="B250" s="47" t="s">
        <v>644</v>
      </c>
      <c r="C250" s="47" t="s">
        <v>338</v>
      </c>
      <c r="D250" s="12" t="s">
        <v>152</v>
      </c>
      <c r="E250" s="47" t="s">
        <v>439</v>
      </c>
      <c r="F250" s="28" t="s">
        <v>357</v>
      </c>
      <c r="G250" s="28" t="s">
        <v>357</v>
      </c>
      <c r="H250" s="12" t="str">
        <f t="shared" si="7"/>
        <v>6.13/km</v>
      </c>
      <c r="I250" s="13">
        <f t="shared" si="8"/>
        <v>0.0228125</v>
      </c>
      <c r="J250" s="13">
        <f t="shared" si="9"/>
        <v>0.0228125</v>
      </c>
    </row>
    <row r="251" spans="1:10" ht="15" customHeight="1">
      <c r="A251" s="12">
        <v>247</v>
      </c>
      <c r="B251" s="47" t="s">
        <v>323</v>
      </c>
      <c r="C251" s="47" t="s">
        <v>645</v>
      </c>
      <c r="D251" s="12" t="s">
        <v>152</v>
      </c>
      <c r="E251" s="47" t="s">
        <v>426</v>
      </c>
      <c r="F251" s="28" t="s">
        <v>357</v>
      </c>
      <c r="G251" s="28" t="s">
        <v>357</v>
      </c>
      <c r="H251" s="12" t="str">
        <f t="shared" si="7"/>
        <v>6.13/km</v>
      </c>
      <c r="I251" s="13">
        <f t="shared" si="8"/>
        <v>0.0228125</v>
      </c>
      <c r="J251" s="13">
        <f t="shared" si="9"/>
        <v>0.0228125</v>
      </c>
    </row>
    <row r="252" spans="1:10" ht="15" customHeight="1">
      <c r="A252" s="12">
        <v>248</v>
      </c>
      <c r="B252" s="47" t="s">
        <v>351</v>
      </c>
      <c r="C252" s="47" t="s">
        <v>18</v>
      </c>
      <c r="D252" s="12" t="s">
        <v>142</v>
      </c>
      <c r="E252" s="47" t="s">
        <v>426</v>
      </c>
      <c r="F252" s="28" t="s">
        <v>357</v>
      </c>
      <c r="G252" s="28" t="s">
        <v>357</v>
      </c>
      <c r="H252" s="12" t="str">
        <f t="shared" si="7"/>
        <v>6.13/km</v>
      </c>
      <c r="I252" s="13">
        <f t="shared" si="8"/>
        <v>0.0228125</v>
      </c>
      <c r="J252" s="13">
        <f t="shared" si="9"/>
        <v>0.01229166666666667</v>
      </c>
    </row>
    <row r="253" spans="1:10" ht="15" customHeight="1">
      <c r="A253" s="12">
        <v>249</v>
      </c>
      <c r="B253" s="47" t="s">
        <v>328</v>
      </c>
      <c r="C253" s="47" t="s">
        <v>15</v>
      </c>
      <c r="D253" s="12" t="s">
        <v>138</v>
      </c>
      <c r="E253" s="47" t="s">
        <v>77</v>
      </c>
      <c r="F253" s="28" t="s">
        <v>646</v>
      </c>
      <c r="G253" s="28" t="s">
        <v>646</v>
      </c>
      <c r="H253" s="12" t="str">
        <f t="shared" si="7"/>
        <v>7.20/km</v>
      </c>
      <c r="I253" s="13">
        <f t="shared" si="8"/>
        <v>0.030509259259259257</v>
      </c>
      <c r="J253" s="13">
        <f t="shared" si="9"/>
        <v>0.026041666666666668</v>
      </c>
    </row>
    <row r="254" spans="1:10" ht="15" customHeight="1">
      <c r="A254" s="12">
        <v>250</v>
      </c>
      <c r="B254" s="47" t="s">
        <v>94</v>
      </c>
      <c r="C254" s="47" t="s">
        <v>647</v>
      </c>
      <c r="D254" s="12" t="s">
        <v>145</v>
      </c>
      <c r="E254" s="47" t="s">
        <v>77</v>
      </c>
      <c r="F254" s="28" t="s">
        <v>646</v>
      </c>
      <c r="G254" s="28" t="s">
        <v>646</v>
      </c>
      <c r="H254" s="12" t="str">
        <f t="shared" si="7"/>
        <v>7.20/km</v>
      </c>
      <c r="I254" s="13">
        <f t="shared" si="8"/>
        <v>0.030509259259259257</v>
      </c>
      <c r="J254" s="13">
        <f t="shared" si="9"/>
        <v>0.01741898148148148</v>
      </c>
    </row>
    <row r="255" spans="1:10" ht="15" customHeight="1">
      <c r="A255" s="36">
        <v>251</v>
      </c>
      <c r="B255" s="48" t="s">
        <v>648</v>
      </c>
      <c r="C255" s="48" t="s">
        <v>649</v>
      </c>
      <c r="D255" s="36" t="s">
        <v>145</v>
      </c>
      <c r="E255" s="48" t="s">
        <v>77</v>
      </c>
      <c r="F255" s="37" t="s">
        <v>646</v>
      </c>
      <c r="G255" s="37" t="s">
        <v>646</v>
      </c>
      <c r="H255" s="36" t="str">
        <f t="shared" si="7"/>
        <v>7.20/km</v>
      </c>
      <c r="I255" s="38">
        <f t="shared" si="8"/>
        <v>0.030509259259259257</v>
      </c>
      <c r="J255" s="38">
        <f t="shared" si="9"/>
        <v>0.01741898148148148</v>
      </c>
    </row>
  </sheetData>
  <sheetProtection/>
  <autoFilter ref="A4:J2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Corri sotto le stelle</v>
      </c>
      <c r="B1" s="43"/>
      <c r="C1" s="44"/>
    </row>
    <row r="2" spans="1:3" ht="24" customHeight="1">
      <c r="A2" s="40" t="str">
        <f>Individuale!A2</f>
        <v>12ª edizione</v>
      </c>
      <c r="B2" s="40"/>
      <c r="C2" s="40"/>
    </row>
    <row r="3" spans="1:3" ht="24" customHeight="1">
      <c r="A3" s="45" t="str">
        <f>Individuale!A3</f>
        <v>Sora (FR) Italia - Domenica 27/09/2015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439</v>
      </c>
      <c r="C5" s="32">
        <v>45</v>
      </c>
    </row>
    <row r="6" spans="1:3" ht="15" customHeight="1">
      <c r="A6" s="18">
        <v>2</v>
      </c>
      <c r="B6" s="17" t="s">
        <v>419</v>
      </c>
      <c r="C6" s="33">
        <v>40</v>
      </c>
    </row>
    <row r="7" spans="1:3" ht="15" customHeight="1">
      <c r="A7" s="18">
        <v>3</v>
      </c>
      <c r="B7" s="17" t="s">
        <v>77</v>
      </c>
      <c r="C7" s="33">
        <v>20</v>
      </c>
    </row>
    <row r="8" spans="1:3" ht="15" customHeight="1">
      <c r="A8" s="18">
        <v>4</v>
      </c>
      <c r="B8" s="17" t="s">
        <v>398</v>
      </c>
      <c r="C8" s="33">
        <v>16</v>
      </c>
    </row>
    <row r="9" spans="1:3" ht="15" customHeight="1">
      <c r="A9" s="18">
        <v>5</v>
      </c>
      <c r="B9" s="17" t="s">
        <v>180</v>
      </c>
      <c r="C9" s="33">
        <v>9</v>
      </c>
    </row>
    <row r="10" spans="1:3" ht="15" customHeight="1">
      <c r="A10" s="18">
        <v>6</v>
      </c>
      <c r="B10" s="17" t="s">
        <v>264</v>
      </c>
      <c r="C10" s="33">
        <v>9</v>
      </c>
    </row>
    <row r="11" spans="1:3" ht="15" customHeight="1">
      <c r="A11" s="18">
        <v>7</v>
      </c>
      <c r="B11" s="17" t="s">
        <v>426</v>
      </c>
      <c r="C11" s="33">
        <v>8</v>
      </c>
    </row>
    <row r="12" spans="1:3" ht="15" customHeight="1">
      <c r="A12" s="18">
        <v>8</v>
      </c>
      <c r="B12" s="17" t="s">
        <v>424</v>
      </c>
      <c r="C12" s="33">
        <v>8</v>
      </c>
    </row>
    <row r="13" spans="1:3" ht="15" customHeight="1">
      <c r="A13" s="18">
        <v>9</v>
      </c>
      <c r="B13" s="17" t="s">
        <v>393</v>
      </c>
      <c r="C13" s="33">
        <v>6</v>
      </c>
    </row>
    <row r="14" spans="1:3" ht="15" customHeight="1">
      <c r="A14" s="18">
        <v>10</v>
      </c>
      <c r="B14" s="17" t="s">
        <v>153</v>
      </c>
      <c r="C14" s="33">
        <v>5</v>
      </c>
    </row>
    <row r="15" spans="1:3" ht="15" customHeight="1">
      <c r="A15" s="18">
        <v>11</v>
      </c>
      <c r="B15" s="17" t="s">
        <v>239</v>
      </c>
      <c r="C15" s="33">
        <v>5</v>
      </c>
    </row>
    <row r="16" spans="1:3" ht="15" customHeight="1">
      <c r="A16" s="18">
        <v>12</v>
      </c>
      <c r="B16" s="17" t="s">
        <v>163</v>
      </c>
      <c r="C16" s="33">
        <v>4</v>
      </c>
    </row>
    <row r="17" spans="1:3" ht="15" customHeight="1">
      <c r="A17" s="18">
        <v>13</v>
      </c>
      <c r="B17" s="17" t="s">
        <v>488</v>
      </c>
      <c r="C17" s="33">
        <v>4</v>
      </c>
    </row>
    <row r="18" spans="1:3" ht="15" customHeight="1">
      <c r="A18" s="18">
        <v>14</v>
      </c>
      <c r="B18" s="17" t="s">
        <v>143</v>
      </c>
      <c r="C18" s="33">
        <v>4</v>
      </c>
    </row>
    <row r="19" spans="1:3" ht="15" customHeight="1">
      <c r="A19" s="18">
        <v>15</v>
      </c>
      <c r="B19" s="17" t="s">
        <v>542</v>
      </c>
      <c r="C19" s="33">
        <v>3</v>
      </c>
    </row>
    <row r="20" spans="1:3" ht="15" customHeight="1">
      <c r="A20" s="18">
        <v>16</v>
      </c>
      <c r="B20" s="17" t="s">
        <v>295</v>
      </c>
      <c r="C20" s="33">
        <v>3</v>
      </c>
    </row>
    <row r="21" spans="1:3" ht="15" customHeight="1">
      <c r="A21" s="18">
        <v>17</v>
      </c>
      <c r="B21" s="17" t="s">
        <v>79</v>
      </c>
      <c r="C21" s="33">
        <v>3</v>
      </c>
    </row>
    <row r="22" spans="1:3" ht="15" customHeight="1">
      <c r="A22" s="18">
        <v>18</v>
      </c>
      <c r="B22" s="17" t="s">
        <v>185</v>
      </c>
      <c r="C22" s="33">
        <v>3</v>
      </c>
    </row>
    <row r="23" spans="1:3" ht="15" customHeight="1">
      <c r="A23" s="26">
        <v>19</v>
      </c>
      <c r="B23" s="27" t="s">
        <v>30</v>
      </c>
      <c r="C23" s="35">
        <v>3</v>
      </c>
    </row>
    <row r="24" spans="1:3" ht="15" customHeight="1">
      <c r="A24" s="18">
        <v>20</v>
      </c>
      <c r="B24" s="17" t="s">
        <v>462</v>
      </c>
      <c r="C24" s="33">
        <v>3</v>
      </c>
    </row>
    <row r="25" spans="1:3" ht="15" customHeight="1">
      <c r="A25" s="18">
        <v>21</v>
      </c>
      <c r="B25" s="17" t="s">
        <v>140</v>
      </c>
      <c r="C25" s="33">
        <v>3</v>
      </c>
    </row>
    <row r="26" spans="1:3" ht="15" customHeight="1">
      <c r="A26" s="18">
        <v>22</v>
      </c>
      <c r="B26" s="17" t="s">
        <v>390</v>
      </c>
      <c r="C26" s="33">
        <v>3</v>
      </c>
    </row>
    <row r="27" spans="1:3" ht="15" customHeight="1">
      <c r="A27" s="18">
        <v>23</v>
      </c>
      <c r="B27" s="17" t="s">
        <v>177</v>
      </c>
      <c r="C27" s="33">
        <v>3</v>
      </c>
    </row>
    <row r="28" spans="1:3" ht="15" customHeight="1">
      <c r="A28" s="18">
        <v>24</v>
      </c>
      <c r="B28" s="17" t="s">
        <v>437</v>
      </c>
      <c r="C28" s="33">
        <v>2</v>
      </c>
    </row>
    <row r="29" spans="1:3" ht="15" customHeight="1">
      <c r="A29" s="18">
        <v>25</v>
      </c>
      <c r="B29" s="17" t="s">
        <v>540</v>
      </c>
      <c r="C29" s="33">
        <v>2</v>
      </c>
    </row>
    <row r="30" spans="1:3" ht="15" customHeight="1">
      <c r="A30" s="18">
        <v>26</v>
      </c>
      <c r="B30" s="17" t="s">
        <v>378</v>
      </c>
      <c r="C30" s="33">
        <v>2</v>
      </c>
    </row>
    <row r="31" spans="1:3" ht="15" customHeight="1">
      <c r="A31" s="18">
        <v>27</v>
      </c>
      <c r="B31" s="17" t="s">
        <v>88</v>
      </c>
      <c r="C31" s="33">
        <v>2</v>
      </c>
    </row>
    <row r="32" spans="1:3" ht="15" customHeight="1">
      <c r="A32" s="18">
        <v>28</v>
      </c>
      <c r="B32" s="17" t="s">
        <v>568</v>
      </c>
      <c r="C32" s="33">
        <v>2</v>
      </c>
    </row>
    <row r="33" spans="1:3" ht="15" customHeight="1">
      <c r="A33" s="18">
        <v>29</v>
      </c>
      <c r="B33" s="17" t="s">
        <v>50</v>
      </c>
      <c r="C33" s="33">
        <v>2</v>
      </c>
    </row>
    <row r="34" spans="1:3" ht="15" customHeight="1">
      <c r="A34" s="18">
        <v>30</v>
      </c>
      <c r="B34" s="17" t="s">
        <v>474</v>
      </c>
      <c r="C34" s="33">
        <v>2</v>
      </c>
    </row>
    <row r="35" spans="1:3" ht="15" customHeight="1">
      <c r="A35" s="18">
        <v>31</v>
      </c>
      <c r="B35" s="17" t="s">
        <v>53</v>
      </c>
      <c r="C35" s="33">
        <v>2</v>
      </c>
    </row>
    <row r="36" spans="1:3" ht="15" customHeight="1">
      <c r="A36" s="18">
        <v>32</v>
      </c>
      <c r="B36" s="17" t="s">
        <v>483</v>
      </c>
      <c r="C36" s="33">
        <v>2</v>
      </c>
    </row>
    <row r="37" spans="1:3" ht="15" customHeight="1">
      <c r="A37" s="18">
        <v>33</v>
      </c>
      <c r="B37" s="17" t="s">
        <v>97</v>
      </c>
      <c r="C37" s="33">
        <v>1</v>
      </c>
    </row>
    <row r="38" spans="1:3" ht="15" customHeight="1">
      <c r="A38" s="18">
        <v>34</v>
      </c>
      <c r="B38" s="17" t="s">
        <v>195</v>
      </c>
      <c r="C38" s="33">
        <v>1</v>
      </c>
    </row>
    <row r="39" spans="1:3" ht="15" customHeight="1">
      <c r="A39" s="18">
        <v>35</v>
      </c>
      <c r="B39" s="17" t="s">
        <v>104</v>
      </c>
      <c r="C39" s="33">
        <v>1</v>
      </c>
    </row>
    <row r="40" spans="1:3" ht="15" customHeight="1">
      <c r="A40" s="18">
        <v>36</v>
      </c>
      <c r="B40" s="17" t="s">
        <v>411</v>
      </c>
      <c r="C40" s="33">
        <v>1</v>
      </c>
    </row>
    <row r="41" spans="1:3" ht="15" customHeight="1">
      <c r="A41" s="18">
        <v>37</v>
      </c>
      <c r="B41" s="17" t="s">
        <v>555</v>
      </c>
      <c r="C41" s="33">
        <v>1</v>
      </c>
    </row>
    <row r="42" spans="1:3" ht="15" customHeight="1">
      <c r="A42" s="18">
        <v>38</v>
      </c>
      <c r="B42" s="17" t="s">
        <v>374</v>
      </c>
      <c r="C42" s="33">
        <v>1</v>
      </c>
    </row>
    <row r="43" spans="1:3" ht="15" customHeight="1">
      <c r="A43" s="18">
        <v>39</v>
      </c>
      <c r="B43" s="17" t="s">
        <v>415</v>
      </c>
      <c r="C43" s="33">
        <v>1</v>
      </c>
    </row>
    <row r="44" spans="1:3" ht="15" customHeight="1">
      <c r="A44" s="18">
        <v>40</v>
      </c>
      <c r="B44" s="17" t="s">
        <v>155</v>
      </c>
      <c r="C44" s="33">
        <v>1</v>
      </c>
    </row>
    <row r="45" spans="1:3" ht="15" customHeight="1">
      <c r="A45" s="18">
        <v>41</v>
      </c>
      <c r="B45" s="17" t="s">
        <v>210</v>
      </c>
      <c r="C45" s="33">
        <v>1</v>
      </c>
    </row>
    <row r="46" spans="1:3" ht="15" customHeight="1">
      <c r="A46" s="18">
        <v>42</v>
      </c>
      <c r="B46" s="17" t="s">
        <v>368</v>
      </c>
      <c r="C46" s="33">
        <v>1</v>
      </c>
    </row>
    <row r="47" spans="1:3" ht="15" customHeight="1">
      <c r="A47" s="18">
        <v>43</v>
      </c>
      <c r="B47" s="17" t="s">
        <v>82</v>
      </c>
      <c r="C47" s="33">
        <v>1</v>
      </c>
    </row>
    <row r="48" spans="1:3" ht="15" customHeight="1">
      <c r="A48" s="18">
        <v>44</v>
      </c>
      <c r="B48" s="17" t="s">
        <v>536</v>
      </c>
      <c r="C48" s="33">
        <v>1</v>
      </c>
    </row>
    <row r="49" spans="1:3" ht="15" customHeight="1">
      <c r="A49" s="18">
        <v>45</v>
      </c>
      <c r="B49" s="17" t="s">
        <v>156</v>
      </c>
      <c r="C49" s="33">
        <v>1</v>
      </c>
    </row>
    <row r="50" spans="1:3" ht="15" customHeight="1">
      <c r="A50" s="18">
        <v>46</v>
      </c>
      <c r="B50" s="17" t="s">
        <v>444</v>
      </c>
      <c r="C50" s="33">
        <v>1</v>
      </c>
    </row>
    <row r="51" spans="1:3" ht="15" customHeight="1">
      <c r="A51" s="18">
        <v>47</v>
      </c>
      <c r="B51" s="17" t="s">
        <v>98</v>
      </c>
      <c r="C51" s="33">
        <v>1</v>
      </c>
    </row>
    <row r="52" spans="1:3" ht="15" customHeight="1">
      <c r="A52" s="18">
        <v>48</v>
      </c>
      <c r="B52" s="17" t="s">
        <v>348</v>
      </c>
      <c r="C52" s="33">
        <v>1</v>
      </c>
    </row>
    <row r="53" spans="1:3" ht="15" customHeight="1">
      <c r="A53" s="18">
        <v>49</v>
      </c>
      <c r="B53" s="17" t="s">
        <v>149</v>
      </c>
      <c r="C53" s="33">
        <v>1</v>
      </c>
    </row>
    <row r="54" spans="1:3" ht="15" customHeight="1">
      <c r="A54" s="18">
        <v>50</v>
      </c>
      <c r="B54" s="17" t="s">
        <v>597</v>
      </c>
      <c r="C54" s="33">
        <v>1</v>
      </c>
    </row>
    <row r="55" spans="1:3" ht="15" customHeight="1">
      <c r="A55" s="18">
        <v>51</v>
      </c>
      <c r="B55" s="17" t="s">
        <v>85</v>
      </c>
      <c r="C55" s="33">
        <v>1</v>
      </c>
    </row>
    <row r="56" spans="1:3" ht="15" customHeight="1">
      <c r="A56" s="18">
        <v>52</v>
      </c>
      <c r="B56" s="17" t="s">
        <v>559</v>
      </c>
      <c r="C56" s="33">
        <v>1</v>
      </c>
    </row>
    <row r="57" spans="1:3" ht="15" customHeight="1">
      <c r="A57" s="18">
        <v>53</v>
      </c>
      <c r="B57" s="17" t="s">
        <v>47</v>
      </c>
      <c r="C57" s="33">
        <v>1</v>
      </c>
    </row>
    <row r="58" spans="1:3" ht="15" customHeight="1">
      <c r="A58" s="18">
        <v>54</v>
      </c>
      <c r="B58" s="17" t="s">
        <v>92</v>
      </c>
      <c r="C58" s="33">
        <v>1</v>
      </c>
    </row>
    <row r="59" spans="1:3" ht="15" customHeight="1">
      <c r="A59" s="21">
        <v>55</v>
      </c>
      <c r="B59" s="16" t="s">
        <v>557</v>
      </c>
      <c r="C59" s="34">
        <v>1</v>
      </c>
    </row>
    <row r="60" ht="12.75">
      <c r="C60" s="2">
        <f>SUM(C5:C59)</f>
        <v>251</v>
      </c>
    </row>
  </sheetData>
  <sheetProtection/>
  <autoFilter ref="A4:C5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2015-10-04T19:26:01Z</dcterms:modified>
  <cp:category/>
  <cp:version/>
  <cp:contentType/>
  <cp:contentStatus/>
</cp:coreProperties>
</file>