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'Individuale'!$A$4:$J$168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<sst xmlns="http://schemas.openxmlformats.org/spreadsheetml/2006/main" count="547" uniqueCount="234">
  <si>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</si>
  <si>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</si>
  <si>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</si>
  <si>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</si>
  <si>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</si>
  <si>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</si>
  <si>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</si>
  <si>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</si>
  <si>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</si>
  <si>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</si>
  <si>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</si>
  <si>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</si>
  <si>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Solidarietà</t>
  </si>
  <si>
    <t>Antonelli Massimo</t>
  </si>
  <si>
    <t>M40</t>
  </si>
  <si>
    <t>Parks Trail Promotion</t>
  </si>
  <si>
    <t>Cretaro Andrea</t>
  </si>
  <si>
    <t>TM23</t>
  </si>
  <si>
    <t>Ernica Running</t>
  </si>
  <si>
    <t>Mastropietro Gabriele</t>
  </si>
  <si>
    <t>Asd Corri Alvito</t>
  </si>
  <si>
    <t>Rossi Nico</t>
  </si>
  <si>
    <t>Pol. Ciociara A Fava</t>
  </si>
  <si>
    <t>Giangrande Domenico</t>
  </si>
  <si>
    <t>Atletica Venafro</t>
  </si>
  <si>
    <t>Santoro Davide</t>
  </si>
  <si>
    <t>Atina Trail Running</t>
  </si>
  <si>
    <t>Marrocco Giampietro</t>
  </si>
  <si>
    <t>M45</t>
  </si>
  <si>
    <t>Mazza Luigi</t>
  </si>
  <si>
    <t>M50</t>
  </si>
  <si>
    <t>Avallone Carlo</t>
  </si>
  <si>
    <t>Poligolfo Formia</t>
  </si>
  <si>
    <t>Parisi Roberto</t>
  </si>
  <si>
    <t>Terribile Gianluca</t>
  </si>
  <si>
    <t>Promesse</t>
  </si>
  <si>
    <t>Atletica Sora</t>
  </si>
  <si>
    <t>Visocchi Roberto</t>
  </si>
  <si>
    <t>Russo Giuseppe</t>
  </si>
  <si>
    <t>I Lupi Di Monte Cairo</t>
  </si>
  <si>
    <t>Evangelista Felice</t>
  </si>
  <si>
    <t>Gentile Mario</t>
  </si>
  <si>
    <t>Pol.dilett.maremoto</t>
  </si>
  <si>
    <t>Colipi Giovanni</t>
  </si>
  <si>
    <t>Pagliari Fabio</t>
  </si>
  <si>
    <t>M55</t>
  </si>
  <si>
    <t>Lilla Archimede</t>
  </si>
  <si>
    <t>Gsa Cai Sora</t>
  </si>
  <si>
    <t>Leone Cesidio</t>
  </si>
  <si>
    <t>Iannarilli Enrico</t>
  </si>
  <si>
    <t>Pellegrino Franco</t>
  </si>
  <si>
    <t>Marciano Antonio</t>
  </si>
  <si>
    <t>Coppa Silvio</t>
  </si>
  <si>
    <t>M35</t>
  </si>
  <si>
    <t>Atl. Monticellana</t>
  </si>
  <si>
    <t>Sabatini Camillo</t>
  </si>
  <si>
    <t>Terribile Giancarlo</t>
  </si>
  <si>
    <t>D'acunto Pasquale</t>
  </si>
  <si>
    <t>Ceccotti Paolo</t>
  </si>
  <si>
    <t>Cozzolino Antonio</t>
  </si>
  <si>
    <t>Palma Riccardo</t>
  </si>
  <si>
    <t>Tomaselli Stefano</t>
  </si>
  <si>
    <t>Csi Sessa Aurunca</t>
  </si>
  <si>
    <t>Vitti Mirco</t>
  </si>
  <si>
    <t>Mascari Gianluca</t>
  </si>
  <si>
    <t>Libero</t>
  </si>
  <si>
    <t>Di Pofi Luca</t>
  </si>
  <si>
    <t>Rocco Gianluca</t>
  </si>
  <si>
    <t>Atletica Olimpic Marina</t>
  </si>
  <si>
    <t>Morlando Franco</t>
  </si>
  <si>
    <t>Gargaro Massimo</t>
  </si>
  <si>
    <t>Gismondi Roberto</t>
  </si>
  <si>
    <t>Di Cosmo Rocco</t>
  </si>
  <si>
    <t>Capraro Paolo</t>
  </si>
  <si>
    <t>Capoccia Piero</t>
  </si>
  <si>
    <t>Grzegorzewsky Michal</t>
  </si>
  <si>
    <t>Runners Club Anagni</t>
  </si>
  <si>
    <t>Caschera Remo</t>
  </si>
  <si>
    <t>Asd Liri Runners</t>
  </si>
  <si>
    <t>Sergnese Giovanni</t>
  </si>
  <si>
    <t>Cicerchia Massimo</t>
  </si>
  <si>
    <t>Greco Giuseppe</t>
  </si>
  <si>
    <t>Policella Gerard</t>
  </si>
  <si>
    <t>Orofiamma Ludovico</t>
  </si>
  <si>
    <t>Materiale Daniele</t>
  </si>
  <si>
    <t>Tari Carmelino</t>
  </si>
  <si>
    <t>Terzini Pierfrancesco</t>
  </si>
  <si>
    <t>Bellisario Giacomo</t>
  </si>
  <si>
    <t>Iannetta Fabio</t>
  </si>
  <si>
    <t>Spada Claudio</t>
  </si>
  <si>
    <t>Vallario Giovanni</t>
  </si>
  <si>
    <t>D'annunzio Fabrizio</t>
  </si>
  <si>
    <t>Raponi Pierluigi</t>
  </si>
  <si>
    <t>Angione Gianni</t>
  </si>
  <si>
    <t>Di Giacinto Stefano</t>
  </si>
  <si>
    <t>Cestra Marco</t>
  </si>
  <si>
    <t>Polisportiva Namaste'</t>
  </si>
  <si>
    <t>Pelino Simone</t>
  </si>
  <si>
    <t>juniores</t>
  </si>
  <si>
    <t>Costanzo Giacomo</t>
  </si>
  <si>
    <t>Mohamed Ahmed</t>
  </si>
  <si>
    <t>Casa Di Tom</t>
  </si>
  <si>
    <t>Guarriello Rocco</t>
  </si>
  <si>
    <t>Podistica Caserta</t>
  </si>
  <si>
    <t>Petrozzi Sara</t>
  </si>
  <si>
    <t>F35</t>
  </si>
  <si>
    <t>Tanzilli Alessandro</t>
  </si>
  <si>
    <t>Dugo Riccardo</t>
  </si>
  <si>
    <t>Atl. Capua</t>
  </si>
  <si>
    <t>Palombi Giovanni</t>
  </si>
  <si>
    <t>Plus Ultra</t>
  </si>
  <si>
    <t>Mozo Laura Flores</t>
  </si>
  <si>
    <t>Carinci Stefano</t>
  </si>
  <si>
    <t>Paesano Jean Philippe</t>
  </si>
  <si>
    <t>Aghiana Elisabetta</t>
  </si>
  <si>
    <t>TF23</t>
  </si>
  <si>
    <t>Fionda Giuseppe</t>
  </si>
  <si>
    <t>M65</t>
  </si>
  <si>
    <t>Martini Luciano</t>
  </si>
  <si>
    <t>Di Fazio Barbara</t>
  </si>
  <si>
    <t>F45</t>
  </si>
  <si>
    <t>Asd Torrice Runners</t>
  </si>
  <si>
    <t>Panov Valeriu</t>
  </si>
  <si>
    <t>De Santis Ugo</t>
  </si>
  <si>
    <t>De Gasperis Cristian</t>
  </si>
  <si>
    <t>Di Mario Ezio</t>
  </si>
  <si>
    <t>Latene Antonio</t>
  </si>
  <si>
    <t>Granata Vincenzo</t>
  </si>
  <si>
    <t>Del Duca Mattia</t>
  </si>
  <si>
    <t>Antonacci Roberto</t>
  </si>
  <si>
    <t>Cai Cassino</t>
  </si>
  <si>
    <t>Pacitto Alessandro</t>
  </si>
  <si>
    <t>La Rocca Marcello</t>
  </si>
  <si>
    <t>Rosati Gianfranco</t>
  </si>
  <si>
    <t>M70</t>
  </si>
  <si>
    <t>Gs Celano</t>
  </si>
  <si>
    <t>Martino Antonio</t>
  </si>
  <si>
    <t>Di Manno Alberto</t>
  </si>
  <si>
    <t>Am. Fiat Cassino</t>
  </si>
  <si>
    <t>Capoccia Samuele</t>
  </si>
  <si>
    <t>De Feo Daniela</t>
  </si>
  <si>
    <t>Asd Aequa Trail Running</t>
  </si>
  <si>
    <t>De Feo Vincenzo</t>
  </si>
  <si>
    <t>M60</t>
  </si>
  <si>
    <t>Napoli 1000 Eventi</t>
  </si>
  <si>
    <t>Moscatelli Alessandro</t>
  </si>
  <si>
    <t>Aspromonte Angelo</t>
  </si>
  <si>
    <t>Power Casagiove</t>
  </si>
  <si>
    <t>Bedoni Luigi</t>
  </si>
  <si>
    <t>3'30 Km Road Trail Team</t>
  </si>
  <si>
    <t>Di Russo Giulio</t>
  </si>
  <si>
    <t>Battistelli Liviano</t>
  </si>
  <si>
    <t>Corsa Dei Santi</t>
  </si>
  <si>
    <t>Stamegna Jacopo</t>
  </si>
  <si>
    <t>Cingolani Emiliano</t>
  </si>
  <si>
    <t>Del Bove Claudio</t>
  </si>
  <si>
    <t>Munno Giovanni</t>
  </si>
  <si>
    <t>Ata Kwame Amankwa</t>
  </si>
  <si>
    <t>Chiuggi Piergianni</t>
  </si>
  <si>
    <t>Servidio Giorgia</t>
  </si>
  <si>
    <t>F40</t>
  </si>
  <si>
    <t>Iorio Tatiana</t>
  </si>
  <si>
    <t>Atletica Tusculum Rs 001</t>
  </si>
  <si>
    <t>Folchetti Tommaso</t>
  </si>
  <si>
    <t>Paglia Danilo</t>
  </si>
  <si>
    <t>Bromuro Fabrizio</t>
  </si>
  <si>
    <t>La Posta Vinvenzo</t>
  </si>
  <si>
    <t>Giacomobono Antonio</t>
  </si>
  <si>
    <t>Gs Filippide</t>
  </si>
  <si>
    <t>Pashtanjaku Klodian</t>
  </si>
  <si>
    <t>Salmorani Yassin</t>
  </si>
  <si>
    <t>Gismondi Sonia</t>
  </si>
  <si>
    <t>Hod Abdelhamid</t>
  </si>
  <si>
    <t>Spaziani Enrica</t>
  </si>
  <si>
    <t>Lucarelli Paolo</t>
  </si>
  <si>
    <t>Lollo Nunzio</t>
  </si>
  <si>
    <t>Kamal Ahmed</t>
  </si>
  <si>
    <t>Monticelli Isabelle</t>
  </si>
  <si>
    <t>Tavolieri Massimo Ruggero</t>
  </si>
  <si>
    <t>Carnevale Vincenzo</t>
  </si>
  <si>
    <t>Ferri Massimo</t>
  </si>
  <si>
    <t>Ronza Massimo</t>
  </si>
  <si>
    <t>Iaquone Maurizio</t>
  </si>
  <si>
    <t>Corona Franco</t>
  </si>
  <si>
    <t>Podistica Dei Fiori</t>
  </si>
  <si>
    <t>Polsinelli Pasquale</t>
  </si>
  <si>
    <t>Evangelista Rocco</t>
  </si>
  <si>
    <t>Cai Esperia</t>
  </si>
  <si>
    <t>Berardi Roberto</t>
  </si>
  <si>
    <t>Tari Luca</t>
  </si>
  <si>
    <t>Delicata Antonio</t>
  </si>
  <si>
    <t>Martorelli Maria</t>
  </si>
  <si>
    <t>F50</t>
  </si>
  <si>
    <t>Capoccitti Sara</t>
  </si>
  <si>
    <t>Golvelli Ettore</t>
  </si>
  <si>
    <t>Di Lorenzo Franca</t>
  </si>
  <si>
    <t>Proietti Mauro</t>
  </si>
  <si>
    <t>Zucchelli Wilma</t>
  </si>
  <si>
    <t>F65</t>
  </si>
  <si>
    <t>Scognamiglio Vincenzo</t>
  </si>
  <si>
    <t>Allegritti Fabrizio</t>
  </si>
  <si>
    <t>Caira Elisa</t>
  </si>
  <si>
    <t>Asd Ride The Valley</t>
  </si>
  <si>
    <t>Del Duca Walter</t>
  </si>
  <si>
    <t>Hussein Mahmoud</t>
  </si>
  <si>
    <t>Fofana Makan</t>
  </si>
  <si>
    <t>Tafa Julian</t>
  </si>
  <si>
    <t>Dabash Abdelghany</t>
  </si>
  <si>
    <t>Farag Mohamed</t>
  </si>
  <si>
    <t>De Angelis Maria Antonietta</t>
  </si>
  <si>
    <t>Coppola Rosa Maria</t>
  </si>
  <si>
    <t>D'agostino Michele Antonio</t>
  </si>
  <si>
    <t>Cervi Tonino</t>
  </si>
  <si>
    <t>Germani Antonio</t>
  </si>
  <si>
    <t>Celletti Sonia</t>
  </si>
  <si>
    <t>Hod Ahmed</t>
  </si>
  <si>
    <t>Elsamahy Hossam</t>
  </si>
  <si>
    <t>Crolla Emiliano</t>
  </si>
  <si>
    <t>Mango Rosalba</t>
  </si>
  <si>
    <t>Bousha Mohamed</t>
  </si>
  <si>
    <t>Tari Matteo</t>
  </si>
  <si>
    <t>Rossi Plamina Roberta</t>
  </si>
  <si>
    <t>Viglietta Michele</t>
  </si>
  <si>
    <t>Mossli Mahmoud</t>
  </si>
  <si>
    <t>Lojacono Angela</t>
  </si>
  <si>
    <t>Amatori Castelfusano</t>
  </si>
  <si>
    <t>Bobo' Mauro</t>
  </si>
  <si>
    <t>Issa Mohamed</t>
  </si>
  <si>
    <t>Di Fina Eleonora</t>
  </si>
  <si>
    <t>Viola Carlo</t>
  </si>
  <si>
    <t>Yahuza Farouk</t>
  </si>
  <si>
    <t>Vallegrande Wine Trail</t>
  </si>
  <si>
    <t>Villa Latina (FR) Italia - Domenica 15/11/2015</t>
  </si>
  <si>
    <t xml:space="preserve">3ª edizione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</si>
</sst>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color indexed="9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171" fontId="30" fillId="0" borderId="12" xfId="0" applyNumberFormat="1" applyFont="1" applyFill="1" applyBorder="1" applyAlignment="1">
      <alignment horizontal="center" vertical="center"/>
    </xf>
    <xf numFmtId="21" fontId="30" fillId="0" borderId="12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vertical="center"/>
    </xf>
    <xf numFmtId="171" fontId="30" fillId="0" borderId="18" xfId="0" applyNumberFormat="1" applyFont="1" applyFill="1" applyBorder="1" applyAlignment="1">
      <alignment horizontal="center" vertical="center"/>
    </xf>
    <xf numFmtId="21" fontId="30" fillId="0" borderId="18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171" fontId="30" fillId="0" borderId="13" xfId="0" applyNumberFormat="1" applyFont="1" applyFill="1" applyBorder="1" applyAlignment="1">
      <alignment horizontal="center" vertical="center"/>
    </xf>
    <xf numFmtId="21" fontId="30" fillId="0" borderId="13" xfId="0" applyNumberFormat="1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vertical="center"/>
    </xf>
    <xf numFmtId="171" fontId="50" fillId="35" borderId="18" xfId="0" applyNumberFormat="1" applyFont="1" applyFill="1" applyBorder="1" applyAlignment="1">
      <alignment horizontal="center" vertical="center"/>
    </xf>
    <xf numFmtId="21" fontId="50" fillId="35" borderId="18" xfId="0" applyNumberFormat="1" applyFont="1" applyFill="1" applyBorder="1" applyAlignment="1">
      <alignment horizontal="center" vertical="center"/>
    </xf>
    <xf numFmtId="1" fontId="31" fillId="35" borderId="12" xfId="0" applyNumberFormat="1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50" fillId="35" borderId="18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0" fontId="30" fillId="0" borderId="20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0" fontId="50" fillId="35" borderId="19" xfId="0" applyFont="1" applyFill="1" applyBorder="1" applyAlignment="1">
      <alignment vertical="center"/>
    </xf>
    <xf numFmtId="0" fontId="50" fillId="35" borderId="20" xfId="0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80" sqref="E180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11" t="s">
        <v>231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4" customHeight="1">
      <c r="A2" s="12" t="s">
        <v>233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4" customHeight="1">
      <c r="A3" s="13" t="s">
        <v>232</v>
      </c>
      <c r="B3" s="13"/>
      <c r="C3" s="13"/>
      <c r="D3" s="13"/>
      <c r="E3" s="13"/>
      <c r="F3" s="13"/>
      <c r="G3" s="13"/>
      <c r="H3" s="13"/>
      <c r="I3" s="3" t="s">
        <v>0</v>
      </c>
      <c r="J3" s="4">
        <v>14</v>
      </c>
    </row>
    <row r="4" spans="1:10" ht="37.5" customHeight="1">
      <c r="A4" s="34" t="s">
        <v>1</v>
      </c>
      <c r="B4" s="34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11</v>
      </c>
      <c r="H4" s="35" t="s">
        <v>7</v>
      </c>
      <c r="I4" s="35" t="s">
        <v>8</v>
      </c>
      <c r="J4" s="35" t="s">
        <v>9</v>
      </c>
    </row>
    <row r="5" spans="1:10" s="8" customFormat="1" ht="15" customHeight="1">
      <c r="A5" s="18">
        <v>1</v>
      </c>
      <c r="B5" s="40" t="s">
        <v>13</v>
      </c>
      <c r="C5" s="41"/>
      <c r="D5" s="18" t="s">
        <v>14</v>
      </c>
      <c r="E5" s="19" t="s">
        <v>15</v>
      </c>
      <c r="F5" s="20">
        <v>0.050277777777777775</v>
      </c>
      <c r="G5" s="20">
        <v>0.050277777777777775</v>
      </c>
      <c r="H5" s="18" t="str">
        <f aca="true" t="shared" si="0" ref="H5:H18">TEXT(INT((HOUR(G5)*3600+MINUTE(G5)*60+SECOND(G5))/$J$3/60),"0")&amp;"."&amp;TEXT(MOD((HOUR(G5)*3600+MINUTE(G5)*60+SECOND(G5))/$J$3,60),"00")&amp;"/km"</f>
        <v>5.10/km</v>
      </c>
      <c r="I5" s="21">
        <f aca="true" t="shared" si="1" ref="I5:I18">G5-$G$5</f>
        <v>0</v>
      </c>
      <c r="J5" s="21">
        <f>G5-INDEX($G$5:$G$126,MATCH(D5,$D$5:$D$126,0))</f>
        <v>0</v>
      </c>
    </row>
    <row r="6" spans="1:10" s="8" customFormat="1" ht="15" customHeight="1">
      <c r="A6" s="22">
        <v>2</v>
      </c>
      <c r="B6" s="42" t="s">
        <v>16</v>
      </c>
      <c r="C6" s="43"/>
      <c r="D6" s="22" t="s">
        <v>17</v>
      </c>
      <c r="E6" s="23" t="s">
        <v>18</v>
      </c>
      <c r="F6" s="24">
        <v>0.05070601851851852</v>
      </c>
      <c r="G6" s="24">
        <v>0.05070601851851852</v>
      </c>
      <c r="H6" s="22" t="str">
        <f t="shared" si="0"/>
        <v>5.13/km</v>
      </c>
      <c r="I6" s="25">
        <f t="shared" si="1"/>
        <v>0.0004282407407407429</v>
      </c>
      <c r="J6" s="25">
        <f>G6-INDEX($G$5:$G$126,MATCH(D6,$D$5:$D$126,0))</f>
        <v>0</v>
      </c>
    </row>
    <row r="7" spans="1:10" s="8" customFormat="1" ht="15" customHeight="1">
      <c r="A7" s="22">
        <v>3</v>
      </c>
      <c r="B7" s="42" t="s">
        <v>19</v>
      </c>
      <c r="C7" s="43"/>
      <c r="D7" s="22" t="s">
        <v>14</v>
      </c>
      <c r="E7" s="23" t="s">
        <v>20</v>
      </c>
      <c r="F7" s="24">
        <v>0.050763888888888886</v>
      </c>
      <c r="G7" s="24">
        <v>0.050763888888888886</v>
      </c>
      <c r="H7" s="22" t="str">
        <f t="shared" si="0"/>
        <v>5.13/km</v>
      </c>
      <c r="I7" s="25">
        <f t="shared" si="1"/>
        <v>0.00048611111111111077</v>
      </c>
      <c r="J7" s="25">
        <f>G7-INDEX($G$5:$G$126,MATCH(D7,$D$5:$D$126,0))</f>
        <v>0.00048611111111111077</v>
      </c>
    </row>
    <row r="8" spans="1:10" s="8" customFormat="1" ht="15" customHeight="1">
      <c r="A8" s="22">
        <v>4</v>
      </c>
      <c r="B8" s="42" t="s">
        <v>21</v>
      </c>
      <c r="C8" s="43"/>
      <c r="D8" s="22" t="s">
        <v>17</v>
      </c>
      <c r="E8" s="23" t="s">
        <v>22</v>
      </c>
      <c r="F8" s="24">
        <v>0.05133101851851852</v>
      </c>
      <c r="G8" s="24">
        <v>0.05133101851851852</v>
      </c>
      <c r="H8" s="22" t="str">
        <f t="shared" si="0"/>
        <v>5.17/km</v>
      </c>
      <c r="I8" s="25">
        <f t="shared" si="1"/>
        <v>0.0010532407407407435</v>
      </c>
      <c r="J8" s="25">
        <f>G8-INDEX($G$5:$G$126,MATCH(D8,$D$5:$D$126,0))</f>
        <v>0.0006250000000000006</v>
      </c>
    </row>
    <row r="9" spans="1:10" s="8" customFormat="1" ht="15" customHeight="1">
      <c r="A9" s="22">
        <v>5</v>
      </c>
      <c r="B9" s="42" t="s">
        <v>23</v>
      </c>
      <c r="C9" s="43"/>
      <c r="D9" s="22" t="s">
        <v>14</v>
      </c>
      <c r="E9" s="23" t="s">
        <v>24</v>
      </c>
      <c r="F9" s="24">
        <v>0.05476851851851852</v>
      </c>
      <c r="G9" s="24">
        <v>0.05476851851851852</v>
      </c>
      <c r="H9" s="22" t="str">
        <f t="shared" si="0"/>
        <v>5.38/km</v>
      </c>
      <c r="I9" s="25">
        <f t="shared" si="1"/>
        <v>0.0044907407407407465</v>
      </c>
      <c r="J9" s="25">
        <f>G9-INDEX($G$5:$G$126,MATCH(D9,$D$5:$D$126,0))</f>
        <v>0.0044907407407407465</v>
      </c>
    </row>
    <row r="10" spans="1:10" s="8" customFormat="1" ht="15" customHeight="1">
      <c r="A10" s="22">
        <v>6</v>
      </c>
      <c r="B10" s="42" t="s">
        <v>25</v>
      </c>
      <c r="C10" s="43"/>
      <c r="D10" s="22" t="s">
        <v>17</v>
      </c>
      <c r="E10" s="23" t="s">
        <v>26</v>
      </c>
      <c r="F10" s="24">
        <v>0.05497685185185185</v>
      </c>
      <c r="G10" s="24">
        <v>0.05497685185185185</v>
      </c>
      <c r="H10" s="22" t="str">
        <f t="shared" si="0"/>
        <v>5.39/km</v>
      </c>
      <c r="I10" s="25">
        <f t="shared" si="1"/>
        <v>0.004699074074074078</v>
      </c>
      <c r="J10" s="25">
        <f>G10-INDEX($G$5:$G$126,MATCH(D10,$D$5:$D$126,0))</f>
        <v>0.004270833333333335</v>
      </c>
    </row>
    <row r="11" spans="1:10" s="8" customFormat="1" ht="15" customHeight="1">
      <c r="A11" s="22">
        <v>7</v>
      </c>
      <c r="B11" s="42" t="s">
        <v>27</v>
      </c>
      <c r="C11" s="43"/>
      <c r="D11" s="22" t="s">
        <v>28</v>
      </c>
      <c r="E11" s="23" t="s">
        <v>18</v>
      </c>
      <c r="F11" s="24">
        <v>0.05513888888888888</v>
      </c>
      <c r="G11" s="24">
        <v>0.05513888888888888</v>
      </c>
      <c r="H11" s="22" t="str">
        <f t="shared" si="0"/>
        <v>5.40/km</v>
      </c>
      <c r="I11" s="25">
        <f t="shared" si="1"/>
        <v>0.004861111111111108</v>
      </c>
      <c r="J11" s="25">
        <f>G11-INDEX($G$5:$G$126,MATCH(D11,$D$5:$D$126,0))</f>
        <v>0</v>
      </c>
    </row>
    <row r="12" spans="1:10" s="8" customFormat="1" ht="15" customHeight="1">
      <c r="A12" s="22">
        <v>8</v>
      </c>
      <c r="B12" s="42" t="s">
        <v>29</v>
      </c>
      <c r="C12" s="43"/>
      <c r="D12" s="22" t="s">
        <v>30</v>
      </c>
      <c r="E12" s="23" t="s">
        <v>18</v>
      </c>
      <c r="F12" s="24">
        <v>0.05543981481481481</v>
      </c>
      <c r="G12" s="24">
        <v>0.05543981481481481</v>
      </c>
      <c r="H12" s="22" t="str">
        <f t="shared" si="0"/>
        <v>5.42/km</v>
      </c>
      <c r="I12" s="25">
        <f t="shared" si="1"/>
        <v>0.005162037037037034</v>
      </c>
      <c r="J12" s="25">
        <f>G12-INDEX($G$5:$G$126,MATCH(D12,$D$5:$D$126,0))</f>
        <v>0</v>
      </c>
    </row>
    <row r="13" spans="1:10" s="8" customFormat="1" ht="15" customHeight="1">
      <c r="A13" s="22">
        <v>9</v>
      </c>
      <c r="B13" s="42" t="s">
        <v>31</v>
      </c>
      <c r="C13" s="43"/>
      <c r="D13" s="22" t="s">
        <v>14</v>
      </c>
      <c r="E13" s="23" t="s">
        <v>32</v>
      </c>
      <c r="F13" s="24">
        <v>0.05652777777777778</v>
      </c>
      <c r="G13" s="24">
        <v>0.05652777777777778</v>
      </c>
      <c r="H13" s="22" t="str">
        <f t="shared" si="0"/>
        <v>5.49/km</v>
      </c>
      <c r="I13" s="25">
        <f t="shared" si="1"/>
        <v>0.0062500000000000056</v>
      </c>
      <c r="J13" s="25">
        <f>G13-INDEX($G$5:$G$126,MATCH(D13,$D$5:$D$126,0))</f>
        <v>0.0062500000000000056</v>
      </c>
    </row>
    <row r="14" spans="1:10" s="8" customFormat="1" ht="15" customHeight="1">
      <c r="A14" s="22">
        <v>10</v>
      </c>
      <c r="B14" s="42" t="s">
        <v>33</v>
      </c>
      <c r="C14" s="43"/>
      <c r="D14" s="22" t="s">
        <v>30</v>
      </c>
      <c r="E14" s="23" t="s">
        <v>22</v>
      </c>
      <c r="F14" s="24">
        <v>0.05663194444444444</v>
      </c>
      <c r="G14" s="24">
        <v>0.05663194444444444</v>
      </c>
      <c r="H14" s="22" t="str">
        <f t="shared" si="0"/>
        <v>5.50/km</v>
      </c>
      <c r="I14" s="25">
        <f t="shared" si="1"/>
        <v>0.006354166666666668</v>
      </c>
      <c r="J14" s="25">
        <f>G14-INDEX($G$5:$G$126,MATCH(D14,$D$5:$D$126,0))</f>
        <v>0.0011921296296296333</v>
      </c>
    </row>
    <row r="15" spans="1:10" s="8" customFormat="1" ht="15" customHeight="1">
      <c r="A15" s="22">
        <v>11</v>
      </c>
      <c r="B15" s="42" t="s">
        <v>34</v>
      </c>
      <c r="C15" s="43"/>
      <c r="D15" s="22" t="s">
        <v>35</v>
      </c>
      <c r="E15" s="23" t="s">
        <v>36</v>
      </c>
      <c r="F15" s="24">
        <v>0.056805555555555554</v>
      </c>
      <c r="G15" s="24">
        <v>0.056805555555555554</v>
      </c>
      <c r="H15" s="22" t="str">
        <f t="shared" si="0"/>
        <v>5.51/km</v>
      </c>
      <c r="I15" s="25">
        <f t="shared" si="1"/>
        <v>0.006527777777777778</v>
      </c>
      <c r="J15" s="25">
        <f>G15-INDEX($G$5:$G$126,MATCH(D15,$D$5:$D$126,0))</f>
        <v>0</v>
      </c>
    </row>
    <row r="16" spans="1:10" s="8" customFormat="1" ht="15" customHeight="1">
      <c r="A16" s="22">
        <v>12</v>
      </c>
      <c r="B16" s="42" t="s">
        <v>37</v>
      </c>
      <c r="C16" s="43"/>
      <c r="D16" s="22" t="s">
        <v>28</v>
      </c>
      <c r="E16" s="23" t="s">
        <v>26</v>
      </c>
      <c r="F16" s="24">
        <v>0.05699074074074074</v>
      </c>
      <c r="G16" s="24">
        <v>0.05699074074074074</v>
      </c>
      <c r="H16" s="22" t="str">
        <f t="shared" si="0"/>
        <v>5.52/km</v>
      </c>
      <c r="I16" s="25">
        <f t="shared" si="1"/>
        <v>0.006712962962962962</v>
      </c>
      <c r="J16" s="25">
        <f>G16-INDEX($G$5:$G$126,MATCH(D16,$D$5:$D$126,0))</f>
        <v>0.0018518518518518545</v>
      </c>
    </row>
    <row r="17" spans="1:10" s="8" customFormat="1" ht="15" customHeight="1">
      <c r="A17" s="22">
        <v>13</v>
      </c>
      <c r="B17" s="42" t="s">
        <v>38</v>
      </c>
      <c r="C17" s="43"/>
      <c r="D17" s="22" t="s">
        <v>28</v>
      </c>
      <c r="E17" s="23" t="s">
        <v>39</v>
      </c>
      <c r="F17" s="24">
        <v>0.05700231481481482</v>
      </c>
      <c r="G17" s="24">
        <v>0.05700231481481482</v>
      </c>
      <c r="H17" s="22" t="str">
        <f t="shared" si="0"/>
        <v>5.52/km</v>
      </c>
      <c r="I17" s="25">
        <f t="shared" si="1"/>
        <v>0.006724537037037043</v>
      </c>
      <c r="J17" s="25">
        <f>G17-INDEX($G$5:$G$126,MATCH(D17,$D$5:$D$126,0))</f>
        <v>0.001863425925925935</v>
      </c>
    </row>
    <row r="18" spans="1:10" s="8" customFormat="1" ht="15" customHeight="1">
      <c r="A18" s="22">
        <v>14</v>
      </c>
      <c r="B18" s="42" t="s">
        <v>40</v>
      </c>
      <c r="C18" s="43"/>
      <c r="D18" s="22" t="s">
        <v>14</v>
      </c>
      <c r="E18" s="23" t="s">
        <v>26</v>
      </c>
      <c r="F18" s="24">
        <v>0.05716435185185185</v>
      </c>
      <c r="G18" s="24">
        <v>0.05716435185185185</v>
      </c>
      <c r="H18" s="22" t="str">
        <f t="shared" si="0"/>
        <v>5.53/km</v>
      </c>
      <c r="I18" s="25">
        <f t="shared" si="1"/>
        <v>0.006886574074074073</v>
      </c>
      <c r="J18" s="25">
        <f>G18-INDEX($G$5:$G$126,MATCH(D18,$D$5:$D$126,0))</f>
        <v>0.006886574074074073</v>
      </c>
    </row>
    <row r="19" spans="1:10" s="8" customFormat="1" ht="15" customHeight="1">
      <c r="A19" s="22">
        <v>15</v>
      </c>
      <c r="B19" s="42" t="s">
        <v>41</v>
      </c>
      <c r="C19" s="43"/>
      <c r="D19" s="22" t="s">
        <v>28</v>
      </c>
      <c r="E19" s="23" t="s">
        <v>42</v>
      </c>
      <c r="F19" s="24">
        <v>0.05739583333333333</v>
      </c>
      <c r="G19" s="24">
        <v>0.05739583333333333</v>
      </c>
      <c r="H19" s="22" t="str">
        <f aca="true" t="shared" si="2" ref="H19:H63">TEXT(INT((HOUR(G19)*3600+MINUTE(G19)*60+SECOND(G19))/$J$3/60),"0")&amp;"."&amp;TEXT(MOD((HOUR(G19)*3600+MINUTE(G19)*60+SECOND(G19))/$J$3,60),"00")&amp;"/km"</f>
        <v>5.54/km</v>
      </c>
      <c r="I19" s="25">
        <f aca="true" t="shared" si="3" ref="I19:I63">G19-$G$5</f>
        <v>0.007118055555555558</v>
      </c>
      <c r="J19" s="25">
        <f>G19-INDEX($G$5:$G$126,MATCH(D19,$D$5:$D$126,0))</f>
        <v>0.0022569444444444503</v>
      </c>
    </row>
    <row r="20" spans="1:10" s="8" customFormat="1" ht="15" customHeight="1">
      <c r="A20" s="22">
        <v>16</v>
      </c>
      <c r="B20" s="42" t="s">
        <v>43</v>
      </c>
      <c r="C20" s="43"/>
      <c r="D20" s="22" t="s">
        <v>28</v>
      </c>
      <c r="E20" s="23" t="s">
        <v>26</v>
      </c>
      <c r="F20" s="24">
        <v>0.0575462962962963</v>
      </c>
      <c r="G20" s="24">
        <v>0.0575462962962963</v>
      </c>
      <c r="H20" s="22" t="str">
        <f t="shared" si="2"/>
        <v>5.55/km</v>
      </c>
      <c r="I20" s="25">
        <f t="shared" si="3"/>
        <v>0.007268518518518521</v>
      </c>
      <c r="J20" s="25">
        <f>G20-INDEX($G$5:$G$126,MATCH(D20,$D$5:$D$126,0))</f>
        <v>0.0024074074074074137</v>
      </c>
    </row>
    <row r="21" spans="1:10" ht="15" customHeight="1">
      <c r="A21" s="22">
        <v>17</v>
      </c>
      <c r="B21" s="42" t="s">
        <v>44</v>
      </c>
      <c r="C21" s="43"/>
      <c r="D21" s="22" t="s">
        <v>45</v>
      </c>
      <c r="E21" s="23" t="s">
        <v>26</v>
      </c>
      <c r="F21" s="24">
        <v>0.057881944444444444</v>
      </c>
      <c r="G21" s="24">
        <v>0.057881944444444444</v>
      </c>
      <c r="H21" s="22" t="str">
        <f t="shared" si="2"/>
        <v>5.57/km</v>
      </c>
      <c r="I21" s="25">
        <f t="shared" si="3"/>
        <v>0.007604166666666669</v>
      </c>
      <c r="J21" s="25">
        <f>G21-INDEX($G$5:$G$126,MATCH(D21,$D$5:$D$126,0))</f>
        <v>0</v>
      </c>
    </row>
    <row r="22" spans="1:10" ht="15" customHeight="1">
      <c r="A22" s="22">
        <v>18</v>
      </c>
      <c r="B22" s="42" t="s">
        <v>46</v>
      </c>
      <c r="C22" s="43"/>
      <c r="D22" s="22" t="s">
        <v>28</v>
      </c>
      <c r="E22" s="23" t="s">
        <v>47</v>
      </c>
      <c r="F22" s="24">
        <v>0.05804398148148148</v>
      </c>
      <c r="G22" s="24">
        <v>0.05804398148148148</v>
      </c>
      <c r="H22" s="22" t="str">
        <f t="shared" si="2"/>
        <v>5.58/km</v>
      </c>
      <c r="I22" s="25">
        <f t="shared" si="3"/>
        <v>0.007766203703703706</v>
      </c>
      <c r="J22" s="25">
        <f>G22-INDEX($G$5:$G$126,MATCH(D22,$D$5:$D$126,0))</f>
        <v>0.002905092592592598</v>
      </c>
    </row>
    <row r="23" spans="1:10" ht="15" customHeight="1">
      <c r="A23" s="22">
        <v>19</v>
      </c>
      <c r="B23" s="42" t="s">
        <v>48</v>
      </c>
      <c r="C23" s="43"/>
      <c r="D23" s="22" t="s">
        <v>17</v>
      </c>
      <c r="E23" s="23" t="s">
        <v>26</v>
      </c>
      <c r="F23" s="24">
        <v>0.05825231481481482</v>
      </c>
      <c r="G23" s="24">
        <v>0.05825231481481482</v>
      </c>
      <c r="H23" s="22" t="str">
        <f t="shared" si="2"/>
        <v>5.60/km</v>
      </c>
      <c r="I23" s="25">
        <f t="shared" si="3"/>
        <v>0.007974537037037044</v>
      </c>
      <c r="J23" s="25">
        <f>G23-INDEX($G$5:$G$126,MATCH(D23,$D$5:$D$126,0))</f>
        <v>0.007546296296296301</v>
      </c>
    </row>
    <row r="24" spans="1:10" ht="15" customHeight="1">
      <c r="A24" s="22">
        <v>20</v>
      </c>
      <c r="B24" s="42" t="s">
        <v>49</v>
      </c>
      <c r="C24" s="43"/>
      <c r="D24" s="22" t="s">
        <v>17</v>
      </c>
      <c r="E24" s="23" t="s">
        <v>18</v>
      </c>
      <c r="F24" s="24">
        <v>0.0594212962962963</v>
      </c>
      <c r="G24" s="24">
        <v>0.0594212962962963</v>
      </c>
      <c r="H24" s="22" t="str">
        <f t="shared" si="2"/>
        <v>6.07/km</v>
      </c>
      <c r="I24" s="25">
        <f t="shared" si="3"/>
        <v>0.009143518518518523</v>
      </c>
      <c r="J24" s="25">
        <f>G24-INDEX($G$5:$G$126,MATCH(D24,$D$5:$D$126,0))</f>
        <v>0.00871527777777778</v>
      </c>
    </row>
    <row r="25" spans="1:10" ht="15" customHeight="1">
      <c r="A25" s="22">
        <v>21</v>
      </c>
      <c r="B25" s="42" t="s">
        <v>50</v>
      </c>
      <c r="C25" s="43"/>
      <c r="D25" s="22" t="s">
        <v>30</v>
      </c>
      <c r="E25" s="23" t="s">
        <v>24</v>
      </c>
      <c r="F25" s="24">
        <v>0.05956018518518519</v>
      </c>
      <c r="G25" s="24">
        <v>0.05956018518518519</v>
      </c>
      <c r="H25" s="22" t="str">
        <f t="shared" si="2"/>
        <v>6.08/km</v>
      </c>
      <c r="I25" s="25">
        <f t="shared" si="3"/>
        <v>0.009282407407407413</v>
      </c>
      <c r="J25" s="25">
        <f>G25-INDEX($G$5:$G$126,MATCH(D25,$D$5:$D$126,0))</f>
        <v>0.004120370370370378</v>
      </c>
    </row>
    <row r="26" spans="1:10" ht="15" customHeight="1">
      <c r="A26" s="22">
        <v>22</v>
      </c>
      <c r="B26" s="42" t="s">
        <v>51</v>
      </c>
      <c r="C26" s="43"/>
      <c r="D26" s="22" t="s">
        <v>17</v>
      </c>
      <c r="E26" s="23" t="s">
        <v>22</v>
      </c>
      <c r="F26" s="24">
        <v>0.060069444444444446</v>
      </c>
      <c r="G26" s="24">
        <v>0.060069444444444446</v>
      </c>
      <c r="H26" s="22" t="str">
        <f t="shared" si="2"/>
        <v>6.11/km</v>
      </c>
      <c r="I26" s="25">
        <f t="shared" si="3"/>
        <v>0.00979166666666667</v>
      </c>
      <c r="J26" s="25">
        <f>G26-INDEX($G$5:$G$126,MATCH(D26,$D$5:$D$126,0))</f>
        <v>0.009363425925925928</v>
      </c>
    </row>
    <row r="27" spans="1:10" ht="15" customHeight="1">
      <c r="A27" s="22">
        <v>23</v>
      </c>
      <c r="B27" s="42" t="s">
        <v>52</v>
      </c>
      <c r="C27" s="43"/>
      <c r="D27" s="22" t="s">
        <v>53</v>
      </c>
      <c r="E27" s="23" t="s">
        <v>54</v>
      </c>
      <c r="F27" s="24">
        <v>0.060069444444444446</v>
      </c>
      <c r="G27" s="24">
        <v>0.060069444444444446</v>
      </c>
      <c r="H27" s="22" t="str">
        <f t="shared" si="2"/>
        <v>6.11/km</v>
      </c>
      <c r="I27" s="25">
        <f t="shared" si="3"/>
        <v>0.00979166666666667</v>
      </c>
      <c r="J27" s="25">
        <f>G27-INDEX($G$5:$G$126,MATCH(D27,$D$5:$D$126,0))</f>
        <v>0</v>
      </c>
    </row>
    <row r="28" spans="1:10" ht="15" customHeight="1">
      <c r="A28" s="22">
        <v>24</v>
      </c>
      <c r="B28" s="42" t="s">
        <v>55</v>
      </c>
      <c r="C28" s="43"/>
      <c r="D28" s="22" t="s">
        <v>17</v>
      </c>
      <c r="E28" s="23" t="s">
        <v>26</v>
      </c>
      <c r="F28" s="24">
        <v>0.060335648148148145</v>
      </c>
      <c r="G28" s="24">
        <v>0.060335648148148145</v>
      </c>
      <c r="H28" s="22" t="str">
        <f t="shared" si="2"/>
        <v>6.12/km</v>
      </c>
      <c r="I28" s="25">
        <f t="shared" si="3"/>
        <v>0.01005787037037037</v>
      </c>
      <c r="J28" s="25">
        <f>G28-INDEX($G$5:$G$126,MATCH(D28,$D$5:$D$126,0))</f>
        <v>0.009629629629629627</v>
      </c>
    </row>
    <row r="29" spans="1:10" ht="15" customHeight="1">
      <c r="A29" s="22">
        <v>25</v>
      </c>
      <c r="B29" s="42" t="s">
        <v>56</v>
      </c>
      <c r="C29" s="43"/>
      <c r="D29" s="22" t="s">
        <v>14</v>
      </c>
      <c r="E29" s="23" t="s">
        <v>36</v>
      </c>
      <c r="F29" s="24">
        <v>0.060567129629629624</v>
      </c>
      <c r="G29" s="24">
        <v>0.060567129629629624</v>
      </c>
      <c r="H29" s="22" t="str">
        <f t="shared" si="2"/>
        <v>6.14/km</v>
      </c>
      <c r="I29" s="25">
        <f t="shared" si="3"/>
        <v>0.010289351851851848</v>
      </c>
      <c r="J29" s="25">
        <f>G29-INDEX($G$5:$G$126,MATCH(D29,$D$5:$D$126,0))</f>
        <v>0.010289351851851848</v>
      </c>
    </row>
    <row r="30" spans="1:10" ht="15" customHeight="1">
      <c r="A30" s="22">
        <v>26</v>
      </c>
      <c r="B30" s="42" t="s">
        <v>57</v>
      </c>
      <c r="C30" s="43"/>
      <c r="D30" s="22" t="s">
        <v>14</v>
      </c>
      <c r="E30" s="23" t="s">
        <v>42</v>
      </c>
      <c r="F30" s="24">
        <v>0.060821759259259256</v>
      </c>
      <c r="G30" s="24">
        <v>0.060821759259259256</v>
      </c>
      <c r="H30" s="22" t="str">
        <f t="shared" si="2"/>
        <v>6.15/km</v>
      </c>
      <c r="I30" s="25">
        <f t="shared" si="3"/>
        <v>0.01054398148148148</v>
      </c>
      <c r="J30" s="25">
        <f>G30-INDEX($G$5:$G$126,MATCH(D30,$D$5:$D$126,0))</f>
        <v>0.01054398148148148</v>
      </c>
    </row>
    <row r="31" spans="1:10" ht="15" customHeight="1">
      <c r="A31" s="22">
        <v>27</v>
      </c>
      <c r="B31" s="42" t="s">
        <v>58</v>
      </c>
      <c r="C31" s="43"/>
      <c r="D31" s="22" t="s">
        <v>53</v>
      </c>
      <c r="E31" s="23" t="s">
        <v>18</v>
      </c>
      <c r="F31" s="24">
        <v>0.061354166666666675</v>
      </c>
      <c r="G31" s="24">
        <v>0.061354166666666675</v>
      </c>
      <c r="H31" s="22" t="str">
        <f t="shared" si="2"/>
        <v>6.19/km</v>
      </c>
      <c r="I31" s="25">
        <f t="shared" si="3"/>
        <v>0.0110763888888889</v>
      </c>
      <c r="J31" s="25">
        <f>G31-INDEX($G$5:$G$126,MATCH(D31,$D$5:$D$126,0))</f>
        <v>0.0012847222222222288</v>
      </c>
    </row>
    <row r="32" spans="1:10" ht="15" customHeight="1">
      <c r="A32" s="22">
        <v>28</v>
      </c>
      <c r="B32" s="42" t="s">
        <v>59</v>
      </c>
      <c r="C32" s="43"/>
      <c r="D32" s="22" t="s">
        <v>30</v>
      </c>
      <c r="E32" s="23" t="s">
        <v>22</v>
      </c>
      <c r="F32" s="24">
        <v>0.061469907407407404</v>
      </c>
      <c r="G32" s="24">
        <v>0.061469907407407404</v>
      </c>
      <c r="H32" s="22" t="str">
        <f t="shared" si="2"/>
        <v>6.19/km</v>
      </c>
      <c r="I32" s="25">
        <f t="shared" si="3"/>
        <v>0.011192129629629628</v>
      </c>
      <c r="J32" s="25">
        <f>G32-INDEX($G$5:$G$126,MATCH(D32,$D$5:$D$126,0))</f>
        <v>0.006030092592592594</v>
      </c>
    </row>
    <row r="33" spans="1:10" ht="15" customHeight="1">
      <c r="A33" s="22">
        <v>29</v>
      </c>
      <c r="B33" s="42" t="s">
        <v>60</v>
      </c>
      <c r="C33" s="43"/>
      <c r="D33" s="22" t="s">
        <v>30</v>
      </c>
      <c r="E33" s="23" t="s">
        <v>42</v>
      </c>
      <c r="F33" s="24">
        <v>0.0615162037037037</v>
      </c>
      <c r="G33" s="24">
        <v>0.0615162037037037</v>
      </c>
      <c r="H33" s="22" t="str">
        <f t="shared" si="2"/>
        <v>6.20/km</v>
      </c>
      <c r="I33" s="25">
        <f t="shared" si="3"/>
        <v>0.011238425925925923</v>
      </c>
      <c r="J33" s="25">
        <f>G33-INDEX($G$5:$G$126,MATCH(D33,$D$5:$D$126,0))</f>
        <v>0.006076388888888888</v>
      </c>
    </row>
    <row r="34" spans="1:10" ht="15" customHeight="1">
      <c r="A34" s="22">
        <v>30</v>
      </c>
      <c r="B34" s="42" t="s">
        <v>61</v>
      </c>
      <c r="C34" s="43"/>
      <c r="D34" s="22" t="s">
        <v>53</v>
      </c>
      <c r="E34" s="23" t="s">
        <v>62</v>
      </c>
      <c r="F34" s="24">
        <v>0.0615625</v>
      </c>
      <c r="G34" s="24">
        <v>0.0615625</v>
      </c>
      <c r="H34" s="22" t="str">
        <f t="shared" si="2"/>
        <v>6.20/km</v>
      </c>
      <c r="I34" s="25">
        <f t="shared" si="3"/>
        <v>0.011284722222222224</v>
      </c>
      <c r="J34" s="25">
        <f>G34-INDEX($G$5:$G$126,MATCH(D34,$D$5:$D$126,0))</f>
        <v>0.001493055555555553</v>
      </c>
    </row>
    <row r="35" spans="1:10" ht="15" customHeight="1">
      <c r="A35" s="22">
        <v>31</v>
      </c>
      <c r="B35" s="42" t="s">
        <v>63</v>
      </c>
      <c r="C35" s="43"/>
      <c r="D35" s="22" t="s">
        <v>17</v>
      </c>
      <c r="E35" s="23" t="s">
        <v>22</v>
      </c>
      <c r="F35" s="24">
        <v>0.06226851851851852</v>
      </c>
      <c r="G35" s="24">
        <v>0.06226851851851852</v>
      </c>
      <c r="H35" s="22" t="str">
        <f t="shared" si="2"/>
        <v>6.24/km</v>
      </c>
      <c r="I35" s="25">
        <f t="shared" si="3"/>
        <v>0.011990740740740746</v>
      </c>
      <c r="J35" s="25">
        <f>G35-INDEX($G$5:$G$126,MATCH(D35,$D$5:$D$126,0))</f>
        <v>0.011562500000000003</v>
      </c>
    </row>
    <row r="36" spans="1:10" ht="15" customHeight="1">
      <c r="A36" s="22">
        <v>32</v>
      </c>
      <c r="B36" s="42" t="s">
        <v>64</v>
      </c>
      <c r="C36" s="43"/>
      <c r="D36" s="22" t="s">
        <v>28</v>
      </c>
      <c r="E36" s="23" t="s">
        <v>65</v>
      </c>
      <c r="F36" s="24">
        <v>0.062280092592592595</v>
      </c>
      <c r="G36" s="24">
        <v>0.062280092592592595</v>
      </c>
      <c r="H36" s="22" t="str">
        <f t="shared" si="2"/>
        <v>6.24/km</v>
      </c>
      <c r="I36" s="25">
        <f t="shared" si="3"/>
        <v>0.01200231481481482</v>
      </c>
      <c r="J36" s="25">
        <f>G36-INDEX($G$5:$G$126,MATCH(D36,$D$5:$D$126,0))</f>
        <v>0.007141203703703712</v>
      </c>
    </row>
    <row r="37" spans="1:10" ht="15" customHeight="1">
      <c r="A37" s="22">
        <v>33</v>
      </c>
      <c r="B37" s="42" t="s">
        <v>66</v>
      </c>
      <c r="C37" s="43"/>
      <c r="D37" s="22" t="s">
        <v>28</v>
      </c>
      <c r="E37" s="23" t="s">
        <v>18</v>
      </c>
      <c r="F37" s="24">
        <v>0.06238425925925926</v>
      </c>
      <c r="G37" s="24">
        <v>0.06238425925925926</v>
      </c>
      <c r="H37" s="22" t="str">
        <f t="shared" si="2"/>
        <v>6.25/km</v>
      </c>
      <c r="I37" s="25">
        <f t="shared" si="3"/>
        <v>0.012106481481481482</v>
      </c>
      <c r="J37" s="25">
        <f>G37-INDEX($G$5:$G$126,MATCH(D37,$D$5:$D$126,0))</f>
        <v>0.007245370370370374</v>
      </c>
    </row>
    <row r="38" spans="1:10" ht="15" customHeight="1">
      <c r="A38" s="22">
        <v>34</v>
      </c>
      <c r="B38" s="42" t="s">
        <v>67</v>
      </c>
      <c r="C38" s="43"/>
      <c r="D38" s="22" t="s">
        <v>53</v>
      </c>
      <c r="E38" s="23" t="s">
        <v>68</v>
      </c>
      <c r="F38" s="24">
        <v>0.06260416666666667</v>
      </c>
      <c r="G38" s="24">
        <v>0.06260416666666667</v>
      </c>
      <c r="H38" s="22" t="str">
        <f t="shared" si="2"/>
        <v>6.26/km</v>
      </c>
      <c r="I38" s="25">
        <f t="shared" si="3"/>
        <v>0.012326388888888894</v>
      </c>
      <c r="J38" s="25">
        <f>G38-INDEX($G$5:$G$126,MATCH(D38,$D$5:$D$126,0))</f>
        <v>0.002534722222222223</v>
      </c>
    </row>
    <row r="39" spans="1:10" ht="15" customHeight="1">
      <c r="A39" s="22">
        <v>35</v>
      </c>
      <c r="B39" s="42" t="s">
        <v>69</v>
      </c>
      <c r="C39" s="43"/>
      <c r="D39" s="22" t="s">
        <v>28</v>
      </c>
      <c r="E39" s="23" t="s">
        <v>68</v>
      </c>
      <c r="F39" s="24">
        <v>0.06260416666666667</v>
      </c>
      <c r="G39" s="24">
        <v>0.06260416666666667</v>
      </c>
      <c r="H39" s="22" t="str">
        <f t="shared" si="2"/>
        <v>6.26/km</v>
      </c>
      <c r="I39" s="25">
        <f t="shared" si="3"/>
        <v>0.012326388888888894</v>
      </c>
      <c r="J39" s="25">
        <f>G39-INDEX($G$5:$G$126,MATCH(D39,$D$5:$D$126,0))</f>
        <v>0.007465277777777786</v>
      </c>
    </row>
    <row r="40" spans="1:10" ht="15" customHeight="1">
      <c r="A40" s="22">
        <v>36</v>
      </c>
      <c r="B40" s="42" t="s">
        <v>70</v>
      </c>
      <c r="C40" s="43"/>
      <c r="D40" s="22" t="s">
        <v>17</v>
      </c>
      <c r="E40" s="23" t="s">
        <v>26</v>
      </c>
      <c r="F40" s="24">
        <v>0.06280092592592593</v>
      </c>
      <c r="G40" s="24">
        <v>0.06280092592592593</v>
      </c>
      <c r="H40" s="22" t="str">
        <f t="shared" si="2"/>
        <v>6.28/km</v>
      </c>
      <c r="I40" s="25">
        <f t="shared" si="3"/>
        <v>0.012523148148148151</v>
      </c>
      <c r="J40" s="25">
        <f>G40-INDEX($G$5:$G$126,MATCH(D40,$D$5:$D$126,0))</f>
        <v>0.012094907407407408</v>
      </c>
    </row>
    <row r="41" spans="1:10" ht="15" customHeight="1">
      <c r="A41" s="22">
        <v>37</v>
      </c>
      <c r="B41" s="42" t="s">
        <v>71</v>
      </c>
      <c r="C41" s="43"/>
      <c r="D41" s="22" t="s">
        <v>53</v>
      </c>
      <c r="E41" s="23" t="s">
        <v>22</v>
      </c>
      <c r="F41" s="24">
        <v>0.06284722222222222</v>
      </c>
      <c r="G41" s="24">
        <v>0.06284722222222222</v>
      </c>
      <c r="H41" s="22" t="str">
        <f t="shared" si="2"/>
        <v>6.28/km</v>
      </c>
      <c r="I41" s="25">
        <f t="shared" si="3"/>
        <v>0.012569444444444446</v>
      </c>
      <c r="J41" s="25">
        <f>G41-INDEX($G$5:$G$126,MATCH(D41,$D$5:$D$126,0))</f>
        <v>0.002777777777777775</v>
      </c>
    </row>
    <row r="42" spans="1:10" ht="15" customHeight="1">
      <c r="A42" s="22">
        <v>38</v>
      </c>
      <c r="B42" s="42" t="s">
        <v>72</v>
      </c>
      <c r="C42" s="43"/>
      <c r="D42" s="22" t="s">
        <v>30</v>
      </c>
      <c r="E42" s="23" t="s">
        <v>47</v>
      </c>
      <c r="F42" s="24">
        <v>0.06350694444444445</v>
      </c>
      <c r="G42" s="24">
        <v>0.06350694444444445</v>
      </c>
      <c r="H42" s="22" t="str">
        <f t="shared" si="2"/>
        <v>6.32/km</v>
      </c>
      <c r="I42" s="25">
        <f t="shared" si="3"/>
        <v>0.013229166666666674</v>
      </c>
      <c r="J42" s="25">
        <f>G42-INDEX($G$5:$G$126,MATCH(D42,$D$5:$D$126,0))</f>
        <v>0.00806712962962964</v>
      </c>
    </row>
    <row r="43" spans="1:10" ht="15" customHeight="1">
      <c r="A43" s="22">
        <v>39</v>
      </c>
      <c r="B43" s="42" t="s">
        <v>73</v>
      </c>
      <c r="C43" s="43"/>
      <c r="D43" s="22" t="s">
        <v>53</v>
      </c>
      <c r="E43" s="23" t="s">
        <v>26</v>
      </c>
      <c r="F43" s="24">
        <v>0.06399305555555555</v>
      </c>
      <c r="G43" s="24">
        <v>0.06399305555555555</v>
      </c>
      <c r="H43" s="22" t="str">
        <f t="shared" si="2"/>
        <v>6.35/km</v>
      </c>
      <c r="I43" s="25">
        <f t="shared" si="3"/>
        <v>0.013715277777777778</v>
      </c>
      <c r="J43" s="25">
        <f>G43-INDEX($G$5:$G$126,MATCH(D43,$D$5:$D$126,0))</f>
        <v>0.003923611111111107</v>
      </c>
    </row>
    <row r="44" spans="1:10" ht="15" customHeight="1">
      <c r="A44" s="22">
        <v>40</v>
      </c>
      <c r="B44" s="42" t="s">
        <v>74</v>
      </c>
      <c r="C44" s="43"/>
      <c r="D44" s="22" t="s">
        <v>17</v>
      </c>
      <c r="E44" s="23" t="s">
        <v>20</v>
      </c>
      <c r="F44" s="24">
        <v>0.06409722222222222</v>
      </c>
      <c r="G44" s="24">
        <v>0.06409722222222222</v>
      </c>
      <c r="H44" s="22" t="str">
        <f t="shared" si="2"/>
        <v>6.36/km</v>
      </c>
      <c r="I44" s="25">
        <f t="shared" si="3"/>
        <v>0.013819444444444447</v>
      </c>
      <c r="J44" s="25">
        <f>G44-INDEX($G$5:$G$126,MATCH(D44,$D$5:$D$126,0))</f>
        <v>0.013391203703703704</v>
      </c>
    </row>
    <row r="45" spans="1:10" ht="15" customHeight="1">
      <c r="A45" s="22">
        <v>41</v>
      </c>
      <c r="B45" s="42" t="s">
        <v>75</v>
      </c>
      <c r="C45" s="43"/>
      <c r="D45" s="22" t="s">
        <v>53</v>
      </c>
      <c r="E45" s="23" t="s">
        <v>76</v>
      </c>
      <c r="F45" s="24">
        <v>0.06417824074074074</v>
      </c>
      <c r="G45" s="24">
        <v>0.06417824074074074</v>
      </c>
      <c r="H45" s="22" t="str">
        <f t="shared" si="2"/>
        <v>6.36/km</v>
      </c>
      <c r="I45" s="25">
        <f t="shared" si="3"/>
        <v>0.013900462962962969</v>
      </c>
      <c r="J45" s="25">
        <f>G45-INDEX($G$5:$G$126,MATCH(D45,$D$5:$D$126,0))</f>
        <v>0.004108796296296298</v>
      </c>
    </row>
    <row r="46" spans="1:10" ht="15" customHeight="1">
      <c r="A46" s="22">
        <v>42</v>
      </c>
      <c r="B46" s="42" t="s">
        <v>77</v>
      </c>
      <c r="C46" s="43"/>
      <c r="D46" s="22" t="s">
        <v>30</v>
      </c>
      <c r="E46" s="23" t="s">
        <v>78</v>
      </c>
      <c r="F46" s="24">
        <v>0.06420138888888889</v>
      </c>
      <c r="G46" s="24">
        <v>0.06420138888888889</v>
      </c>
      <c r="H46" s="22" t="str">
        <f t="shared" si="2"/>
        <v>6.36/km</v>
      </c>
      <c r="I46" s="25">
        <f t="shared" si="3"/>
        <v>0.013923611111111116</v>
      </c>
      <c r="J46" s="25">
        <f>G46-INDEX($G$5:$G$126,MATCH(D46,$D$5:$D$126,0))</f>
        <v>0.008761574074074081</v>
      </c>
    </row>
    <row r="47" spans="1:10" ht="15" customHeight="1">
      <c r="A47" s="22">
        <v>43</v>
      </c>
      <c r="B47" s="42" t="s">
        <v>79</v>
      </c>
      <c r="C47" s="43"/>
      <c r="D47" s="22" t="s">
        <v>53</v>
      </c>
      <c r="E47" s="23" t="s">
        <v>18</v>
      </c>
      <c r="F47" s="24">
        <v>0.06466435185185186</v>
      </c>
      <c r="G47" s="24">
        <v>0.06466435185185186</v>
      </c>
      <c r="H47" s="22" t="str">
        <f t="shared" si="2"/>
        <v>6.39/km</v>
      </c>
      <c r="I47" s="25">
        <f t="shared" si="3"/>
        <v>0.014386574074074086</v>
      </c>
      <c r="J47" s="25">
        <f>G47-INDEX($G$5:$G$126,MATCH(D47,$D$5:$D$126,0))</f>
        <v>0.004594907407407416</v>
      </c>
    </row>
    <row r="48" spans="1:10" ht="15" customHeight="1">
      <c r="A48" s="22">
        <v>44</v>
      </c>
      <c r="B48" s="42" t="s">
        <v>80</v>
      </c>
      <c r="C48" s="43"/>
      <c r="D48" s="22" t="s">
        <v>28</v>
      </c>
      <c r="E48" s="23" t="s">
        <v>68</v>
      </c>
      <c r="F48" s="24">
        <v>0.06466435185185186</v>
      </c>
      <c r="G48" s="24">
        <v>0.06466435185185186</v>
      </c>
      <c r="H48" s="22" t="str">
        <f t="shared" si="2"/>
        <v>6.39/km</v>
      </c>
      <c r="I48" s="25">
        <f t="shared" si="3"/>
        <v>0.014386574074074086</v>
      </c>
      <c r="J48" s="25">
        <f>G48-INDEX($G$5:$G$126,MATCH(D48,$D$5:$D$126,0))</f>
        <v>0.009525462962962979</v>
      </c>
    </row>
    <row r="49" spans="1:10" ht="15" customHeight="1">
      <c r="A49" s="22">
        <v>45</v>
      </c>
      <c r="B49" s="42" t="s">
        <v>81</v>
      </c>
      <c r="C49" s="43"/>
      <c r="D49" s="22" t="s">
        <v>53</v>
      </c>
      <c r="E49" s="23" t="s">
        <v>22</v>
      </c>
      <c r="F49" s="24">
        <v>0.06472222222222222</v>
      </c>
      <c r="G49" s="24">
        <v>0.06472222222222222</v>
      </c>
      <c r="H49" s="22" t="str">
        <f t="shared" si="2"/>
        <v>6.39/km</v>
      </c>
      <c r="I49" s="25">
        <f t="shared" si="3"/>
        <v>0.014444444444444447</v>
      </c>
      <c r="J49" s="25">
        <f>G49-INDEX($G$5:$G$126,MATCH(D49,$D$5:$D$126,0))</f>
        <v>0.0046527777777777765</v>
      </c>
    </row>
    <row r="50" spans="1:10" ht="15" customHeight="1">
      <c r="A50" s="22">
        <v>46</v>
      </c>
      <c r="B50" s="42" t="s">
        <v>82</v>
      </c>
      <c r="C50" s="43"/>
      <c r="D50" s="22" t="s">
        <v>28</v>
      </c>
      <c r="E50" s="23" t="s">
        <v>26</v>
      </c>
      <c r="F50" s="24">
        <v>0.06545138888888889</v>
      </c>
      <c r="G50" s="24">
        <v>0.06545138888888889</v>
      </c>
      <c r="H50" s="22" t="str">
        <f t="shared" si="2"/>
        <v>6.44/km</v>
      </c>
      <c r="I50" s="25">
        <f t="shared" si="3"/>
        <v>0.015173611111111117</v>
      </c>
      <c r="J50" s="25">
        <f>G50-INDEX($G$5:$G$126,MATCH(D50,$D$5:$D$126,0))</f>
        <v>0.01031250000000001</v>
      </c>
    </row>
    <row r="51" spans="1:10" ht="15" customHeight="1">
      <c r="A51" s="22">
        <v>47</v>
      </c>
      <c r="B51" s="42" t="s">
        <v>83</v>
      </c>
      <c r="C51" s="43"/>
      <c r="D51" s="22" t="s">
        <v>17</v>
      </c>
      <c r="E51" s="23" t="s">
        <v>20</v>
      </c>
      <c r="F51" s="24">
        <v>0.06554398148148148</v>
      </c>
      <c r="G51" s="24">
        <v>0.06554398148148148</v>
      </c>
      <c r="H51" s="22" t="str">
        <f t="shared" si="2"/>
        <v>6.45/km</v>
      </c>
      <c r="I51" s="25">
        <f t="shared" si="3"/>
        <v>0.015266203703703705</v>
      </c>
      <c r="J51" s="25">
        <f>G51-INDEX($G$5:$G$126,MATCH(D51,$D$5:$D$126,0))</f>
        <v>0.014837962962962963</v>
      </c>
    </row>
    <row r="52" spans="1:10" ht="15" customHeight="1">
      <c r="A52" s="22">
        <v>48</v>
      </c>
      <c r="B52" s="42" t="s">
        <v>84</v>
      </c>
      <c r="C52" s="43"/>
      <c r="D52" s="22" t="s">
        <v>17</v>
      </c>
      <c r="E52" s="23" t="s">
        <v>22</v>
      </c>
      <c r="F52" s="24">
        <v>0.06569444444444444</v>
      </c>
      <c r="G52" s="24">
        <v>0.06569444444444444</v>
      </c>
      <c r="H52" s="22" t="str">
        <f t="shared" si="2"/>
        <v>6.45/km</v>
      </c>
      <c r="I52" s="25">
        <f t="shared" si="3"/>
        <v>0.015416666666666669</v>
      </c>
      <c r="J52" s="25">
        <f>G52-INDEX($G$5:$G$126,MATCH(D52,$D$5:$D$126,0))</f>
        <v>0.014988425925925926</v>
      </c>
    </row>
    <row r="53" spans="1:10" ht="15" customHeight="1">
      <c r="A53" s="22">
        <v>49</v>
      </c>
      <c r="B53" s="42" t="s">
        <v>85</v>
      </c>
      <c r="C53" s="43"/>
      <c r="D53" s="22" t="s">
        <v>30</v>
      </c>
      <c r="E53" s="23" t="s">
        <v>39</v>
      </c>
      <c r="F53" s="24">
        <v>0.06582175925925926</v>
      </c>
      <c r="G53" s="24">
        <v>0.06582175925925926</v>
      </c>
      <c r="H53" s="22" t="str">
        <f t="shared" si="2"/>
        <v>6.46/km</v>
      </c>
      <c r="I53" s="25">
        <f t="shared" si="3"/>
        <v>0.015543981481481485</v>
      </c>
      <c r="J53" s="25">
        <f>G53-INDEX($G$5:$G$126,MATCH(D53,$D$5:$D$126,0))</f>
        <v>0.01038194444444445</v>
      </c>
    </row>
    <row r="54" spans="1:10" ht="15" customHeight="1">
      <c r="A54" s="22">
        <v>50</v>
      </c>
      <c r="B54" s="42" t="s">
        <v>86</v>
      </c>
      <c r="C54" s="43"/>
      <c r="D54" s="22" t="s">
        <v>17</v>
      </c>
      <c r="E54" s="23" t="s">
        <v>18</v>
      </c>
      <c r="F54" s="24">
        <v>0.06649305555555556</v>
      </c>
      <c r="G54" s="24">
        <v>0.06649305555555556</v>
      </c>
      <c r="H54" s="22" t="str">
        <f t="shared" si="2"/>
        <v>6.50/km</v>
      </c>
      <c r="I54" s="25">
        <f t="shared" si="3"/>
        <v>0.01621527777777778</v>
      </c>
      <c r="J54" s="25">
        <f>G54-INDEX($G$5:$G$126,MATCH(D54,$D$5:$D$126,0))</f>
        <v>0.015787037037037037</v>
      </c>
    </row>
    <row r="55" spans="1:10" ht="15" customHeight="1">
      <c r="A55" s="22">
        <v>51</v>
      </c>
      <c r="B55" s="42" t="s">
        <v>87</v>
      </c>
      <c r="C55" s="43"/>
      <c r="D55" s="22" t="s">
        <v>17</v>
      </c>
      <c r="E55" s="23" t="s">
        <v>26</v>
      </c>
      <c r="F55" s="24">
        <v>0.06657407407407408</v>
      </c>
      <c r="G55" s="24">
        <v>0.06657407407407408</v>
      </c>
      <c r="H55" s="22" t="str">
        <f t="shared" si="2"/>
        <v>6.51/km</v>
      </c>
      <c r="I55" s="25">
        <f t="shared" si="3"/>
        <v>0.016296296296296302</v>
      </c>
      <c r="J55" s="25">
        <f>G55-INDEX($G$5:$G$126,MATCH(D55,$D$5:$D$126,0))</f>
        <v>0.01586805555555556</v>
      </c>
    </row>
    <row r="56" spans="1:10" ht="15" customHeight="1">
      <c r="A56" s="22">
        <v>52</v>
      </c>
      <c r="B56" s="42" t="s">
        <v>88</v>
      </c>
      <c r="C56" s="43"/>
      <c r="D56" s="22" t="s">
        <v>30</v>
      </c>
      <c r="E56" s="23" t="s">
        <v>26</v>
      </c>
      <c r="F56" s="24">
        <v>0.06664351851851852</v>
      </c>
      <c r="G56" s="24">
        <v>0.06664351851851852</v>
      </c>
      <c r="H56" s="22" t="str">
        <f t="shared" si="2"/>
        <v>6.51/km</v>
      </c>
      <c r="I56" s="25">
        <f t="shared" si="3"/>
        <v>0.016365740740740743</v>
      </c>
      <c r="J56" s="25">
        <f>G56-INDEX($G$5:$G$126,MATCH(D56,$D$5:$D$126,0))</f>
        <v>0.011203703703703709</v>
      </c>
    </row>
    <row r="57" spans="1:10" ht="15" customHeight="1">
      <c r="A57" s="22">
        <v>53</v>
      </c>
      <c r="B57" s="42" t="s">
        <v>89</v>
      </c>
      <c r="C57" s="43"/>
      <c r="D57" s="22" t="s">
        <v>30</v>
      </c>
      <c r="E57" s="23" t="s">
        <v>22</v>
      </c>
      <c r="F57" s="24">
        <v>0.06688657407407407</v>
      </c>
      <c r="G57" s="24">
        <v>0.06688657407407407</v>
      </c>
      <c r="H57" s="22" t="str">
        <f t="shared" si="2"/>
        <v>6.53/km</v>
      </c>
      <c r="I57" s="25">
        <f t="shared" si="3"/>
        <v>0.016608796296296295</v>
      </c>
      <c r="J57" s="25">
        <f>G57-INDEX($G$5:$G$126,MATCH(D57,$D$5:$D$126,0))</f>
        <v>0.01144675925925926</v>
      </c>
    </row>
    <row r="58" spans="1:10" ht="15" customHeight="1">
      <c r="A58" s="22">
        <v>54</v>
      </c>
      <c r="B58" s="42" t="s">
        <v>90</v>
      </c>
      <c r="C58" s="43"/>
      <c r="D58" s="22" t="s">
        <v>14</v>
      </c>
      <c r="E58" s="23" t="s">
        <v>68</v>
      </c>
      <c r="F58" s="24">
        <v>0.06689814814814815</v>
      </c>
      <c r="G58" s="24">
        <v>0.06689814814814815</v>
      </c>
      <c r="H58" s="22" t="str">
        <f t="shared" si="2"/>
        <v>6.53/km</v>
      </c>
      <c r="I58" s="25">
        <f t="shared" si="3"/>
        <v>0.016620370370370376</v>
      </c>
      <c r="J58" s="25">
        <f>G58-INDEX($G$5:$G$126,MATCH(D58,$D$5:$D$126,0))</f>
        <v>0.016620370370370376</v>
      </c>
    </row>
    <row r="59" spans="1:10" ht="15" customHeight="1">
      <c r="A59" s="22">
        <v>55</v>
      </c>
      <c r="B59" s="42" t="s">
        <v>91</v>
      </c>
      <c r="C59" s="43"/>
      <c r="D59" s="22" t="s">
        <v>28</v>
      </c>
      <c r="E59" s="23" t="s">
        <v>26</v>
      </c>
      <c r="F59" s="24">
        <v>0.06736111111111111</v>
      </c>
      <c r="G59" s="24">
        <v>0.06736111111111111</v>
      </c>
      <c r="H59" s="22" t="str">
        <f t="shared" si="2"/>
        <v>6.56/km</v>
      </c>
      <c r="I59" s="25">
        <f t="shared" si="3"/>
        <v>0.017083333333333332</v>
      </c>
      <c r="J59" s="25">
        <f>G59-INDEX($G$5:$G$126,MATCH(D59,$D$5:$D$126,0))</f>
        <v>0.012222222222222225</v>
      </c>
    </row>
    <row r="60" spans="1:10" ht="15" customHeight="1">
      <c r="A60" s="22">
        <v>56</v>
      </c>
      <c r="B60" s="42" t="s">
        <v>92</v>
      </c>
      <c r="C60" s="43"/>
      <c r="D60" s="22" t="s">
        <v>14</v>
      </c>
      <c r="E60" s="23" t="s">
        <v>78</v>
      </c>
      <c r="F60" s="24">
        <v>0.06783564814814814</v>
      </c>
      <c r="G60" s="24">
        <v>0.06783564814814814</v>
      </c>
      <c r="H60" s="22" t="str">
        <f t="shared" si="2"/>
        <v>6.59/km</v>
      </c>
      <c r="I60" s="25">
        <f t="shared" si="3"/>
        <v>0.01755787037037037</v>
      </c>
      <c r="J60" s="25">
        <f>G60-INDEX($G$5:$G$126,MATCH(D60,$D$5:$D$126,0))</f>
        <v>0.01755787037037037</v>
      </c>
    </row>
    <row r="61" spans="1:10" ht="15" customHeight="1">
      <c r="A61" s="22">
        <v>57</v>
      </c>
      <c r="B61" s="42" t="s">
        <v>93</v>
      </c>
      <c r="C61" s="43"/>
      <c r="D61" s="22" t="s">
        <v>53</v>
      </c>
      <c r="E61" s="23" t="s">
        <v>26</v>
      </c>
      <c r="F61" s="24">
        <v>0.06798611111111111</v>
      </c>
      <c r="G61" s="24">
        <v>0.06798611111111111</v>
      </c>
      <c r="H61" s="22" t="str">
        <f t="shared" si="2"/>
        <v>6.60/km</v>
      </c>
      <c r="I61" s="25">
        <f t="shared" si="3"/>
        <v>0.017708333333333333</v>
      </c>
      <c r="J61" s="25">
        <f>G61-INDEX($G$5:$G$126,MATCH(D61,$D$5:$D$126,0))</f>
        <v>0.007916666666666662</v>
      </c>
    </row>
    <row r="62" spans="1:10" ht="15" customHeight="1">
      <c r="A62" s="22">
        <v>58</v>
      </c>
      <c r="B62" s="42" t="s">
        <v>94</v>
      </c>
      <c r="C62" s="43"/>
      <c r="D62" s="22" t="s">
        <v>17</v>
      </c>
      <c r="E62" s="23" t="s">
        <v>68</v>
      </c>
      <c r="F62" s="24">
        <v>0.06827546296296295</v>
      </c>
      <c r="G62" s="24">
        <v>0.06827546296296295</v>
      </c>
      <c r="H62" s="22" t="str">
        <f t="shared" si="2"/>
        <v>7.01/km</v>
      </c>
      <c r="I62" s="25">
        <f t="shared" si="3"/>
        <v>0.01799768518518518</v>
      </c>
      <c r="J62" s="25">
        <f>G62-INDEX($G$5:$G$126,MATCH(D62,$D$5:$D$126,0))</f>
        <v>0.017569444444444436</v>
      </c>
    </row>
    <row r="63" spans="1:10" ht="15" customHeight="1">
      <c r="A63" s="22">
        <v>59</v>
      </c>
      <c r="B63" s="42" t="s">
        <v>95</v>
      </c>
      <c r="C63" s="43"/>
      <c r="D63" s="22" t="s">
        <v>28</v>
      </c>
      <c r="E63" s="23" t="s">
        <v>96</v>
      </c>
      <c r="F63" s="24">
        <v>0.06864583333333334</v>
      </c>
      <c r="G63" s="24">
        <v>0.06864583333333334</v>
      </c>
      <c r="H63" s="22" t="str">
        <f t="shared" si="2"/>
        <v>7.04/km</v>
      </c>
      <c r="I63" s="25">
        <f t="shared" si="3"/>
        <v>0.01836805555555556</v>
      </c>
      <c r="J63" s="25">
        <f>G63-INDEX($G$5:$G$126,MATCH(D63,$D$5:$D$126,0))</f>
        <v>0.013506944444444453</v>
      </c>
    </row>
    <row r="64" spans="1:10" ht="15" customHeight="1">
      <c r="A64" s="22">
        <v>60</v>
      </c>
      <c r="B64" s="42" t="s">
        <v>97</v>
      </c>
      <c r="C64" s="43"/>
      <c r="D64" s="22" t="s">
        <v>98</v>
      </c>
      <c r="E64" s="23" t="s">
        <v>65</v>
      </c>
      <c r="F64" s="24">
        <v>0.06866898148148148</v>
      </c>
      <c r="G64" s="24">
        <v>0.06866898148148148</v>
      </c>
      <c r="H64" s="22" t="str">
        <f aca="true" t="shared" si="4" ref="H64:H127">TEXT(INT((HOUR(G64)*3600+MINUTE(G64)*60+SECOND(G64))/$J$3/60),"0")&amp;"."&amp;TEXT(MOD((HOUR(G64)*3600+MINUTE(G64)*60+SECOND(G64))/$J$3,60),"00")&amp;"/km"</f>
        <v>7.04/km</v>
      </c>
      <c r="I64" s="25">
        <f aca="true" t="shared" si="5" ref="I64:I127">G64-$G$5</f>
        <v>0.018391203703703708</v>
      </c>
      <c r="J64" s="25">
        <f aca="true" t="shared" si="6" ref="J64:J127">G64-INDEX($G$5:$G$126,MATCH(D64,$D$5:$D$126,0))</f>
        <v>0</v>
      </c>
    </row>
    <row r="65" spans="1:10" ht="15">
      <c r="A65" s="22">
        <v>61</v>
      </c>
      <c r="B65" s="42" t="s">
        <v>99</v>
      </c>
      <c r="C65" s="43"/>
      <c r="D65" s="22" t="s">
        <v>45</v>
      </c>
      <c r="E65" s="23" t="s">
        <v>32</v>
      </c>
      <c r="F65" s="24">
        <v>0.06902777777777779</v>
      </c>
      <c r="G65" s="24">
        <v>0.06902777777777779</v>
      </c>
      <c r="H65" s="22" t="str">
        <f t="shared" si="4"/>
        <v>7.06/km</v>
      </c>
      <c r="I65" s="25">
        <f t="shared" si="5"/>
        <v>0.01875000000000001</v>
      </c>
      <c r="J65" s="25">
        <f t="shared" si="6"/>
        <v>0.011145833333333341</v>
      </c>
    </row>
    <row r="66" spans="1:10" ht="15">
      <c r="A66" s="22">
        <v>62</v>
      </c>
      <c r="B66" s="42" t="s">
        <v>100</v>
      </c>
      <c r="C66" s="43"/>
      <c r="D66" s="22" t="s">
        <v>98</v>
      </c>
      <c r="E66" s="23" t="s">
        <v>101</v>
      </c>
      <c r="F66" s="24">
        <v>0.06924768518518519</v>
      </c>
      <c r="G66" s="24">
        <v>0.06924768518518519</v>
      </c>
      <c r="H66" s="22" t="str">
        <f t="shared" si="4"/>
        <v>7.07/km</v>
      </c>
      <c r="I66" s="25">
        <f t="shared" si="5"/>
        <v>0.018969907407407414</v>
      </c>
      <c r="J66" s="25">
        <f t="shared" si="6"/>
        <v>0.0005787037037037063</v>
      </c>
    </row>
    <row r="67" spans="1:10" ht="15">
      <c r="A67" s="22">
        <v>63</v>
      </c>
      <c r="B67" s="42" t="s">
        <v>102</v>
      </c>
      <c r="C67" s="43"/>
      <c r="D67" s="22" t="s">
        <v>53</v>
      </c>
      <c r="E67" s="23" t="s">
        <v>103</v>
      </c>
      <c r="F67" s="24">
        <v>0.06925925925925926</v>
      </c>
      <c r="G67" s="24">
        <v>0.06925925925925926</v>
      </c>
      <c r="H67" s="22" t="str">
        <f t="shared" si="4"/>
        <v>7.07/km</v>
      </c>
      <c r="I67" s="25">
        <f t="shared" si="5"/>
        <v>0.01898148148148148</v>
      </c>
      <c r="J67" s="25">
        <f t="shared" si="6"/>
        <v>0.00918981481481481</v>
      </c>
    </row>
    <row r="68" spans="1:10" ht="15">
      <c r="A68" s="22">
        <v>64</v>
      </c>
      <c r="B68" s="42" t="s">
        <v>104</v>
      </c>
      <c r="C68" s="43"/>
      <c r="D68" s="22" t="s">
        <v>105</v>
      </c>
      <c r="E68" s="23" t="s">
        <v>47</v>
      </c>
      <c r="F68" s="24">
        <v>0.06938657407407407</v>
      </c>
      <c r="G68" s="24">
        <v>0.06938657407407407</v>
      </c>
      <c r="H68" s="22" t="str">
        <f t="shared" si="4"/>
        <v>7.08/km</v>
      </c>
      <c r="I68" s="25">
        <f t="shared" si="5"/>
        <v>0.019108796296296297</v>
      </c>
      <c r="J68" s="25">
        <f t="shared" si="6"/>
        <v>0</v>
      </c>
    </row>
    <row r="69" spans="1:10" ht="15">
      <c r="A69" s="22">
        <v>65</v>
      </c>
      <c r="B69" s="42" t="s">
        <v>106</v>
      </c>
      <c r="C69" s="43"/>
      <c r="D69" s="22" t="s">
        <v>17</v>
      </c>
      <c r="E69" s="23" t="s">
        <v>26</v>
      </c>
      <c r="F69" s="24">
        <v>0.07002314814814815</v>
      </c>
      <c r="G69" s="24">
        <v>0.07002314814814815</v>
      </c>
      <c r="H69" s="22" t="str">
        <f t="shared" si="4"/>
        <v>7.12/km</v>
      </c>
      <c r="I69" s="25">
        <f t="shared" si="5"/>
        <v>0.01974537037037038</v>
      </c>
      <c r="J69" s="25">
        <f t="shared" si="6"/>
        <v>0.019317129629629635</v>
      </c>
    </row>
    <row r="70" spans="1:10" ht="15">
      <c r="A70" s="22">
        <v>66</v>
      </c>
      <c r="B70" s="42" t="s">
        <v>107</v>
      </c>
      <c r="C70" s="43"/>
      <c r="D70" s="22" t="s">
        <v>45</v>
      </c>
      <c r="E70" s="23" t="s">
        <v>108</v>
      </c>
      <c r="F70" s="24">
        <v>0.07025462962962963</v>
      </c>
      <c r="G70" s="24">
        <v>0.07025462962962963</v>
      </c>
      <c r="H70" s="22" t="str">
        <f t="shared" si="4"/>
        <v>7.14/km</v>
      </c>
      <c r="I70" s="25">
        <f t="shared" si="5"/>
        <v>0.01997685185185185</v>
      </c>
      <c r="J70" s="25">
        <f t="shared" si="6"/>
        <v>0.012372685185185181</v>
      </c>
    </row>
    <row r="71" spans="1:10" ht="15">
      <c r="A71" s="22">
        <v>67</v>
      </c>
      <c r="B71" s="42" t="s">
        <v>109</v>
      </c>
      <c r="C71" s="43"/>
      <c r="D71" s="22" t="s">
        <v>14</v>
      </c>
      <c r="E71" s="23" t="s">
        <v>110</v>
      </c>
      <c r="F71" s="24">
        <v>0.07037037037037037</v>
      </c>
      <c r="G71" s="24">
        <v>0.07037037037037037</v>
      </c>
      <c r="H71" s="22" t="str">
        <f t="shared" si="4"/>
        <v>7.14/km</v>
      </c>
      <c r="I71" s="25">
        <f t="shared" si="5"/>
        <v>0.0200925925925926</v>
      </c>
      <c r="J71" s="25">
        <f t="shared" si="6"/>
        <v>0.0200925925925926</v>
      </c>
    </row>
    <row r="72" spans="1:10" ht="15">
      <c r="A72" s="22">
        <v>68</v>
      </c>
      <c r="B72" s="42" t="s">
        <v>111</v>
      </c>
      <c r="C72" s="43"/>
      <c r="D72" s="22" t="s">
        <v>105</v>
      </c>
      <c r="E72" s="23" t="s">
        <v>47</v>
      </c>
      <c r="F72" s="24">
        <v>0.07049768518518519</v>
      </c>
      <c r="G72" s="24">
        <v>0.07049768518518519</v>
      </c>
      <c r="H72" s="22" t="str">
        <f t="shared" si="4"/>
        <v>7.15/km</v>
      </c>
      <c r="I72" s="25">
        <f t="shared" si="5"/>
        <v>0.020219907407407416</v>
      </c>
      <c r="J72" s="25">
        <f t="shared" si="6"/>
        <v>0.0011111111111111183</v>
      </c>
    </row>
    <row r="73" spans="1:10" ht="15">
      <c r="A73" s="22">
        <v>69</v>
      </c>
      <c r="B73" s="42" t="s">
        <v>112</v>
      </c>
      <c r="C73" s="43"/>
      <c r="D73" s="22" t="s">
        <v>14</v>
      </c>
      <c r="E73" s="23" t="s">
        <v>18</v>
      </c>
      <c r="F73" s="24">
        <v>0.07077546296296296</v>
      </c>
      <c r="G73" s="24">
        <v>0.07077546296296296</v>
      </c>
      <c r="H73" s="22" t="str">
        <f t="shared" si="4"/>
        <v>7.17/km</v>
      </c>
      <c r="I73" s="25">
        <f t="shared" si="5"/>
        <v>0.02049768518518518</v>
      </c>
      <c r="J73" s="25">
        <f t="shared" si="6"/>
        <v>0.02049768518518518</v>
      </c>
    </row>
    <row r="74" spans="1:10" ht="15">
      <c r="A74" s="22">
        <v>70</v>
      </c>
      <c r="B74" s="42" t="s">
        <v>113</v>
      </c>
      <c r="C74" s="43"/>
      <c r="D74" s="22" t="s">
        <v>30</v>
      </c>
      <c r="E74" s="23" t="s">
        <v>18</v>
      </c>
      <c r="F74" s="24">
        <v>0.07111111111111111</v>
      </c>
      <c r="G74" s="24">
        <v>0.07111111111111111</v>
      </c>
      <c r="H74" s="22" t="str">
        <f t="shared" si="4"/>
        <v>7.19/km</v>
      </c>
      <c r="I74" s="25">
        <f t="shared" si="5"/>
        <v>0.020833333333333336</v>
      </c>
      <c r="J74" s="25">
        <f t="shared" si="6"/>
        <v>0.0156712962962963</v>
      </c>
    </row>
    <row r="75" spans="1:10" ht="15">
      <c r="A75" s="22">
        <v>71</v>
      </c>
      <c r="B75" s="42" t="s">
        <v>114</v>
      </c>
      <c r="C75" s="43"/>
      <c r="D75" s="22" t="s">
        <v>115</v>
      </c>
      <c r="E75" s="23" t="s">
        <v>54</v>
      </c>
      <c r="F75" s="24">
        <v>0.07152777777777779</v>
      </c>
      <c r="G75" s="24">
        <v>0.07152777777777779</v>
      </c>
      <c r="H75" s="22" t="str">
        <f t="shared" si="4"/>
        <v>7.21/km</v>
      </c>
      <c r="I75" s="25">
        <f t="shared" si="5"/>
        <v>0.021250000000000012</v>
      </c>
      <c r="J75" s="25">
        <f t="shared" si="6"/>
        <v>0</v>
      </c>
    </row>
    <row r="76" spans="1:10" ht="15">
      <c r="A76" s="22">
        <v>72</v>
      </c>
      <c r="B76" s="42" t="s">
        <v>116</v>
      </c>
      <c r="C76" s="43"/>
      <c r="D76" s="22" t="s">
        <v>117</v>
      </c>
      <c r="E76" s="23" t="s">
        <v>26</v>
      </c>
      <c r="F76" s="24">
        <v>0.07212962962962964</v>
      </c>
      <c r="G76" s="24">
        <v>0.07212962962962964</v>
      </c>
      <c r="H76" s="22" t="str">
        <f t="shared" si="4"/>
        <v>7.25/km</v>
      </c>
      <c r="I76" s="25">
        <f t="shared" si="5"/>
        <v>0.021851851851851865</v>
      </c>
      <c r="J76" s="25">
        <f t="shared" si="6"/>
        <v>0</v>
      </c>
    </row>
    <row r="77" spans="1:10" ht="15">
      <c r="A77" s="22">
        <v>73</v>
      </c>
      <c r="B77" s="42" t="s">
        <v>118</v>
      </c>
      <c r="C77" s="43"/>
      <c r="D77" s="22" t="s">
        <v>17</v>
      </c>
      <c r="E77" s="23" t="s">
        <v>18</v>
      </c>
      <c r="F77" s="24">
        <v>0.07214120370370371</v>
      </c>
      <c r="G77" s="24">
        <v>0.07214120370370371</v>
      </c>
      <c r="H77" s="22" t="str">
        <f t="shared" si="4"/>
        <v>7.25/km</v>
      </c>
      <c r="I77" s="25">
        <f t="shared" si="5"/>
        <v>0.021863425925925932</v>
      </c>
      <c r="J77" s="25">
        <f t="shared" si="6"/>
        <v>0.02143518518518519</v>
      </c>
    </row>
    <row r="78" spans="1:10" ht="15">
      <c r="A78" s="22">
        <v>74</v>
      </c>
      <c r="B78" s="42" t="s">
        <v>119</v>
      </c>
      <c r="C78" s="43"/>
      <c r="D78" s="22" t="s">
        <v>120</v>
      </c>
      <c r="E78" s="23" t="s">
        <v>121</v>
      </c>
      <c r="F78" s="24">
        <v>0.07228009259259259</v>
      </c>
      <c r="G78" s="24">
        <v>0.07228009259259259</v>
      </c>
      <c r="H78" s="22" t="str">
        <f t="shared" si="4"/>
        <v>7.26/km</v>
      </c>
      <c r="I78" s="25">
        <f t="shared" si="5"/>
        <v>0.022002314814814815</v>
      </c>
      <c r="J78" s="25">
        <f t="shared" si="6"/>
        <v>0</v>
      </c>
    </row>
    <row r="79" spans="1:10" ht="15">
      <c r="A79" s="22">
        <v>75</v>
      </c>
      <c r="B79" s="42" t="s">
        <v>122</v>
      </c>
      <c r="C79" s="43"/>
      <c r="D79" s="22" t="s">
        <v>98</v>
      </c>
      <c r="E79" s="23" t="s">
        <v>101</v>
      </c>
      <c r="F79" s="24">
        <v>0.07239583333333334</v>
      </c>
      <c r="G79" s="24">
        <v>0.07239583333333334</v>
      </c>
      <c r="H79" s="22" t="str">
        <f t="shared" si="4"/>
        <v>7.27/km</v>
      </c>
      <c r="I79" s="25">
        <f t="shared" si="5"/>
        <v>0.022118055555555564</v>
      </c>
      <c r="J79" s="25">
        <f t="shared" si="6"/>
        <v>0.003726851851851856</v>
      </c>
    </row>
    <row r="80" spans="1:10" ht="15">
      <c r="A80" s="22">
        <v>76</v>
      </c>
      <c r="B80" s="42" t="s">
        <v>123</v>
      </c>
      <c r="C80" s="43"/>
      <c r="D80" s="22" t="s">
        <v>45</v>
      </c>
      <c r="E80" s="23" t="s">
        <v>32</v>
      </c>
      <c r="F80" s="24">
        <v>0.07256944444444445</v>
      </c>
      <c r="G80" s="24">
        <v>0.07256944444444445</v>
      </c>
      <c r="H80" s="22" t="str">
        <f t="shared" si="4"/>
        <v>7.28/km</v>
      </c>
      <c r="I80" s="25">
        <f t="shared" si="5"/>
        <v>0.022291666666666675</v>
      </c>
      <c r="J80" s="25">
        <f t="shared" si="6"/>
        <v>0.014687500000000006</v>
      </c>
    </row>
    <row r="81" spans="1:10" ht="15">
      <c r="A81" s="22">
        <v>77</v>
      </c>
      <c r="B81" s="42" t="s">
        <v>124</v>
      </c>
      <c r="C81" s="43"/>
      <c r="D81" s="22" t="s">
        <v>14</v>
      </c>
      <c r="E81" s="23" t="s">
        <v>65</v>
      </c>
      <c r="F81" s="24">
        <v>0.07262731481481481</v>
      </c>
      <c r="G81" s="24">
        <v>0.07262731481481481</v>
      </c>
      <c r="H81" s="22" t="str">
        <f t="shared" si="4"/>
        <v>7.28/km</v>
      </c>
      <c r="I81" s="25">
        <f t="shared" si="5"/>
        <v>0.022349537037037036</v>
      </c>
      <c r="J81" s="25">
        <f t="shared" si="6"/>
        <v>0.022349537037037036</v>
      </c>
    </row>
    <row r="82" spans="1:10" ht="15">
      <c r="A82" s="22">
        <v>78</v>
      </c>
      <c r="B82" s="42" t="s">
        <v>125</v>
      </c>
      <c r="C82" s="43"/>
      <c r="D82" s="22" t="s">
        <v>30</v>
      </c>
      <c r="E82" s="23" t="s">
        <v>78</v>
      </c>
      <c r="F82" s="24">
        <v>0.07263888888888889</v>
      </c>
      <c r="G82" s="24">
        <v>0.07263888888888889</v>
      </c>
      <c r="H82" s="22" t="str">
        <f t="shared" si="4"/>
        <v>7.28/km</v>
      </c>
      <c r="I82" s="25">
        <f t="shared" si="5"/>
        <v>0.022361111111111116</v>
      </c>
      <c r="J82" s="25">
        <f t="shared" si="6"/>
        <v>0.017199074074074082</v>
      </c>
    </row>
    <row r="83" spans="1:10" ht="15">
      <c r="A83" s="22">
        <v>79</v>
      </c>
      <c r="B83" s="42" t="s">
        <v>126</v>
      </c>
      <c r="C83" s="43"/>
      <c r="D83" s="22" t="s">
        <v>30</v>
      </c>
      <c r="E83" s="23" t="s">
        <v>68</v>
      </c>
      <c r="F83" s="24">
        <v>0.07373842592592593</v>
      </c>
      <c r="G83" s="24">
        <v>0.07373842592592593</v>
      </c>
      <c r="H83" s="22" t="str">
        <f t="shared" si="4"/>
        <v>7.35/km</v>
      </c>
      <c r="I83" s="25">
        <f t="shared" si="5"/>
        <v>0.023460648148148154</v>
      </c>
      <c r="J83" s="25">
        <f t="shared" si="6"/>
        <v>0.01829861111111112</v>
      </c>
    </row>
    <row r="84" spans="1:10" ht="15">
      <c r="A84" s="22">
        <v>80</v>
      </c>
      <c r="B84" s="42" t="s">
        <v>127</v>
      </c>
      <c r="C84" s="43"/>
      <c r="D84" s="22" t="s">
        <v>53</v>
      </c>
      <c r="E84" s="23" t="s">
        <v>32</v>
      </c>
      <c r="F84" s="24">
        <v>0.07379629629629629</v>
      </c>
      <c r="G84" s="24">
        <v>0.07379629629629629</v>
      </c>
      <c r="H84" s="22" t="str">
        <f t="shared" si="4"/>
        <v>7.35/km</v>
      </c>
      <c r="I84" s="25">
        <f t="shared" si="5"/>
        <v>0.023518518518518515</v>
      </c>
      <c r="J84" s="25">
        <f t="shared" si="6"/>
        <v>0.013726851851851844</v>
      </c>
    </row>
    <row r="85" spans="1:10" ht="15">
      <c r="A85" s="22">
        <v>81</v>
      </c>
      <c r="B85" s="42" t="s">
        <v>128</v>
      </c>
      <c r="C85" s="43"/>
      <c r="D85" s="22" t="s">
        <v>98</v>
      </c>
      <c r="E85" s="23" t="s">
        <v>65</v>
      </c>
      <c r="F85" s="24">
        <v>0.07380787037037037</v>
      </c>
      <c r="G85" s="24">
        <v>0.07380787037037037</v>
      </c>
      <c r="H85" s="22" t="str">
        <f t="shared" si="4"/>
        <v>7.36/km</v>
      </c>
      <c r="I85" s="25">
        <f t="shared" si="5"/>
        <v>0.023530092592592596</v>
      </c>
      <c r="J85" s="25">
        <f t="shared" si="6"/>
        <v>0.005138888888888887</v>
      </c>
    </row>
    <row r="86" spans="1:10" ht="15">
      <c r="A86" s="22">
        <v>82</v>
      </c>
      <c r="B86" s="42" t="s">
        <v>129</v>
      </c>
      <c r="C86" s="43"/>
      <c r="D86" s="22" t="s">
        <v>14</v>
      </c>
      <c r="E86" s="23" t="s">
        <v>130</v>
      </c>
      <c r="F86" s="24">
        <v>0.07381944444444444</v>
      </c>
      <c r="G86" s="24">
        <v>0.07381944444444444</v>
      </c>
      <c r="H86" s="22" t="str">
        <f t="shared" si="4"/>
        <v>7.36/km</v>
      </c>
      <c r="I86" s="25">
        <f t="shared" si="5"/>
        <v>0.023541666666666662</v>
      </c>
      <c r="J86" s="25">
        <f t="shared" si="6"/>
        <v>0.023541666666666662</v>
      </c>
    </row>
    <row r="87" spans="1:10" ht="15">
      <c r="A87" s="22">
        <v>83</v>
      </c>
      <c r="B87" s="42" t="s">
        <v>131</v>
      </c>
      <c r="C87" s="43"/>
      <c r="D87" s="22" t="s">
        <v>45</v>
      </c>
      <c r="E87" s="23" t="s">
        <v>22</v>
      </c>
      <c r="F87" s="24">
        <v>0.07381944444444444</v>
      </c>
      <c r="G87" s="24">
        <v>0.07381944444444444</v>
      </c>
      <c r="H87" s="22" t="str">
        <f t="shared" si="4"/>
        <v>7.36/km</v>
      </c>
      <c r="I87" s="25">
        <f t="shared" si="5"/>
        <v>0.023541666666666662</v>
      </c>
      <c r="J87" s="25">
        <f t="shared" si="6"/>
        <v>0.015937499999999993</v>
      </c>
    </row>
    <row r="88" spans="1:10" ht="15">
      <c r="A88" s="22">
        <v>84</v>
      </c>
      <c r="B88" s="42" t="s">
        <v>132</v>
      </c>
      <c r="C88" s="43"/>
      <c r="D88" s="22" t="s">
        <v>14</v>
      </c>
      <c r="E88" s="23" t="s">
        <v>26</v>
      </c>
      <c r="F88" s="24">
        <v>0.07388888888888889</v>
      </c>
      <c r="G88" s="24">
        <v>0.07388888888888889</v>
      </c>
      <c r="H88" s="22" t="str">
        <f t="shared" si="4"/>
        <v>7.36/km</v>
      </c>
      <c r="I88" s="25">
        <f t="shared" si="5"/>
        <v>0.023611111111111117</v>
      </c>
      <c r="J88" s="25">
        <f t="shared" si="6"/>
        <v>0.023611111111111117</v>
      </c>
    </row>
    <row r="89" spans="1:10" ht="15">
      <c r="A89" s="22">
        <v>85</v>
      </c>
      <c r="B89" s="42" t="s">
        <v>133</v>
      </c>
      <c r="C89" s="43"/>
      <c r="D89" s="22" t="s">
        <v>134</v>
      </c>
      <c r="E89" s="23" t="s">
        <v>135</v>
      </c>
      <c r="F89" s="24">
        <v>0.07445601851851852</v>
      </c>
      <c r="G89" s="24">
        <v>0.07445601851851852</v>
      </c>
      <c r="H89" s="22" t="str">
        <f t="shared" si="4"/>
        <v>7.40/km</v>
      </c>
      <c r="I89" s="25">
        <f t="shared" si="5"/>
        <v>0.024178240740740743</v>
      </c>
      <c r="J89" s="25">
        <f t="shared" si="6"/>
        <v>0</v>
      </c>
    </row>
    <row r="90" spans="1:10" ht="15">
      <c r="A90" s="22">
        <v>86</v>
      </c>
      <c r="B90" s="42" t="s">
        <v>136</v>
      </c>
      <c r="C90" s="43"/>
      <c r="D90" s="22" t="s">
        <v>28</v>
      </c>
      <c r="E90" s="23" t="s">
        <v>24</v>
      </c>
      <c r="F90" s="24">
        <v>0.07445601851851852</v>
      </c>
      <c r="G90" s="24">
        <v>0.07445601851851852</v>
      </c>
      <c r="H90" s="22" t="str">
        <f t="shared" si="4"/>
        <v>7.40/km</v>
      </c>
      <c r="I90" s="25">
        <f t="shared" si="5"/>
        <v>0.024178240740740743</v>
      </c>
      <c r="J90" s="25">
        <f t="shared" si="6"/>
        <v>0.019317129629629635</v>
      </c>
    </row>
    <row r="91" spans="1:10" ht="15">
      <c r="A91" s="22">
        <v>87</v>
      </c>
      <c r="B91" s="42" t="s">
        <v>137</v>
      </c>
      <c r="C91" s="43"/>
      <c r="D91" s="22" t="s">
        <v>28</v>
      </c>
      <c r="E91" s="23" t="s">
        <v>138</v>
      </c>
      <c r="F91" s="24">
        <v>0.07445601851851852</v>
      </c>
      <c r="G91" s="24">
        <v>0.07445601851851852</v>
      </c>
      <c r="H91" s="22" t="str">
        <f t="shared" si="4"/>
        <v>7.40/km</v>
      </c>
      <c r="I91" s="25">
        <f t="shared" si="5"/>
        <v>0.024178240740740743</v>
      </c>
      <c r="J91" s="25">
        <f t="shared" si="6"/>
        <v>0.019317129629629635</v>
      </c>
    </row>
    <row r="92" spans="1:10" ht="15">
      <c r="A92" s="22">
        <v>88</v>
      </c>
      <c r="B92" s="42" t="s">
        <v>139</v>
      </c>
      <c r="C92" s="43"/>
      <c r="D92" s="22" t="s">
        <v>98</v>
      </c>
      <c r="E92" s="23" t="s">
        <v>20</v>
      </c>
      <c r="F92" s="24">
        <v>0.07515046296296296</v>
      </c>
      <c r="G92" s="24">
        <v>0.07515046296296296</v>
      </c>
      <c r="H92" s="22" t="str">
        <f t="shared" si="4"/>
        <v>7.44/km</v>
      </c>
      <c r="I92" s="25">
        <f t="shared" si="5"/>
        <v>0.024872685185185185</v>
      </c>
      <c r="J92" s="25">
        <f t="shared" si="6"/>
        <v>0.006481481481481477</v>
      </c>
    </row>
    <row r="93" spans="1:10" ht="15">
      <c r="A93" s="22">
        <v>89</v>
      </c>
      <c r="B93" s="42" t="s">
        <v>140</v>
      </c>
      <c r="C93" s="43"/>
      <c r="D93" s="22" t="s">
        <v>105</v>
      </c>
      <c r="E93" s="23" t="s">
        <v>141</v>
      </c>
      <c r="F93" s="24">
        <v>0.07527777777777778</v>
      </c>
      <c r="G93" s="24">
        <v>0.07527777777777778</v>
      </c>
      <c r="H93" s="22" t="str">
        <f t="shared" si="4"/>
        <v>7.45/km</v>
      </c>
      <c r="I93" s="25">
        <f t="shared" si="5"/>
        <v>0.025</v>
      </c>
      <c r="J93" s="25">
        <f t="shared" si="6"/>
        <v>0.005891203703703704</v>
      </c>
    </row>
    <row r="94" spans="1:10" ht="15">
      <c r="A94" s="22">
        <v>90</v>
      </c>
      <c r="B94" s="42" t="s">
        <v>142</v>
      </c>
      <c r="C94" s="43"/>
      <c r="D94" s="22" t="s">
        <v>143</v>
      </c>
      <c r="E94" s="23" t="s">
        <v>144</v>
      </c>
      <c r="F94" s="24">
        <v>0.07528935185185186</v>
      </c>
      <c r="G94" s="24">
        <v>0.07528935185185186</v>
      </c>
      <c r="H94" s="22" t="str">
        <f t="shared" si="4"/>
        <v>7.45/km</v>
      </c>
      <c r="I94" s="25">
        <f t="shared" si="5"/>
        <v>0.025011574074074082</v>
      </c>
      <c r="J94" s="25">
        <f t="shared" si="6"/>
        <v>0</v>
      </c>
    </row>
    <row r="95" spans="1:10" ht="15">
      <c r="A95" s="22">
        <v>91</v>
      </c>
      <c r="B95" s="42" t="s">
        <v>145</v>
      </c>
      <c r="C95" s="43"/>
      <c r="D95" s="22" t="s">
        <v>17</v>
      </c>
      <c r="E95" s="23" t="s">
        <v>26</v>
      </c>
      <c r="F95" s="24">
        <v>0.07530092592592592</v>
      </c>
      <c r="G95" s="24">
        <v>0.07530092592592592</v>
      </c>
      <c r="H95" s="22" t="str">
        <f t="shared" si="4"/>
        <v>7.45/km</v>
      </c>
      <c r="I95" s="25">
        <f t="shared" si="5"/>
        <v>0.02502314814814815</v>
      </c>
      <c r="J95" s="25">
        <f t="shared" si="6"/>
        <v>0.024594907407407406</v>
      </c>
    </row>
    <row r="96" spans="1:10" ht="15">
      <c r="A96" s="22">
        <v>92</v>
      </c>
      <c r="B96" s="42" t="s">
        <v>146</v>
      </c>
      <c r="C96" s="43"/>
      <c r="D96" s="22" t="s">
        <v>30</v>
      </c>
      <c r="E96" s="23" t="s">
        <v>147</v>
      </c>
      <c r="F96" s="24">
        <v>0.07538194444444445</v>
      </c>
      <c r="G96" s="24">
        <v>0.07538194444444445</v>
      </c>
      <c r="H96" s="22" t="str">
        <f t="shared" si="4"/>
        <v>7.45/km</v>
      </c>
      <c r="I96" s="25">
        <f t="shared" si="5"/>
        <v>0.02510416666666667</v>
      </c>
      <c r="J96" s="25">
        <f t="shared" si="6"/>
        <v>0.019942129629629636</v>
      </c>
    </row>
    <row r="97" spans="1:10" ht="15">
      <c r="A97" s="22">
        <v>93</v>
      </c>
      <c r="B97" s="42" t="s">
        <v>148</v>
      </c>
      <c r="C97" s="43"/>
      <c r="D97" s="22" t="s">
        <v>28</v>
      </c>
      <c r="E97" s="23" t="s">
        <v>149</v>
      </c>
      <c r="F97" s="24">
        <v>0.07582175925925926</v>
      </c>
      <c r="G97" s="24">
        <v>0.07582175925925926</v>
      </c>
      <c r="H97" s="22" t="str">
        <f t="shared" si="4"/>
        <v>7.48/km</v>
      </c>
      <c r="I97" s="25">
        <f t="shared" si="5"/>
        <v>0.02554398148148148</v>
      </c>
      <c r="J97" s="25">
        <f t="shared" si="6"/>
        <v>0.020682870370370372</v>
      </c>
    </row>
    <row r="98" spans="1:10" ht="15">
      <c r="A98" s="22">
        <v>94</v>
      </c>
      <c r="B98" s="42" t="s">
        <v>150</v>
      </c>
      <c r="C98" s="43"/>
      <c r="D98" s="22" t="s">
        <v>143</v>
      </c>
      <c r="E98" s="23" t="s">
        <v>32</v>
      </c>
      <c r="F98" s="24">
        <v>0.07679398148148148</v>
      </c>
      <c r="G98" s="24">
        <v>0.07679398148148148</v>
      </c>
      <c r="H98" s="22" t="str">
        <f t="shared" si="4"/>
        <v>7.54/km</v>
      </c>
      <c r="I98" s="25">
        <f t="shared" si="5"/>
        <v>0.0265162037037037</v>
      </c>
      <c r="J98" s="25">
        <f t="shared" si="6"/>
        <v>0.0015046296296296197</v>
      </c>
    </row>
    <row r="99" spans="1:10" ht="15">
      <c r="A99" s="22">
        <v>95</v>
      </c>
      <c r="B99" s="42" t="s">
        <v>151</v>
      </c>
      <c r="C99" s="43"/>
      <c r="D99" s="22" t="s">
        <v>117</v>
      </c>
      <c r="E99" s="23" t="s">
        <v>152</v>
      </c>
      <c r="F99" s="24">
        <v>0.07684027777777779</v>
      </c>
      <c r="G99" s="24">
        <v>0.07684027777777779</v>
      </c>
      <c r="H99" s="22" t="str">
        <f t="shared" si="4"/>
        <v>7.54/km</v>
      </c>
      <c r="I99" s="25">
        <f t="shared" si="5"/>
        <v>0.02656250000000001</v>
      </c>
      <c r="J99" s="25">
        <f t="shared" si="6"/>
        <v>0.004710648148148144</v>
      </c>
    </row>
    <row r="100" spans="1:10" ht="15">
      <c r="A100" s="22">
        <v>96</v>
      </c>
      <c r="B100" s="42" t="s">
        <v>153</v>
      </c>
      <c r="C100" s="43"/>
      <c r="D100" s="22" t="s">
        <v>17</v>
      </c>
      <c r="E100" s="23" t="s">
        <v>65</v>
      </c>
      <c r="F100" s="24">
        <v>0.07686342592592592</v>
      </c>
      <c r="G100" s="24">
        <v>0.07686342592592592</v>
      </c>
      <c r="H100" s="22" t="str">
        <f t="shared" si="4"/>
        <v>7.54/km</v>
      </c>
      <c r="I100" s="25">
        <f t="shared" si="5"/>
        <v>0.026585648148148143</v>
      </c>
      <c r="J100" s="25">
        <f t="shared" si="6"/>
        <v>0.0261574074074074</v>
      </c>
    </row>
    <row r="101" spans="1:10" ht="15">
      <c r="A101" s="22">
        <v>97</v>
      </c>
      <c r="B101" s="42" t="s">
        <v>154</v>
      </c>
      <c r="C101" s="43"/>
      <c r="D101" s="22" t="s">
        <v>35</v>
      </c>
      <c r="E101" s="23" t="s">
        <v>65</v>
      </c>
      <c r="F101" s="24">
        <v>0.07751157407407407</v>
      </c>
      <c r="G101" s="24">
        <v>0.07751157407407407</v>
      </c>
      <c r="H101" s="22" t="str">
        <f t="shared" si="4"/>
        <v>7.58/km</v>
      </c>
      <c r="I101" s="25">
        <f t="shared" si="5"/>
        <v>0.02723379629629629</v>
      </c>
      <c r="J101" s="25">
        <f t="shared" si="6"/>
        <v>0.020706018518518512</v>
      </c>
    </row>
    <row r="102" spans="1:10" ht="15">
      <c r="A102" s="22">
        <v>98</v>
      </c>
      <c r="B102" s="42" t="s">
        <v>155</v>
      </c>
      <c r="C102" s="43"/>
      <c r="D102" s="22" t="s">
        <v>53</v>
      </c>
      <c r="E102" s="23" t="s">
        <v>20</v>
      </c>
      <c r="F102" s="24">
        <v>0.07814814814814815</v>
      </c>
      <c r="G102" s="24">
        <v>0.07814814814814815</v>
      </c>
      <c r="H102" s="22" t="str">
        <f t="shared" si="4"/>
        <v>8.02/km</v>
      </c>
      <c r="I102" s="25">
        <f t="shared" si="5"/>
        <v>0.027870370370370372</v>
      </c>
      <c r="J102" s="25">
        <f t="shared" si="6"/>
        <v>0.0180787037037037</v>
      </c>
    </row>
    <row r="103" spans="1:10" ht="15">
      <c r="A103" s="22">
        <v>99</v>
      </c>
      <c r="B103" s="42" t="s">
        <v>156</v>
      </c>
      <c r="C103" s="43"/>
      <c r="D103" s="22" t="s">
        <v>28</v>
      </c>
      <c r="E103" s="23" t="s">
        <v>22</v>
      </c>
      <c r="F103" s="24">
        <v>0.0782638888888889</v>
      </c>
      <c r="G103" s="24">
        <v>0.0782638888888889</v>
      </c>
      <c r="H103" s="22" t="str">
        <f t="shared" si="4"/>
        <v>8.03/km</v>
      </c>
      <c r="I103" s="25">
        <f t="shared" si="5"/>
        <v>0.02798611111111112</v>
      </c>
      <c r="J103" s="25">
        <f t="shared" si="6"/>
        <v>0.023125000000000014</v>
      </c>
    </row>
    <row r="104" spans="1:10" ht="15">
      <c r="A104" s="22">
        <v>100</v>
      </c>
      <c r="B104" s="42" t="s">
        <v>157</v>
      </c>
      <c r="C104" s="43"/>
      <c r="D104" s="22" t="s">
        <v>98</v>
      </c>
      <c r="E104" s="23" t="s">
        <v>101</v>
      </c>
      <c r="F104" s="24">
        <v>0.07828703703703704</v>
      </c>
      <c r="G104" s="24">
        <v>0.07828703703703704</v>
      </c>
      <c r="H104" s="22" t="str">
        <f t="shared" si="4"/>
        <v>8.03/km</v>
      </c>
      <c r="I104" s="25">
        <f t="shared" si="5"/>
        <v>0.02800925925925927</v>
      </c>
      <c r="J104" s="25">
        <f t="shared" si="6"/>
        <v>0.00961805555555556</v>
      </c>
    </row>
    <row r="105" spans="1:10" ht="15">
      <c r="A105" s="22">
        <v>101</v>
      </c>
      <c r="B105" s="42" t="s">
        <v>158</v>
      </c>
      <c r="C105" s="43"/>
      <c r="D105" s="22" t="s">
        <v>17</v>
      </c>
      <c r="E105" s="23" t="s">
        <v>65</v>
      </c>
      <c r="F105" s="24">
        <v>0.0784837962962963</v>
      </c>
      <c r="G105" s="24">
        <v>0.0784837962962963</v>
      </c>
      <c r="H105" s="22" t="str">
        <f t="shared" si="4"/>
        <v>8.04/km</v>
      </c>
      <c r="I105" s="25">
        <f t="shared" si="5"/>
        <v>0.028206018518518526</v>
      </c>
      <c r="J105" s="25">
        <f t="shared" si="6"/>
        <v>0.027777777777777783</v>
      </c>
    </row>
    <row r="106" spans="1:10" ht="15">
      <c r="A106" s="22">
        <v>102</v>
      </c>
      <c r="B106" s="42" t="s">
        <v>159</v>
      </c>
      <c r="C106" s="43"/>
      <c r="D106" s="22" t="s">
        <v>160</v>
      </c>
      <c r="E106" s="23" t="s">
        <v>32</v>
      </c>
      <c r="F106" s="24">
        <v>0.07850694444444445</v>
      </c>
      <c r="G106" s="24">
        <v>0.07850694444444445</v>
      </c>
      <c r="H106" s="22" t="str">
        <f t="shared" si="4"/>
        <v>8.05/km</v>
      </c>
      <c r="I106" s="25">
        <f t="shared" si="5"/>
        <v>0.028229166666666673</v>
      </c>
      <c r="J106" s="25">
        <f t="shared" si="6"/>
        <v>0</v>
      </c>
    </row>
    <row r="107" spans="1:10" ht="15">
      <c r="A107" s="22">
        <v>103</v>
      </c>
      <c r="B107" s="42" t="s">
        <v>161</v>
      </c>
      <c r="C107" s="43"/>
      <c r="D107" s="22" t="s">
        <v>120</v>
      </c>
      <c r="E107" s="23" t="s">
        <v>162</v>
      </c>
      <c r="F107" s="24">
        <v>0.07876157407407407</v>
      </c>
      <c r="G107" s="24">
        <v>0.07876157407407407</v>
      </c>
      <c r="H107" s="22" t="str">
        <f t="shared" si="4"/>
        <v>8.06/km</v>
      </c>
      <c r="I107" s="25">
        <f t="shared" si="5"/>
        <v>0.028483796296296292</v>
      </c>
      <c r="J107" s="25">
        <f t="shared" si="6"/>
        <v>0.006481481481481477</v>
      </c>
    </row>
    <row r="108" spans="1:10" ht="15">
      <c r="A108" s="22">
        <v>104</v>
      </c>
      <c r="B108" s="42" t="s">
        <v>163</v>
      </c>
      <c r="C108" s="43"/>
      <c r="D108" s="22" t="s">
        <v>45</v>
      </c>
      <c r="E108" s="23" t="s">
        <v>20</v>
      </c>
      <c r="F108" s="24">
        <v>0.0790162037037037</v>
      </c>
      <c r="G108" s="24">
        <v>0.0790162037037037</v>
      </c>
      <c r="H108" s="22" t="str">
        <f t="shared" si="4"/>
        <v>8.08/km</v>
      </c>
      <c r="I108" s="25">
        <f t="shared" si="5"/>
        <v>0.028738425925925924</v>
      </c>
      <c r="J108" s="25">
        <f t="shared" si="6"/>
        <v>0.021134259259259255</v>
      </c>
    </row>
    <row r="109" spans="1:10" ht="15">
      <c r="A109" s="22">
        <v>105</v>
      </c>
      <c r="B109" s="42" t="s">
        <v>164</v>
      </c>
      <c r="C109" s="43"/>
      <c r="D109" s="22" t="s">
        <v>14</v>
      </c>
      <c r="E109" s="23" t="s">
        <v>20</v>
      </c>
      <c r="F109" s="24">
        <v>0.07952546296296296</v>
      </c>
      <c r="G109" s="24">
        <v>0.07952546296296296</v>
      </c>
      <c r="H109" s="22" t="str">
        <f t="shared" si="4"/>
        <v>8.11/km</v>
      </c>
      <c r="I109" s="25">
        <f t="shared" si="5"/>
        <v>0.02924768518518519</v>
      </c>
      <c r="J109" s="25">
        <f t="shared" si="6"/>
        <v>0.02924768518518519</v>
      </c>
    </row>
    <row r="110" spans="1:10" ht="15">
      <c r="A110" s="22">
        <v>106</v>
      </c>
      <c r="B110" s="42" t="s">
        <v>165</v>
      </c>
      <c r="C110" s="43"/>
      <c r="D110" s="22" t="s">
        <v>28</v>
      </c>
      <c r="E110" s="23" t="s">
        <v>15</v>
      </c>
      <c r="F110" s="24">
        <v>0.07990740740740741</v>
      </c>
      <c r="G110" s="24">
        <v>0.07990740740740741</v>
      </c>
      <c r="H110" s="22" t="str">
        <f t="shared" si="4"/>
        <v>8.13/km</v>
      </c>
      <c r="I110" s="25">
        <f t="shared" si="5"/>
        <v>0.029629629629629638</v>
      </c>
      <c r="J110" s="25">
        <f t="shared" si="6"/>
        <v>0.02476851851851853</v>
      </c>
    </row>
    <row r="111" spans="1:10" ht="15">
      <c r="A111" s="22">
        <v>107</v>
      </c>
      <c r="B111" s="42" t="s">
        <v>166</v>
      </c>
      <c r="C111" s="43"/>
      <c r="D111" s="22" t="s">
        <v>14</v>
      </c>
      <c r="E111" s="23" t="s">
        <v>65</v>
      </c>
      <c r="F111" s="24">
        <v>0.07994212962962964</v>
      </c>
      <c r="G111" s="24">
        <v>0.07994212962962964</v>
      </c>
      <c r="H111" s="22" t="str">
        <f t="shared" si="4"/>
        <v>8.13/km</v>
      </c>
      <c r="I111" s="25">
        <f t="shared" si="5"/>
        <v>0.029664351851851865</v>
      </c>
      <c r="J111" s="25">
        <f t="shared" si="6"/>
        <v>0.029664351851851865</v>
      </c>
    </row>
    <row r="112" spans="1:10" ht="15">
      <c r="A112" s="22">
        <v>108</v>
      </c>
      <c r="B112" s="42" t="s">
        <v>167</v>
      </c>
      <c r="C112" s="43"/>
      <c r="D112" s="22" t="s">
        <v>53</v>
      </c>
      <c r="E112" s="23" t="s">
        <v>168</v>
      </c>
      <c r="F112" s="24">
        <v>0.0802199074074074</v>
      </c>
      <c r="G112" s="24">
        <v>0.0802199074074074</v>
      </c>
      <c r="H112" s="22" t="str">
        <f t="shared" si="4"/>
        <v>8.15/km</v>
      </c>
      <c r="I112" s="25">
        <f t="shared" si="5"/>
        <v>0.02994212962962963</v>
      </c>
      <c r="J112" s="25">
        <f t="shared" si="6"/>
        <v>0.02015046296296296</v>
      </c>
    </row>
    <row r="113" spans="1:10" ht="15">
      <c r="A113" s="22">
        <v>109</v>
      </c>
      <c r="B113" s="42" t="s">
        <v>169</v>
      </c>
      <c r="C113" s="43"/>
      <c r="D113" s="22" t="s">
        <v>98</v>
      </c>
      <c r="E113" s="23" t="s">
        <v>101</v>
      </c>
      <c r="F113" s="24">
        <v>0.08065972222222222</v>
      </c>
      <c r="G113" s="24">
        <v>0.08065972222222222</v>
      </c>
      <c r="H113" s="22" t="str">
        <f t="shared" si="4"/>
        <v>8.18/km</v>
      </c>
      <c r="I113" s="25">
        <f t="shared" si="5"/>
        <v>0.03038194444444444</v>
      </c>
      <c r="J113" s="25">
        <f t="shared" si="6"/>
        <v>0.011990740740740732</v>
      </c>
    </row>
    <row r="114" spans="1:10" ht="15">
      <c r="A114" s="22">
        <v>110</v>
      </c>
      <c r="B114" s="42" t="s">
        <v>170</v>
      </c>
      <c r="C114" s="43"/>
      <c r="D114" s="22" t="s">
        <v>17</v>
      </c>
      <c r="E114" s="23" t="s">
        <v>101</v>
      </c>
      <c r="F114" s="24">
        <v>0.08065972222222222</v>
      </c>
      <c r="G114" s="24">
        <v>0.08065972222222222</v>
      </c>
      <c r="H114" s="22" t="str">
        <f t="shared" si="4"/>
        <v>8.18/km</v>
      </c>
      <c r="I114" s="25">
        <f t="shared" si="5"/>
        <v>0.03038194444444444</v>
      </c>
      <c r="J114" s="25">
        <f t="shared" si="6"/>
        <v>0.029953703703703698</v>
      </c>
    </row>
    <row r="115" spans="1:10" ht="15">
      <c r="A115" s="22">
        <v>111</v>
      </c>
      <c r="B115" s="42" t="s">
        <v>171</v>
      </c>
      <c r="C115" s="43"/>
      <c r="D115" s="22" t="s">
        <v>160</v>
      </c>
      <c r="E115" s="23" t="s">
        <v>39</v>
      </c>
      <c r="F115" s="24">
        <v>0.08084490740740741</v>
      </c>
      <c r="G115" s="24">
        <v>0.08084490740740741</v>
      </c>
      <c r="H115" s="22" t="str">
        <f t="shared" si="4"/>
        <v>8.19/km</v>
      </c>
      <c r="I115" s="25">
        <f t="shared" si="5"/>
        <v>0.03056712962962963</v>
      </c>
      <c r="J115" s="25">
        <f t="shared" si="6"/>
        <v>0.0023379629629629584</v>
      </c>
    </row>
    <row r="116" spans="1:10" ht="15">
      <c r="A116" s="22">
        <v>112</v>
      </c>
      <c r="B116" s="42" t="s">
        <v>172</v>
      </c>
      <c r="C116" s="43"/>
      <c r="D116" s="22" t="s">
        <v>98</v>
      </c>
      <c r="E116" s="23" t="s">
        <v>101</v>
      </c>
      <c r="F116" s="24">
        <v>0.08141203703703703</v>
      </c>
      <c r="G116" s="24">
        <v>0.08141203703703703</v>
      </c>
      <c r="H116" s="22" t="str">
        <f t="shared" si="4"/>
        <v>8.22/km</v>
      </c>
      <c r="I116" s="25">
        <f t="shared" si="5"/>
        <v>0.031134259259259257</v>
      </c>
      <c r="J116" s="25">
        <f t="shared" si="6"/>
        <v>0.01274305555555555</v>
      </c>
    </row>
    <row r="117" spans="1:10" ht="15">
      <c r="A117" s="22">
        <v>113</v>
      </c>
      <c r="B117" s="42" t="s">
        <v>173</v>
      </c>
      <c r="C117" s="43"/>
      <c r="D117" s="22" t="s">
        <v>105</v>
      </c>
      <c r="E117" s="23" t="s">
        <v>18</v>
      </c>
      <c r="F117" s="24">
        <v>0.08187499999999999</v>
      </c>
      <c r="G117" s="24">
        <v>0.08187499999999999</v>
      </c>
      <c r="H117" s="22" t="str">
        <f t="shared" si="4"/>
        <v>8.25/km</v>
      </c>
      <c r="I117" s="25">
        <f t="shared" si="5"/>
        <v>0.031597222222222214</v>
      </c>
      <c r="J117" s="25">
        <f t="shared" si="6"/>
        <v>0.012488425925925917</v>
      </c>
    </row>
    <row r="118" spans="1:10" ht="15">
      <c r="A118" s="22">
        <v>114</v>
      </c>
      <c r="B118" s="42" t="s">
        <v>174</v>
      </c>
      <c r="C118" s="43"/>
      <c r="D118" s="22" t="s">
        <v>17</v>
      </c>
      <c r="E118" s="23" t="s">
        <v>47</v>
      </c>
      <c r="F118" s="24">
        <v>0.08189814814814815</v>
      </c>
      <c r="G118" s="24">
        <v>0.08189814814814815</v>
      </c>
      <c r="H118" s="22" t="str">
        <f t="shared" si="4"/>
        <v>8.25/km</v>
      </c>
      <c r="I118" s="25">
        <f t="shared" si="5"/>
        <v>0.031620370370370375</v>
      </c>
      <c r="J118" s="25">
        <f t="shared" si="6"/>
        <v>0.031192129629629632</v>
      </c>
    </row>
    <row r="119" spans="1:10" ht="15">
      <c r="A119" s="22">
        <v>115</v>
      </c>
      <c r="B119" s="42" t="s">
        <v>175</v>
      </c>
      <c r="C119" s="43"/>
      <c r="D119" s="22" t="s">
        <v>14</v>
      </c>
      <c r="E119" s="23" t="s">
        <v>20</v>
      </c>
      <c r="F119" s="24">
        <v>0.0819212962962963</v>
      </c>
      <c r="G119" s="24">
        <v>0.0819212962962963</v>
      </c>
      <c r="H119" s="22" t="str">
        <f t="shared" si="4"/>
        <v>8.26/km</v>
      </c>
      <c r="I119" s="25">
        <f t="shared" si="5"/>
        <v>0.03164351851851852</v>
      </c>
      <c r="J119" s="25">
        <f t="shared" si="6"/>
        <v>0.03164351851851852</v>
      </c>
    </row>
    <row r="120" spans="1:10" ht="15">
      <c r="A120" s="22">
        <v>116</v>
      </c>
      <c r="B120" s="42" t="s">
        <v>176</v>
      </c>
      <c r="C120" s="43"/>
      <c r="D120" s="22" t="s">
        <v>98</v>
      </c>
      <c r="E120" s="23" t="s">
        <v>101</v>
      </c>
      <c r="F120" s="24">
        <v>0.08194444444444444</v>
      </c>
      <c r="G120" s="24">
        <v>0.08194444444444444</v>
      </c>
      <c r="H120" s="22" t="str">
        <f t="shared" si="4"/>
        <v>8.26/km</v>
      </c>
      <c r="I120" s="25">
        <f t="shared" si="5"/>
        <v>0.03166666666666667</v>
      </c>
      <c r="J120" s="25">
        <f t="shared" si="6"/>
        <v>0.013275462962962961</v>
      </c>
    </row>
    <row r="121" spans="1:10" ht="15">
      <c r="A121" s="22">
        <v>117</v>
      </c>
      <c r="B121" s="42" t="s">
        <v>177</v>
      </c>
      <c r="C121" s="43"/>
      <c r="D121" s="22" t="s">
        <v>160</v>
      </c>
      <c r="E121" s="23" t="s">
        <v>26</v>
      </c>
      <c r="F121" s="24">
        <v>0.08215277777777778</v>
      </c>
      <c r="G121" s="24">
        <v>0.08215277777777778</v>
      </c>
      <c r="H121" s="22" t="str">
        <f t="shared" si="4"/>
        <v>8.27/km</v>
      </c>
      <c r="I121" s="25">
        <f t="shared" si="5"/>
        <v>0.03187500000000001</v>
      </c>
      <c r="J121" s="25">
        <f t="shared" si="6"/>
        <v>0.0036458333333333343</v>
      </c>
    </row>
    <row r="122" spans="1:10" ht="15">
      <c r="A122" s="22">
        <v>118</v>
      </c>
      <c r="B122" s="42" t="s">
        <v>178</v>
      </c>
      <c r="C122" s="43"/>
      <c r="D122" s="22" t="s">
        <v>28</v>
      </c>
      <c r="E122" s="23" t="s">
        <v>26</v>
      </c>
      <c r="F122" s="24">
        <v>0.08217592592592593</v>
      </c>
      <c r="G122" s="24">
        <v>0.08217592592592593</v>
      </c>
      <c r="H122" s="22" t="str">
        <f t="shared" si="4"/>
        <v>8.27/km</v>
      </c>
      <c r="I122" s="25">
        <f t="shared" si="5"/>
        <v>0.031898148148148155</v>
      </c>
      <c r="J122" s="25">
        <f t="shared" si="6"/>
        <v>0.027037037037037047</v>
      </c>
    </row>
    <row r="123" spans="1:10" ht="12.75">
      <c r="A123" s="30">
        <v>119</v>
      </c>
      <c r="B123" s="46" t="s">
        <v>179</v>
      </c>
      <c r="C123" s="47"/>
      <c r="D123" s="30" t="s">
        <v>14</v>
      </c>
      <c r="E123" s="31" t="s">
        <v>12</v>
      </c>
      <c r="F123" s="32">
        <v>0.08234953703703704</v>
      </c>
      <c r="G123" s="32">
        <v>0.08234953703703704</v>
      </c>
      <c r="H123" s="30" t="str">
        <f t="shared" si="4"/>
        <v>8.28/km</v>
      </c>
      <c r="I123" s="33">
        <f t="shared" si="5"/>
        <v>0.032071759259259265</v>
      </c>
      <c r="J123" s="33">
        <f t="shared" si="6"/>
        <v>0.032071759259259265</v>
      </c>
    </row>
    <row r="124" spans="1:10" ht="15">
      <c r="A124" s="22">
        <v>120</v>
      </c>
      <c r="B124" s="42" t="s">
        <v>180</v>
      </c>
      <c r="C124" s="43"/>
      <c r="D124" s="22" t="s">
        <v>53</v>
      </c>
      <c r="E124" s="23" t="s">
        <v>26</v>
      </c>
      <c r="F124" s="24">
        <v>0.08275462962962964</v>
      </c>
      <c r="G124" s="24">
        <v>0.08275462962962964</v>
      </c>
      <c r="H124" s="22" t="str">
        <f t="shared" si="4"/>
        <v>8.31/km</v>
      </c>
      <c r="I124" s="25">
        <f t="shared" si="5"/>
        <v>0.03247685185185186</v>
      </c>
      <c r="J124" s="25">
        <f t="shared" si="6"/>
        <v>0.02268518518518519</v>
      </c>
    </row>
    <row r="125" spans="1:10" ht="15">
      <c r="A125" s="22">
        <v>121</v>
      </c>
      <c r="B125" s="42" t="s">
        <v>181</v>
      </c>
      <c r="C125" s="43"/>
      <c r="D125" s="22" t="s">
        <v>53</v>
      </c>
      <c r="E125" s="23" t="s">
        <v>32</v>
      </c>
      <c r="F125" s="24">
        <v>0.08424768518518518</v>
      </c>
      <c r="G125" s="24">
        <v>0.08424768518518518</v>
      </c>
      <c r="H125" s="22" t="str">
        <f t="shared" si="4"/>
        <v>8.40/km</v>
      </c>
      <c r="I125" s="25">
        <f t="shared" si="5"/>
        <v>0.0339699074074074</v>
      </c>
      <c r="J125" s="25">
        <f t="shared" si="6"/>
        <v>0.02417824074074073</v>
      </c>
    </row>
    <row r="126" spans="1:10" ht="15">
      <c r="A126" s="22">
        <v>122</v>
      </c>
      <c r="B126" s="42" t="s">
        <v>182</v>
      </c>
      <c r="C126" s="43"/>
      <c r="D126" s="22" t="s">
        <v>30</v>
      </c>
      <c r="E126" s="23" t="s">
        <v>20</v>
      </c>
      <c r="F126" s="24">
        <v>0.08521990740740741</v>
      </c>
      <c r="G126" s="24">
        <v>0.08521990740740741</v>
      </c>
      <c r="H126" s="22" t="str">
        <f t="shared" si="4"/>
        <v>8.46/km</v>
      </c>
      <c r="I126" s="25">
        <f t="shared" si="5"/>
        <v>0.034942129629629635</v>
      </c>
      <c r="J126" s="25">
        <f t="shared" si="6"/>
        <v>0.0297800925925926</v>
      </c>
    </row>
    <row r="127" spans="1:10" ht="15">
      <c r="A127" s="22">
        <v>123</v>
      </c>
      <c r="B127" s="42" t="s">
        <v>183</v>
      </c>
      <c r="C127" s="43"/>
      <c r="D127" s="22" t="s">
        <v>134</v>
      </c>
      <c r="E127" s="23" t="s">
        <v>184</v>
      </c>
      <c r="F127" s="24">
        <v>0.08563657407407409</v>
      </c>
      <c r="G127" s="24">
        <v>0.08563657407407409</v>
      </c>
      <c r="H127" s="22" t="str">
        <f t="shared" si="4"/>
        <v>8.49/km</v>
      </c>
      <c r="I127" s="25">
        <f t="shared" si="5"/>
        <v>0.03535879629629631</v>
      </c>
      <c r="J127" s="25">
        <f t="shared" si="6"/>
        <v>0.011180555555555569</v>
      </c>
    </row>
    <row r="128" spans="1:10" ht="15">
      <c r="A128" s="22">
        <v>124</v>
      </c>
      <c r="B128" s="42" t="s">
        <v>185</v>
      </c>
      <c r="C128" s="43"/>
      <c r="D128" s="22" t="s">
        <v>30</v>
      </c>
      <c r="E128" s="23" t="s">
        <v>65</v>
      </c>
      <c r="F128" s="24">
        <v>0.08649305555555555</v>
      </c>
      <c r="G128" s="24">
        <v>0.08649305555555555</v>
      </c>
      <c r="H128" s="22" t="str">
        <f aca="true" t="shared" si="7" ref="H128:H168">TEXT(INT((HOUR(G128)*3600+MINUTE(G128)*60+SECOND(G128))/$J$3/60),"0")&amp;"."&amp;TEXT(MOD((HOUR(G128)*3600+MINUTE(G128)*60+SECOND(G128))/$J$3,60),"00")&amp;"/km"</f>
        <v>8.54/km</v>
      </c>
      <c r="I128" s="25">
        <f aca="true" t="shared" si="8" ref="I128:I168">G128-$G$5</f>
        <v>0.03621527777777777</v>
      </c>
      <c r="J128" s="25">
        <f aca="true" t="shared" si="9" ref="J128:J168">G128-INDEX($G$5:$G$126,MATCH(D128,$D$5:$D$126,0))</f>
        <v>0.031053240740740735</v>
      </c>
    </row>
    <row r="129" spans="1:10" ht="15">
      <c r="A129" s="22">
        <v>125</v>
      </c>
      <c r="B129" s="42" t="s">
        <v>186</v>
      </c>
      <c r="C129" s="43"/>
      <c r="D129" s="22" t="s">
        <v>17</v>
      </c>
      <c r="E129" s="23" t="s">
        <v>187</v>
      </c>
      <c r="F129" s="24">
        <v>0.08694444444444445</v>
      </c>
      <c r="G129" s="24">
        <v>0.08694444444444445</v>
      </c>
      <c r="H129" s="22" t="str">
        <f t="shared" si="7"/>
        <v>8.57/km</v>
      </c>
      <c r="I129" s="25">
        <f t="shared" si="8"/>
        <v>0.036666666666666674</v>
      </c>
      <c r="J129" s="25">
        <f t="shared" si="9"/>
        <v>0.03623842592592593</v>
      </c>
    </row>
    <row r="130" spans="1:10" ht="15">
      <c r="A130" s="22">
        <v>126</v>
      </c>
      <c r="B130" s="42" t="s">
        <v>188</v>
      </c>
      <c r="C130" s="43"/>
      <c r="D130" s="22" t="s">
        <v>28</v>
      </c>
      <c r="E130" s="23" t="s">
        <v>24</v>
      </c>
      <c r="F130" s="24">
        <v>0.08726851851851852</v>
      </c>
      <c r="G130" s="24">
        <v>0.08726851851851852</v>
      </c>
      <c r="H130" s="22" t="str">
        <f t="shared" si="7"/>
        <v>8.59/km</v>
      </c>
      <c r="I130" s="25">
        <f t="shared" si="8"/>
        <v>0.03699074074074075</v>
      </c>
      <c r="J130" s="25">
        <f t="shared" si="9"/>
        <v>0.03212962962962964</v>
      </c>
    </row>
    <row r="131" spans="1:10" ht="15">
      <c r="A131" s="22">
        <v>127</v>
      </c>
      <c r="B131" s="42" t="s">
        <v>189</v>
      </c>
      <c r="C131" s="43"/>
      <c r="D131" s="22" t="s">
        <v>35</v>
      </c>
      <c r="E131" s="23" t="s">
        <v>39</v>
      </c>
      <c r="F131" s="24">
        <v>0.08790509259259259</v>
      </c>
      <c r="G131" s="24">
        <v>0.08790509259259259</v>
      </c>
      <c r="H131" s="22" t="str">
        <f t="shared" si="7"/>
        <v>9.03/km</v>
      </c>
      <c r="I131" s="25">
        <f t="shared" si="8"/>
        <v>0.037627314814814815</v>
      </c>
      <c r="J131" s="25">
        <f t="shared" si="9"/>
        <v>0.031099537037037037</v>
      </c>
    </row>
    <row r="132" spans="1:10" ht="15">
      <c r="A132" s="22">
        <v>128</v>
      </c>
      <c r="B132" s="42" t="s">
        <v>190</v>
      </c>
      <c r="C132" s="43"/>
      <c r="D132" s="22" t="s">
        <v>17</v>
      </c>
      <c r="E132" s="23" t="s">
        <v>65</v>
      </c>
      <c r="F132" s="24">
        <v>0.0884375</v>
      </c>
      <c r="G132" s="24">
        <v>0.0884375</v>
      </c>
      <c r="H132" s="22" t="str">
        <f t="shared" si="7"/>
        <v>9.06/km</v>
      </c>
      <c r="I132" s="25">
        <f t="shared" si="8"/>
        <v>0.03815972222222223</v>
      </c>
      <c r="J132" s="25">
        <f t="shared" si="9"/>
        <v>0.037731481481481484</v>
      </c>
    </row>
    <row r="133" spans="1:10" ht="15">
      <c r="A133" s="22">
        <v>129</v>
      </c>
      <c r="B133" s="42" t="s">
        <v>191</v>
      </c>
      <c r="C133" s="43"/>
      <c r="D133" s="22" t="s">
        <v>192</v>
      </c>
      <c r="E133" s="23" t="s">
        <v>26</v>
      </c>
      <c r="F133" s="24">
        <v>0.09008101851851852</v>
      </c>
      <c r="G133" s="24">
        <v>0.09008101851851852</v>
      </c>
      <c r="H133" s="22" t="str">
        <f t="shared" si="7"/>
        <v>9.16/km</v>
      </c>
      <c r="I133" s="25">
        <f t="shared" si="8"/>
        <v>0.03980324074074074</v>
      </c>
      <c r="J133" s="25" t="e">
        <f t="shared" si="9"/>
        <v>#N/A</v>
      </c>
    </row>
    <row r="134" spans="1:10" ht="15">
      <c r="A134" s="22">
        <v>130</v>
      </c>
      <c r="B134" s="42" t="s">
        <v>193</v>
      </c>
      <c r="C134" s="43"/>
      <c r="D134" s="22" t="s">
        <v>105</v>
      </c>
      <c r="E134" s="23" t="s">
        <v>18</v>
      </c>
      <c r="F134" s="24">
        <v>0.09106481481481482</v>
      </c>
      <c r="G134" s="24">
        <v>0.09106481481481482</v>
      </c>
      <c r="H134" s="22" t="str">
        <f t="shared" si="7"/>
        <v>9.22/km</v>
      </c>
      <c r="I134" s="25">
        <f t="shared" si="8"/>
        <v>0.040787037037037045</v>
      </c>
      <c r="J134" s="25">
        <f t="shared" si="9"/>
        <v>0.021678240740740748</v>
      </c>
    </row>
    <row r="135" spans="1:10" ht="12.75">
      <c r="A135" s="30">
        <v>131</v>
      </c>
      <c r="B135" s="46" t="s">
        <v>194</v>
      </c>
      <c r="C135" s="47"/>
      <c r="D135" s="30" t="s">
        <v>143</v>
      </c>
      <c r="E135" s="31" t="s">
        <v>12</v>
      </c>
      <c r="F135" s="32">
        <v>0.09273148148148148</v>
      </c>
      <c r="G135" s="32">
        <v>0.09273148148148148</v>
      </c>
      <c r="H135" s="30" t="str">
        <f t="shared" si="7"/>
        <v>9.32/km</v>
      </c>
      <c r="I135" s="33">
        <f t="shared" si="8"/>
        <v>0.04245370370370371</v>
      </c>
      <c r="J135" s="33">
        <f t="shared" si="9"/>
        <v>0.017442129629629627</v>
      </c>
    </row>
    <row r="136" spans="1:10" ht="15">
      <c r="A136" s="22">
        <v>132</v>
      </c>
      <c r="B136" s="42" t="s">
        <v>195</v>
      </c>
      <c r="C136" s="43"/>
      <c r="D136" s="22" t="s">
        <v>115</v>
      </c>
      <c r="E136" s="23" t="s">
        <v>65</v>
      </c>
      <c r="F136" s="24">
        <v>0.09391203703703704</v>
      </c>
      <c r="G136" s="24">
        <v>0.09391203703703704</v>
      </c>
      <c r="H136" s="22" t="str">
        <f t="shared" si="7"/>
        <v>9.40/km</v>
      </c>
      <c r="I136" s="25">
        <f t="shared" si="8"/>
        <v>0.04363425925925927</v>
      </c>
      <c r="J136" s="25">
        <f t="shared" si="9"/>
        <v>0.022384259259259257</v>
      </c>
    </row>
    <row r="137" spans="1:10" ht="15">
      <c r="A137" s="22">
        <v>133</v>
      </c>
      <c r="B137" s="42" t="s">
        <v>196</v>
      </c>
      <c r="C137" s="43"/>
      <c r="D137" s="22" t="s">
        <v>143</v>
      </c>
      <c r="E137" s="23" t="s">
        <v>26</v>
      </c>
      <c r="F137" s="24">
        <v>0.09444444444444444</v>
      </c>
      <c r="G137" s="24">
        <v>0.09444444444444444</v>
      </c>
      <c r="H137" s="22" t="str">
        <f t="shared" si="7"/>
        <v>9.43/km</v>
      </c>
      <c r="I137" s="25">
        <f t="shared" si="8"/>
        <v>0.04416666666666667</v>
      </c>
      <c r="J137" s="25">
        <f t="shared" si="9"/>
        <v>0.019155092592592585</v>
      </c>
    </row>
    <row r="138" spans="1:10" ht="15">
      <c r="A138" s="22">
        <v>134</v>
      </c>
      <c r="B138" s="42" t="s">
        <v>197</v>
      </c>
      <c r="C138" s="43"/>
      <c r="D138" s="22" t="s">
        <v>198</v>
      </c>
      <c r="E138" s="23" t="s">
        <v>65</v>
      </c>
      <c r="F138" s="24">
        <v>0.09446759259259259</v>
      </c>
      <c r="G138" s="24">
        <v>0.09446759259259259</v>
      </c>
      <c r="H138" s="22" t="str">
        <f t="shared" si="7"/>
        <v>9.43/km</v>
      </c>
      <c r="I138" s="25">
        <f t="shared" si="8"/>
        <v>0.044189814814814814</v>
      </c>
      <c r="J138" s="25" t="e">
        <f t="shared" si="9"/>
        <v>#N/A</v>
      </c>
    </row>
    <row r="139" spans="1:10" ht="15">
      <c r="A139" s="22">
        <v>135</v>
      </c>
      <c r="B139" s="42" t="s">
        <v>199</v>
      </c>
      <c r="C139" s="43"/>
      <c r="D139" s="22" t="s">
        <v>45</v>
      </c>
      <c r="E139" s="23" t="s">
        <v>135</v>
      </c>
      <c r="F139" s="24">
        <v>0.09446759259259259</v>
      </c>
      <c r="G139" s="24">
        <v>0.09446759259259259</v>
      </c>
      <c r="H139" s="22" t="str">
        <f t="shared" si="7"/>
        <v>9.43/km</v>
      </c>
      <c r="I139" s="25">
        <f t="shared" si="8"/>
        <v>0.044189814814814814</v>
      </c>
      <c r="J139" s="25">
        <f t="shared" si="9"/>
        <v>0.036585648148148145</v>
      </c>
    </row>
    <row r="140" spans="1:10" ht="15">
      <c r="A140" s="22">
        <v>136</v>
      </c>
      <c r="B140" s="42" t="s">
        <v>200</v>
      </c>
      <c r="C140" s="43"/>
      <c r="D140" s="22" t="s">
        <v>28</v>
      </c>
      <c r="E140" s="23" t="s">
        <v>65</v>
      </c>
      <c r="F140" s="24">
        <v>0.09535879629629629</v>
      </c>
      <c r="G140" s="24">
        <v>0.09535879629629629</v>
      </c>
      <c r="H140" s="22" t="str">
        <f t="shared" si="7"/>
        <v>9.49/km</v>
      </c>
      <c r="I140" s="25">
        <f t="shared" si="8"/>
        <v>0.04508101851851851</v>
      </c>
      <c r="J140" s="25">
        <f t="shared" si="9"/>
        <v>0.040219907407407406</v>
      </c>
    </row>
    <row r="141" spans="1:10" ht="15">
      <c r="A141" s="22">
        <v>137</v>
      </c>
      <c r="B141" s="42" t="s">
        <v>201</v>
      </c>
      <c r="C141" s="43"/>
      <c r="D141" s="22" t="s">
        <v>115</v>
      </c>
      <c r="E141" s="23" t="s">
        <v>202</v>
      </c>
      <c r="F141" s="24">
        <v>0.0960300925925926</v>
      </c>
      <c r="G141" s="24">
        <v>0.0960300925925926</v>
      </c>
      <c r="H141" s="22" t="str">
        <f t="shared" si="7"/>
        <v>9.53/km</v>
      </c>
      <c r="I141" s="25">
        <f t="shared" si="8"/>
        <v>0.04575231481481482</v>
      </c>
      <c r="J141" s="25">
        <f t="shared" si="9"/>
        <v>0.02450231481481481</v>
      </c>
    </row>
    <row r="142" spans="1:10" ht="15">
      <c r="A142" s="22">
        <v>138</v>
      </c>
      <c r="B142" s="42" t="s">
        <v>203</v>
      </c>
      <c r="C142" s="43"/>
      <c r="D142" s="22" t="s">
        <v>53</v>
      </c>
      <c r="E142" s="23" t="s">
        <v>26</v>
      </c>
      <c r="F142" s="24">
        <v>0.09682870370370371</v>
      </c>
      <c r="G142" s="24">
        <v>0.09682870370370371</v>
      </c>
      <c r="H142" s="22" t="str">
        <f t="shared" si="7"/>
        <v>9.58/km</v>
      </c>
      <c r="I142" s="25">
        <f t="shared" si="8"/>
        <v>0.04655092592592593</v>
      </c>
      <c r="J142" s="25">
        <f t="shared" si="9"/>
        <v>0.03675925925925926</v>
      </c>
    </row>
    <row r="143" spans="1:10" ht="15">
      <c r="A143" s="22">
        <v>139</v>
      </c>
      <c r="B143" s="42" t="s">
        <v>204</v>
      </c>
      <c r="C143" s="43"/>
      <c r="D143" s="22" t="s">
        <v>98</v>
      </c>
      <c r="E143" s="23" t="s">
        <v>101</v>
      </c>
      <c r="F143" s="24">
        <v>0.09778935185185185</v>
      </c>
      <c r="G143" s="24">
        <v>0.09778935185185185</v>
      </c>
      <c r="H143" s="22" t="str">
        <f t="shared" si="7"/>
        <v>10.04/km</v>
      </c>
      <c r="I143" s="25">
        <f t="shared" si="8"/>
        <v>0.047511574074074074</v>
      </c>
      <c r="J143" s="25">
        <f t="shared" si="9"/>
        <v>0.029120370370370366</v>
      </c>
    </row>
    <row r="144" spans="1:10" ht="15">
      <c r="A144" s="22">
        <v>140</v>
      </c>
      <c r="B144" s="42" t="s">
        <v>205</v>
      </c>
      <c r="C144" s="43"/>
      <c r="D144" s="22" t="s">
        <v>98</v>
      </c>
      <c r="E144" s="23" t="s">
        <v>101</v>
      </c>
      <c r="F144" s="24">
        <v>0.09782407407407408</v>
      </c>
      <c r="G144" s="24">
        <v>0.09782407407407408</v>
      </c>
      <c r="H144" s="22" t="str">
        <f t="shared" si="7"/>
        <v>10.04/km</v>
      </c>
      <c r="I144" s="25">
        <f t="shared" si="8"/>
        <v>0.0475462962962963</v>
      </c>
      <c r="J144" s="25">
        <f t="shared" si="9"/>
        <v>0.029155092592592594</v>
      </c>
    </row>
    <row r="145" spans="1:10" ht="15">
      <c r="A145" s="22">
        <v>141</v>
      </c>
      <c r="B145" s="42" t="s">
        <v>206</v>
      </c>
      <c r="C145" s="43"/>
      <c r="D145" s="22" t="s">
        <v>98</v>
      </c>
      <c r="E145" s="23" t="s">
        <v>101</v>
      </c>
      <c r="F145" s="24">
        <v>0.09784722222222221</v>
      </c>
      <c r="G145" s="24">
        <v>0.09784722222222221</v>
      </c>
      <c r="H145" s="22" t="str">
        <f t="shared" si="7"/>
        <v>10.04/km</v>
      </c>
      <c r="I145" s="25">
        <f t="shared" si="8"/>
        <v>0.047569444444444435</v>
      </c>
      <c r="J145" s="25">
        <f t="shared" si="9"/>
        <v>0.029178240740740727</v>
      </c>
    </row>
    <row r="146" spans="1:10" ht="15">
      <c r="A146" s="22">
        <v>142</v>
      </c>
      <c r="B146" s="42" t="s">
        <v>207</v>
      </c>
      <c r="C146" s="43"/>
      <c r="D146" s="22" t="s">
        <v>98</v>
      </c>
      <c r="E146" s="23" t="s">
        <v>101</v>
      </c>
      <c r="F146" s="24">
        <v>0.09989583333333334</v>
      </c>
      <c r="G146" s="24">
        <v>0.09989583333333334</v>
      </c>
      <c r="H146" s="22" t="str">
        <f t="shared" si="7"/>
        <v>10.17/km</v>
      </c>
      <c r="I146" s="25">
        <f t="shared" si="8"/>
        <v>0.04961805555555556</v>
      </c>
      <c r="J146" s="25">
        <f t="shared" si="9"/>
        <v>0.031226851851851853</v>
      </c>
    </row>
    <row r="147" spans="1:10" ht="15">
      <c r="A147" s="22">
        <v>143</v>
      </c>
      <c r="B147" s="42" t="s">
        <v>208</v>
      </c>
      <c r="C147" s="43"/>
      <c r="D147" s="22" t="s">
        <v>35</v>
      </c>
      <c r="E147" s="23" t="s">
        <v>101</v>
      </c>
      <c r="F147" s="24">
        <v>0.09989583333333334</v>
      </c>
      <c r="G147" s="24">
        <v>0.09989583333333334</v>
      </c>
      <c r="H147" s="22" t="str">
        <f t="shared" si="7"/>
        <v>10.17/km</v>
      </c>
      <c r="I147" s="25">
        <f t="shared" si="8"/>
        <v>0.04961805555555556</v>
      </c>
      <c r="J147" s="25">
        <f t="shared" si="9"/>
        <v>0.04309027777777778</v>
      </c>
    </row>
    <row r="148" spans="1:10" ht="15">
      <c r="A148" s="22">
        <v>144</v>
      </c>
      <c r="B148" s="42" t="s">
        <v>209</v>
      </c>
      <c r="C148" s="43"/>
      <c r="D148" s="22" t="s">
        <v>105</v>
      </c>
      <c r="E148" s="23" t="s">
        <v>65</v>
      </c>
      <c r="F148" s="24">
        <v>0.10042824074074075</v>
      </c>
      <c r="G148" s="24">
        <v>0.10042824074074075</v>
      </c>
      <c r="H148" s="22" t="str">
        <f t="shared" si="7"/>
        <v>10.20/km</v>
      </c>
      <c r="I148" s="25">
        <f t="shared" si="8"/>
        <v>0.05015046296296297</v>
      </c>
      <c r="J148" s="25">
        <f t="shared" si="9"/>
        <v>0.031041666666666676</v>
      </c>
    </row>
    <row r="149" spans="1:10" ht="15">
      <c r="A149" s="22">
        <v>145</v>
      </c>
      <c r="B149" s="42" t="s">
        <v>210</v>
      </c>
      <c r="C149" s="43"/>
      <c r="D149" s="22" t="s">
        <v>115</v>
      </c>
      <c r="E149" s="23" t="s">
        <v>65</v>
      </c>
      <c r="F149" s="24">
        <v>0.10042824074074075</v>
      </c>
      <c r="G149" s="24">
        <v>0.10042824074074075</v>
      </c>
      <c r="H149" s="22" t="str">
        <f t="shared" si="7"/>
        <v>10.20/km</v>
      </c>
      <c r="I149" s="25">
        <f t="shared" si="8"/>
        <v>0.05015046296296297</v>
      </c>
      <c r="J149" s="25">
        <f t="shared" si="9"/>
        <v>0.02890046296296296</v>
      </c>
    </row>
    <row r="150" spans="1:10" ht="15">
      <c r="A150" s="22">
        <v>146</v>
      </c>
      <c r="B150" s="42" t="s">
        <v>211</v>
      </c>
      <c r="C150" s="43"/>
      <c r="D150" s="22" t="s">
        <v>134</v>
      </c>
      <c r="E150" s="23" t="s">
        <v>26</v>
      </c>
      <c r="F150" s="24">
        <v>0.10174768518518518</v>
      </c>
      <c r="G150" s="24">
        <v>0.10174768518518518</v>
      </c>
      <c r="H150" s="22" t="str">
        <f t="shared" si="7"/>
        <v>10.28/km</v>
      </c>
      <c r="I150" s="25">
        <f t="shared" si="8"/>
        <v>0.0514699074074074</v>
      </c>
      <c r="J150" s="25">
        <f t="shared" si="9"/>
        <v>0.02729166666666666</v>
      </c>
    </row>
    <row r="151" spans="1:10" ht="15">
      <c r="A151" s="22">
        <v>147</v>
      </c>
      <c r="B151" s="42" t="s">
        <v>212</v>
      </c>
      <c r="C151" s="43"/>
      <c r="D151" s="22" t="s">
        <v>30</v>
      </c>
      <c r="E151" s="23" t="s">
        <v>20</v>
      </c>
      <c r="F151" s="24">
        <v>0.10303240740740742</v>
      </c>
      <c r="G151" s="24">
        <v>0.10303240740740742</v>
      </c>
      <c r="H151" s="22" t="str">
        <f t="shared" si="7"/>
        <v>10.36/km</v>
      </c>
      <c r="I151" s="25">
        <f t="shared" si="8"/>
        <v>0.052754629629629644</v>
      </c>
      <c r="J151" s="25">
        <f t="shared" si="9"/>
        <v>0.04759259259259261</v>
      </c>
    </row>
    <row r="152" spans="1:10" ht="15">
      <c r="A152" s="22">
        <v>148</v>
      </c>
      <c r="B152" s="42" t="s">
        <v>213</v>
      </c>
      <c r="C152" s="43"/>
      <c r="D152" s="22" t="s">
        <v>45</v>
      </c>
      <c r="E152" s="23" t="s">
        <v>39</v>
      </c>
      <c r="F152" s="24">
        <v>0.10415509259259259</v>
      </c>
      <c r="G152" s="24">
        <v>0.10415509259259259</v>
      </c>
      <c r="H152" s="22" t="str">
        <f t="shared" si="7"/>
        <v>10.43/km</v>
      </c>
      <c r="I152" s="25">
        <f t="shared" si="8"/>
        <v>0.053877314814814815</v>
      </c>
      <c r="J152" s="25">
        <f t="shared" si="9"/>
        <v>0.04627314814814815</v>
      </c>
    </row>
    <row r="153" spans="1:10" ht="15">
      <c r="A153" s="22">
        <v>149</v>
      </c>
      <c r="B153" s="42" t="s">
        <v>214</v>
      </c>
      <c r="C153" s="43"/>
      <c r="D153" s="22" t="s">
        <v>192</v>
      </c>
      <c r="E153" s="23" t="s">
        <v>39</v>
      </c>
      <c r="F153" s="24">
        <v>0.10422453703703705</v>
      </c>
      <c r="G153" s="24">
        <v>0.10422453703703705</v>
      </c>
      <c r="H153" s="22" t="str">
        <f t="shared" si="7"/>
        <v>10.43/km</v>
      </c>
      <c r="I153" s="25">
        <f t="shared" si="8"/>
        <v>0.05394675925925927</v>
      </c>
      <c r="J153" s="25" t="e">
        <f t="shared" si="9"/>
        <v>#N/A</v>
      </c>
    </row>
    <row r="154" spans="1:10" ht="15">
      <c r="A154" s="22">
        <v>150</v>
      </c>
      <c r="B154" s="42" t="s">
        <v>215</v>
      </c>
      <c r="C154" s="43"/>
      <c r="D154" s="22" t="s">
        <v>98</v>
      </c>
      <c r="E154" s="23" t="s">
        <v>101</v>
      </c>
      <c r="F154" s="24">
        <v>0.10685185185185185</v>
      </c>
      <c r="G154" s="24">
        <v>0.10685185185185185</v>
      </c>
      <c r="H154" s="22" t="str">
        <f t="shared" si="7"/>
        <v>10.59/km</v>
      </c>
      <c r="I154" s="25">
        <f t="shared" si="8"/>
        <v>0.056574074074074075</v>
      </c>
      <c r="J154" s="25">
        <f t="shared" si="9"/>
        <v>0.03818287037037037</v>
      </c>
    </row>
    <row r="155" spans="1:10" ht="15">
      <c r="A155" s="22">
        <v>151</v>
      </c>
      <c r="B155" s="42" t="s">
        <v>216</v>
      </c>
      <c r="C155" s="43"/>
      <c r="D155" s="22" t="s">
        <v>98</v>
      </c>
      <c r="E155" s="23" t="s">
        <v>101</v>
      </c>
      <c r="F155" s="24">
        <v>0.10685185185185185</v>
      </c>
      <c r="G155" s="24">
        <v>0.10685185185185185</v>
      </c>
      <c r="H155" s="22" t="str">
        <f t="shared" si="7"/>
        <v>10.59/km</v>
      </c>
      <c r="I155" s="25">
        <f t="shared" si="8"/>
        <v>0.056574074074074075</v>
      </c>
      <c r="J155" s="25">
        <f t="shared" si="9"/>
        <v>0.03818287037037037</v>
      </c>
    </row>
    <row r="156" spans="1:10" ht="15">
      <c r="A156" s="22">
        <v>152</v>
      </c>
      <c r="B156" s="42" t="s">
        <v>217</v>
      </c>
      <c r="C156" s="43"/>
      <c r="D156" s="22" t="s">
        <v>53</v>
      </c>
      <c r="E156" s="23" t="s">
        <v>65</v>
      </c>
      <c r="F156" s="24">
        <v>0.10800925925925926</v>
      </c>
      <c r="G156" s="24">
        <v>0.10800925925925926</v>
      </c>
      <c r="H156" s="22" t="str">
        <f t="shared" si="7"/>
        <v>11.07/km</v>
      </c>
      <c r="I156" s="25">
        <f t="shared" si="8"/>
        <v>0.05773148148148149</v>
      </c>
      <c r="J156" s="25">
        <f t="shared" si="9"/>
        <v>0.04793981481481482</v>
      </c>
    </row>
    <row r="157" spans="1:10" ht="15">
      <c r="A157" s="22">
        <v>153</v>
      </c>
      <c r="B157" s="42" t="s">
        <v>218</v>
      </c>
      <c r="C157" s="43"/>
      <c r="D157" s="22" t="s">
        <v>105</v>
      </c>
      <c r="E157" s="23" t="s">
        <v>65</v>
      </c>
      <c r="F157" s="24">
        <v>0.10800925925925926</v>
      </c>
      <c r="G157" s="24">
        <v>0.10800925925925926</v>
      </c>
      <c r="H157" s="22" t="str">
        <f t="shared" si="7"/>
        <v>11.07/km</v>
      </c>
      <c r="I157" s="25">
        <f t="shared" si="8"/>
        <v>0.05773148148148149</v>
      </c>
      <c r="J157" s="25">
        <f t="shared" si="9"/>
        <v>0.03862268518518519</v>
      </c>
    </row>
    <row r="158" spans="1:10" ht="15">
      <c r="A158" s="22">
        <v>154</v>
      </c>
      <c r="B158" s="42" t="s">
        <v>219</v>
      </c>
      <c r="C158" s="43"/>
      <c r="D158" s="22" t="s">
        <v>98</v>
      </c>
      <c r="E158" s="23" t="s">
        <v>101</v>
      </c>
      <c r="F158" s="24">
        <v>0.10903935185185186</v>
      </c>
      <c r="G158" s="24">
        <v>0.10903935185185186</v>
      </c>
      <c r="H158" s="22" t="str">
        <f t="shared" si="7"/>
        <v>11.13/km</v>
      </c>
      <c r="I158" s="25">
        <f t="shared" si="8"/>
        <v>0.058761574074074084</v>
      </c>
      <c r="J158" s="25">
        <f t="shared" si="9"/>
        <v>0.040370370370370376</v>
      </c>
    </row>
    <row r="159" spans="1:10" ht="15">
      <c r="A159" s="22">
        <v>155</v>
      </c>
      <c r="B159" s="42" t="s">
        <v>220</v>
      </c>
      <c r="C159" s="43"/>
      <c r="D159" s="22" t="s">
        <v>35</v>
      </c>
      <c r="E159" s="23" t="s">
        <v>39</v>
      </c>
      <c r="F159" s="24">
        <v>0.11006944444444444</v>
      </c>
      <c r="G159" s="24">
        <v>0.11006944444444444</v>
      </c>
      <c r="H159" s="22" t="str">
        <f t="shared" si="7"/>
        <v>11.19/km</v>
      </c>
      <c r="I159" s="25">
        <f t="shared" si="8"/>
        <v>0.05979166666666667</v>
      </c>
      <c r="J159" s="25">
        <f t="shared" si="9"/>
        <v>0.05326388888888889</v>
      </c>
    </row>
    <row r="160" spans="1:10" ht="15">
      <c r="A160" s="22">
        <v>156</v>
      </c>
      <c r="B160" s="42" t="s">
        <v>221</v>
      </c>
      <c r="C160" s="43"/>
      <c r="D160" s="22" t="s">
        <v>35</v>
      </c>
      <c r="E160" s="23" t="s">
        <v>39</v>
      </c>
      <c r="F160" s="24">
        <v>0.11247685185185186</v>
      </c>
      <c r="G160" s="24">
        <v>0.11247685185185186</v>
      </c>
      <c r="H160" s="22" t="str">
        <f t="shared" si="7"/>
        <v>11.34/km</v>
      </c>
      <c r="I160" s="25">
        <f t="shared" si="8"/>
        <v>0.06219907407407408</v>
      </c>
      <c r="J160" s="25">
        <f t="shared" si="9"/>
        <v>0.0556712962962963</v>
      </c>
    </row>
    <row r="161" spans="1:10" ht="15">
      <c r="A161" s="22">
        <v>157</v>
      </c>
      <c r="B161" s="42" t="s">
        <v>222</v>
      </c>
      <c r="C161" s="43"/>
      <c r="D161" s="22" t="s">
        <v>14</v>
      </c>
      <c r="E161" s="23" t="s">
        <v>20</v>
      </c>
      <c r="F161" s="24">
        <v>0.11466435185185185</v>
      </c>
      <c r="G161" s="24">
        <v>0.11466435185185185</v>
      </c>
      <c r="H161" s="22" t="str">
        <f t="shared" si="7"/>
        <v>11.48/km</v>
      </c>
      <c r="I161" s="25">
        <f t="shared" si="8"/>
        <v>0.06438657407407408</v>
      </c>
      <c r="J161" s="25">
        <f t="shared" si="9"/>
        <v>0.06438657407407408</v>
      </c>
    </row>
    <row r="162" spans="1:10" ht="15">
      <c r="A162" s="22">
        <v>158</v>
      </c>
      <c r="B162" s="42" t="s">
        <v>223</v>
      </c>
      <c r="C162" s="43"/>
      <c r="D162" s="22" t="s">
        <v>98</v>
      </c>
      <c r="E162" s="23" t="s">
        <v>101</v>
      </c>
      <c r="F162" s="24">
        <v>0.11711805555555554</v>
      </c>
      <c r="G162" s="24">
        <v>0.11711805555555554</v>
      </c>
      <c r="H162" s="22" t="str">
        <f t="shared" si="7"/>
        <v>12.03/km</v>
      </c>
      <c r="I162" s="25">
        <f t="shared" si="8"/>
        <v>0.06684027777777776</v>
      </c>
      <c r="J162" s="25">
        <f t="shared" si="9"/>
        <v>0.04844907407407406</v>
      </c>
    </row>
    <row r="163" spans="1:10" ht="15">
      <c r="A163" s="22">
        <v>159</v>
      </c>
      <c r="B163" s="42" t="s">
        <v>224</v>
      </c>
      <c r="C163" s="43"/>
      <c r="D163" s="22" t="s">
        <v>160</v>
      </c>
      <c r="E163" s="23" t="s">
        <v>225</v>
      </c>
      <c r="F163" s="24">
        <v>0.12157407407407407</v>
      </c>
      <c r="G163" s="24">
        <v>0.12157407407407407</v>
      </c>
      <c r="H163" s="22" t="str">
        <f t="shared" si="7"/>
        <v>12.30/km</v>
      </c>
      <c r="I163" s="25">
        <f t="shared" si="8"/>
        <v>0.0712962962962963</v>
      </c>
      <c r="J163" s="25">
        <f t="shared" si="9"/>
        <v>0.04306712962962962</v>
      </c>
    </row>
    <row r="164" spans="1:10" ht="15">
      <c r="A164" s="22">
        <v>160</v>
      </c>
      <c r="B164" s="42" t="s">
        <v>226</v>
      </c>
      <c r="C164" s="43"/>
      <c r="D164" s="22" t="s">
        <v>45</v>
      </c>
      <c r="E164" s="23" t="s">
        <v>225</v>
      </c>
      <c r="F164" s="24">
        <v>0.12158564814814815</v>
      </c>
      <c r="G164" s="24">
        <v>0.12158564814814815</v>
      </c>
      <c r="H164" s="22" t="str">
        <f t="shared" si="7"/>
        <v>12.30/km</v>
      </c>
      <c r="I164" s="25">
        <f t="shared" si="8"/>
        <v>0.07130787037037037</v>
      </c>
      <c r="J164" s="25">
        <f t="shared" si="9"/>
        <v>0.0637037037037037</v>
      </c>
    </row>
    <row r="165" spans="1:10" ht="15">
      <c r="A165" s="22">
        <v>161</v>
      </c>
      <c r="B165" s="42" t="s">
        <v>227</v>
      </c>
      <c r="C165" s="43"/>
      <c r="D165" s="22" t="s">
        <v>98</v>
      </c>
      <c r="E165" s="23" t="s">
        <v>101</v>
      </c>
      <c r="F165" s="24">
        <v>0.12502314814814816</v>
      </c>
      <c r="G165" s="24">
        <v>0.12502314814814816</v>
      </c>
      <c r="H165" s="22" t="str">
        <f t="shared" si="7"/>
        <v>12.52/km</v>
      </c>
      <c r="I165" s="25">
        <f t="shared" si="8"/>
        <v>0.07474537037037038</v>
      </c>
      <c r="J165" s="25">
        <f t="shared" si="9"/>
        <v>0.05635416666666668</v>
      </c>
    </row>
    <row r="166" spans="1:10" ht="15">
      <c r="A166" s="22">
        <v>162</v>
      </c>
      <c r="B166" s="42" t="s">
        <v>228</v>
      </c>
      <c r="C166" s="43"/>
      <c r="D166" s="22" t="s">
        <v>115</v>
      </c>
      <c r="E166" s="23" t="s">
        <v>187</v>
      </c>
      <c r="F166" s="24">
        <v>0.12614583333333332</v>
      </c>
      <c r="G166" s="24">
        <v>0.12614583333333332</v>
      </c>
      <c r="H166" s="22" t="str">
        <f t="shared" si="7"/>
        <v>12.59/km</v>
      </c>
      <c r="I166" s="25">
        <f t="shared" si="8"/>
        <v>0.07586805555555554</v>
      </c>
      <c r="J166" s="25">
        <f t="shared" si="9"/>
        <v>0.05461805555555553</v>
      </c>
    </row>
    <row r="167" spans="1:10" ht="15">
      <c r="A167" s="22">
        <v>163</v>
      </c>
      <c r="B167" s="42" t="s">
        <v>229</v>
      </c>
      <c r="C167" s="43"/>
      <c r="D167" s="22" t="s">
        <v>14</v>
      </c>
      <c r="E167" s="23" t="s">
        <v>65</v>
      </c>
      <c r="F167" s="24">
        <v>0.12905092592592593</v>
      </c>
      <c r="G167" s="24">
        <v>0.12905092592592593</v>
      </c>
      <c r="H167" s="22" t="str">
        <f t="shared" si="7"/>
        <v>13.16/km</v>
      </c>
      <c r="I167" s="25">
        <f t="shared" si="8"/>
        <v>0.07877314814814815</v>
      </c>
      <c r="J167" s="25">
        <f t="shared" si="9"/>
        <v>0.07877314814814815</v>
      </c>
    </row>
    <row r="168" spans="1:10" ht="15">
      <c r="A168" s="26">
        <v>164</v>
      </c>
      <c r="B168" s="44" t="s">
        <v>230</v>
      </c>
      <c r="C168" s="45"/>
      <c r="D168" s="26" t="s">
        <v>98</v>
      </c>
      <c r="E168" s="27" t="s">
        <v>101</v>
      </c>
      <c r="F168" s="28">
        <v>0.1408912037037037</v>
      </c>
      <c r="G168" s="28">
        <v>0.1408912037037037</v>
      </c>
      <c r="H168" s="26" t="str">
        <f t="shared" si="7"/>
        <v>14.30/km</v>
      </c>
      <c r="I168" s="29">
        <f t="shared" si="8"/>
        <v>0.09061342592592592</v>
      </c>
      <c r="J168" s="29">
        <f t="shared" si="9"/>
        <v>0.07222222222222222</v>
      </c>
    </row>
  </sheetData>
  <sheetProtection/>
  <autoFilter ref="A4:J16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4" t="str">
        <f>Individuale!A1</f>
        <v>Vallegrande Wine Trail</v>
      </c>
      <c r="B1" s="15"/>
      <c r="C1" s="16"/>
    </row>
    <row r="2" spans="1:3" ht="24" customHeight="1">
      <c r="A2" s="12" t="str">
        <f>Individuale!A2</f>
        <v>3ª edizione </v>
      </c>
      <c r="B2" s="12"/>
      <c r="C2" s="12"/>
    </row>
    <row r="3" spans="1:3" ht="24" customHeight="1">
      <c r="A3" s="17" t="str">
        <f>Individuale!A3</f>
        <v>Villa Latina (FR) Italia - Domenica 15/11/2015</v>
      </c>
      <c r="B3" s="17"/>
      <c r="C3" s="17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18">
        <v>1</v>
      </c>
      <c r="B5" s="19" t="s">
        <v>26</v>
      </c>
      <c r="C5" s="36">
        <v>25</v>
      </c>
    </row>
    <row r="6" spans="1:3" ht="15" customHeight="1">
      <c r="A6" s="22">
        <v>2</v>
      </c>
      <c r="B6" s="23" t="s">
        <v>101</v>
      </c>
      <c r="C6" s="37">
        <v>18</v>
      </c>
    </row>
    <row r="7" spans="1:3" ht="15" customHeight="1">
      <c r="A7" s="22">
        <v>3</v>
      </c>
      <c r="B7" s="23" t="s">
        <v>65</v>
      </c>
      <c r="C7" s="37">
        <v>18</v>
      </c>
    </row>
    <row r="8" spans="1:3" ht="15" customHeight="1">
      <c r="A8" s="22">
        <v>4</v>
      </c>
      <c r="B8" s="23" t="s">
        <v>18</v>
      </c>
      <c r="C8" s="37">
        <v>13</v>
      </c>
    </row>
    <row r="9" spans="1:3" ht="15" customHeight="1">
      <c r="A9" s="22">
        <v>5</v>
      </c>
      <c r="B9" s="23" t="s">
        <v>20</v>
      </c>
      <c r="C9" s="37">
        <v>11</v>
      </c>
    </row>
    <row r="10" spans="1:3" ht="15" customHeight="1">
      <c r="A10" s="22">
        <v>6</v>
      </c>
      <c r="B10" s="23" t="s">
        <v>22</v>
      </c>
      <c r="C10" s="37">
        <v>11</v>
      </c>
    </row>
    <row r="11" spans="1:3" ht="15" customHeight="1">
      <c r="A11" s="22">
        <v>7</v>
      </c>
      <c r="B11" s="23" t="s">
        <v>39</v>
      </c>
      <c r="C11" s="37">
        <v>8</v>
      </c>
    </row>
    <row r="12" spans="1:3" ht="15" customHeight="1">
      <c r="A12" s="22">
        <v>8</v>
      </c>
      <c r="B12" s="23" t="s">
        <v>32</v>
      </c>
      <c r="C12" s="37">
        <v>7</v>
      </c>
    </row>
    <row r="13" spans="1:3" ht="15" customHeight="1">
      <c r="A13" s="22">
        <v>9</v>
      </c>
      <c r="B13" s="23" t="s">
        <v>68</v>
      </c>
      <c r="C13" s="37">
        <v>6</v>
      </c>
    </row>
    <row r="14" spans="1:3" ht="15" customHeight="1">
      <c r="A14" s="22">
        <v>10</v>
      </c>
      <c r="B14" s="23" t="s">
        <v>47</v>
      </c>
      <c r="C14" s="37">
        <v>5</v>
      </c>
    </row>
    <row r="15" spans="1:3" ht="15" customHeight="1">
      <c r="A15" s="22">
        <v>11</v>
      </c>
      <c r="B15" s="23" t="s">
        <v>24</v>
      </c>
      <c r="C15" s="37">
        <v>4</v>
      </c>
    </row>
    <row r="16" spans="1:3" ht="15" customHeight="1">
      <c r="A16" s="22">
        <v>12</v>
      </c>
      <c r="B16" s="23" t="s">
        <v>78</v>
      </c>
      <c r="C16" s="37">
        <v>3</v>
      </c>
    </row>
    <row r="17" spans="1:3" ht="15" customHeight="1">
      <c r="A17" s="22">
        <v>13</v>
      </c>
      <c r="B17" s="23" t="s">
        <v>42</v>
      </c>
      <c r="C17" s="37">
        <v>3</v>
      </c>
    </row>
    <row r="18" spans="1:3" ht="15" customHeight="1">
      <c r="A18" s="22">
        <v>14</v>
      </c>
      <c r="B18" s="23" t="s">
        <v>225</v>
      </c>
      <c r="C18" s="37">
        <v>2</v>
      </c>
    </row>
    <row r="19" spans="1:3" ht="15" customHeight="1">
      <c r="A19" s="22">
        <v>15</v>
      </c>
      <c r="B19" s="23" t="s">
        <v>54</v>
      </c>
      <c r="C19" s="37">
        <v>2</v>
      </c>
    </row>
    <row r="20" spans="1:3" ht="15" customHeight="1">
      <c r="A20" s="22">
        <v>16</v>
      </c>
      <c r="B20" s="23" t="s">
        <v>36</v>
      </c>
      <c r="C20" s="37">
        <v>2</v>
      </c>
    </row>
    <row r="21" spans="1:3" ht="15" customHeight="1">
      <c r="A21" s="22">
        <v>17</v>
      </c>
      <c r="B21" s="23" t="s">
        <v>187</v>
      </c>
      <c r="C21" s="37">
        <v>2</v>
      </c>
    </row>
    <row r="22" spans="1:3" ht="15" customHeight="1">
      <c r="A22" s="22">
        <v>18</v>
      </c>
      <c r="B22" s="23" t="s">
        <v>135</v>
      </c>
      <c r="C22" s="37">
        <v>2</v>
      </c>
    </row>
    <row r="23" spans="1:3" ht="15" customHeight="1">
      <c r="A23" s="22">
        <v>19</v>
      </c>
      <c r="B23" s="23" t="s">
        <v>15</v>
      </c>
      <c r="C23" s="37">
        <v>2</v>
      </c>
    </row>
    <row r="24" spans="1:3" ht="15" customHeight="1">
      <c r="A24" s="30">
        <v>20</v>
      </c>
      <c r="B24" s="31" t="s">
        <v>12</v>
      </c>
      <c r="C24" s="39">
        <v>2</v>
      </c>
    </row>
    <row r="25" spans="1:3" ht="15" customHeight="1">
      <c r="A25" s="22">
        <v>21</v>
      </c>
      <c r="B25" s="23" t="s">
        <v>149</v>
      </c>
      <c r="C25" s="37">
        <v>1</v>
      </c>
    </row>
    <row r="26" spans="1:3" ht="15" customHeight="1">
      <c r="A26" s="22">
        <v>22</v>
      </c>
      <c r="B26" s="23" t="s">
        <v>138</v>
      </c>
      <c r="C26" s="37">
        <v>1</v>
      </c>
    </row>
    <row r="27" spans="1:3" ht="15" customHeight="1">
      <c r="A27" s="22">
        <v>23</v>
      </c>
      <c r="B27" s="23" t="s">
        <v>141</v>
      </c>
      <c r="C27" s="37">
        <v>1</v>
      </c>
    </row>
    <row r="28" spans="1:3" ht="15" customHeight="1">
      <c r="A28" s="22">
        <v>24</v>
      </c>
      <c r="B28" s="23" t="s">
        <v>202</v>
      </c>
      <c r="C28" s="37">
        <v>1</v>
      </c>
    </row>
    <row r="29" spans="1:3" ht="15" customHeight="1">
      <c r="A29" s="22">
        <v>25</v>
      </c>
      <c r="B29" s="23" t="s">
        <v>121</v>
      </c>
      <c r="C29" s="37">
        <v>1</v>
      </c>
    </row>
    <row r="30" spans="1:3" ht="15" customHeight="1">
      <c r="A30" s="22">
        <v>26</v>
      </c>
      <c r="B30" s="23" t="s">
        <v>108</v>
      </c>
      <c r="C30" s="37">
        <v>1</v>
      </c>
    </row>
    <row r="31" spans="1:3" ht="15" customHeight="1">
      <c r="A31" s="22">
        <v>27</v>
      </c>
      <c r="B31" s="23" t="s">
        <v>162</v>
      </c>
      <c r="C31" s="37">
        <v>1</v>
      </c>
    </row>
    <row r="32" spans="1:3" ht="15" customHeight="1">
      <c r="A32" s="22">
        <v>28</v>
      </c>
      <c r="B32" s="23" t="s">
        <v>130</v>
      </c>
      <c r="C32" s="37">
        <v>1</v>
      </c>
    </row>
    <row r="33" spans="1:3" ht="15" customHeight="1">
      <c r="A33" s="22">
        <v>29</v>
      </c>
      <c r="B33" s="23" t="s">
        <v>152</v>
      </c>
      <c r="C33" s="37">
        <v>1</v>
      </c>
    </row>
    <row r="34" spans="1:3" ht="15" customHeight="1">
      <c r="A34" s="22">
        <v>30</v>
      </c>
      <c r="B34" s="23" t="s">
        <v>62</v>
      </c>
      <c r="C34" s="37">
        <v>1</v>
      </c>
    </row>
    <row r="35" spans="1:3" ht="15" customHeight="1">
      <c r="A35" s="22">
        <v>31</v>
      </c>
      <c r="B35" s="23" t="s">
        <v>168</v>
      </c>
      <c r="C35" s="37">
        <v>1</v>
      </c>
    </row>
    <row r="36" spans="1:3" ht="15" customHeight="1">
      <c r="A36" s="22">
        <v>32</v>
      </c>
      <c r="B36" s="23" t="s">
        <v>144</v>
      </c>
      <c r="C36" s="37">
        <v>1</v>
      </c>
    </row>
    <row r="37" spans="1:3" ht="15" customHeight="1">
      <c r="A37" s="22">
        <v>33</v>
      </c>
      <c r="B37" s="23" t="s">
        <v>110</v>
      </c>
      <c r="C37" s="37">
        <v>1</v>
      </c>
    </row>
    <row r="38" spans="1:3" ht="15" customHeight="1">
      <c r="A38" s="22">
        <v>34</v>
      </c>
      <c r="B38" s="23" t="s">
        <v>103</v>
      </c>
      <c r="C38" s="37">
        <v>1</v>
      </c>
    </row>
    <row r="39" spans="1:3" ht="15" customHeight="1">
      <c r="A39" s="22">
        <v>35</v>
      </c>
      <c r="B39" s="23" t="s">
        <v>184</v>
      </c>
      <c r="C39" s="37">
        <v>1</v>
      </c>
    </row>
    <row r="40" spans="1:3" ht="15" customHeight="1">
      <c r="A40" s="22">
        <v>36</v>
      </c>
      <c r="B40" s="23" t="s">
        <v>96</v>
      </c>
      <c r="C40" s="37">
        <v>1</v>
      </c>
    </row>
    <row r="41" spans="1:3" ht="15" customHeight="1">
      <c r="A41" s="22">
        <v>37</v>
      </c>
      <c r="B41" s="23" t="s">
        <v>147</v>
      </c>
      <c r="C41" s="37">
        <v>1</v>
      </c>
    </row>
    <row r="42" spans="1:3" ht="15" customHeight="1">
      <c r="A42" s="26">
        <v>38</v>
      </c>
      <c r="B42" s="27" t="s">
        <v>76</v>
      </c>
      <c r="C42" s="38">
        <v>1</v>
      </c>
    </row>
    <row r="43" ht="12.75">
      <c r="C43" s="2">
        <f>SUM(C5:C42)</f>
        <v>164</v>
      </c>
    </row>
  </sheetData>
  <sheetProtection/>
  <autoFilter ref="A4:C5">
    <sortState ref="A5:C43">
      <sortCondition descending="1" sortBy="value" ref="C5:C4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2015-11-18T22:18:00Z</dcterms:modified>
  <cp:category/>
  <cp:version/>
  <cp:contentType/>
  <cp:contentStatus/>
</cp:coreProperties>
</file>