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'Individuale'!$A$4:$I$447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<sst xmlns="http://schemas.openxmlformats.org/spreadsheetml/2006/main" count="1886" uniqueCount="719">
  <si>
    <t>GARGIULO</t>
  </si>
  <si>
    <t>BERTO</t>
  </si>
  <si>
    <t>LAI</t>
  </si>
  <si>
    <t>GRACILLI</t>
  </si>
  <si>
    <t>CANESTRARI</t>
  </si>
  <si>
    <t>GIOIA</t>
  </si>
  <si>
    <t>CANTATORE</t>
  </si>
  <si>
    <t>OLIMPIA 2004</t>
  </si>
  <si>
    <t>VALTERIO</t>
  </si>
  <si>
    <t>COLETTI</t>
  </si>
  <si>
    <t>QUADRACCIA</t>
  </si>
  <si>
    <t>IVAN</t>
  </si>
  <si>
    <t>GASBARRI</t>
  </si>
  <si>
    <t>RICCARDI</t>
  </si>
  <si>
    <t>PASQUINO</t>
  </si>
  <si>
    <t>GNOCCHI</t>
  </si>
  <si>
    <t>PETRINO</t>
  </si>
  <si>
    <t>MINISTRO</t>
  </si>
  <si>
    <t>GIAMMARIO</t>
  </si>
  <si>
    <t>SCALISE</t>
  </si>
  <si>
    <t>MANNI</t>
  </si>
  <si>
    <t>CESOLINI</t>
  </si>
  <si>
    <t>TRAIL DEI DUE LAGHI</t>
  </si>
  <si>
    <t>MINELLI</t>
  </si>
  <si>
    <t>CARFAGNA</t>
  </si>
  <si>
    <t>CAPODIMONTI</t>
  </si>
  <si>
    <t>CORALLONI</t>
  </si>
  <si>
    <t>UISP TERNI</t>
  </si>
  <si>
    <t>SOBRINO</t>
  </si>
  <si>
    <t>GIAN PAOLO</t>
  </si>
  <si>
    <t>VALZANO</t>
  </si>
  <si>
    <t>MACCHIONI</t>
  </si>
  <si>
    <t>ZUCCOLO</t>
  </si>
  <si>
    <t>CAMAIANI</t>
  </si>
  <si>
    <t>DIVITA</t>
  </si>
  <si>
    <t>ROSARIO ANGELO</t>
  </si>
  <si>
    <t>PISANÒ</t>
  </si>
  <si>
    <t>WORLD MARATHON CLUB</t>
  </si>
  <si>
    <t>BOSCHI</t>
  </si>
  <si>
    <t>MARCOZZI</t>
  </si>
  <si>
    <t>CREMISI</t>
  </si>
  <si>
    <t>LUCCHETTI</t>
  </si>
  <si>
    <t>LUANA</t>
  </si>
  <si>
    <t>PETRUCCI</t>
  </si>
  <si>
    <t>GIULIANO</t>
  </si>
  <si>
    <t>LAORETI</t>
  </si>
  <si>
    <t>FRATE</t>
  </si>
  <si>
    <t>FARINON</t>
  </si>
  <si>
    <t>LAZIO RUNNERS TEAM</t>
  </si>
  <si>
    <t>SABBATINI</t>
  </si>
  <si>
    <t>VIVARELLI</t>
  </si>
  <si>
    <t>AMMIRATI</t>
  </si>
  <si>
    <t>PETRICCA</t>
  </si>
  <si>
    <t>PANETTA</t>
  </si>
  <si>
    <t>PELLEGRINI</t>
  </si>
  <si>
    <t>MANCIN</t>
  </si>
  <si>
    <t>DI GIOVENALE</t>
  </si>
  <si>
    <t>ROMOLI</t>
  </si>
  <si>
    <t>BISCARINI</t>
  </si>
  <si>
    <t>PASQUETTI</t>
  </si>
  <si>
    <t>PIERPAOLO</t>
  </si>
  <si>
    <t>MASA</t>
  </si>
  <si>
    <t>ORLANDI</t>
  </si>
  <si>
    <t>SABBATUCCI</t>
  </si>
  <si>
    <t>DI STEFANO</t>
  </si>
  <si>
    <t>CELI</t>
  </si>
  <si>
    <t>MONTELEONE</t>
  </si>
  <si>
    <t>CARMELO</t>
  </si>
  <si>
    <t>DEMMA</t>
  </si>
  <si>
    <t>SCIALLA</t>
  </si>
  <si>
    <t>ZACCHI</t>
  </si>
  <si>
    <t>DI GIANDOMENICO</t>
  </si>
  <si>
    <t>JONNY</t>
  </si>
  <si>
    <t>CIPICCIA</t>
  </si>
  <si>
    <t>SERENA</t>
  </si>
  <si>
    <t>MENGHINI</t>
  </si>
  <si>
    <t>DEL GIUDICE</t>
  </si>
  <si>
    <t>FALCHI</t>
  </si>
  <si>
    <t>DIOGUARDI</t>
  </si>
  <si>
    <t>OLIMPICA FLAMINIA</t>
  </si>
  <si>
    <t>GIANLUIGI</t>
  </si>
  <si>
    <t>CALELLO</t>
  </si>
  <si>
    <t>DIEGO NUNZIO</t>
  </si>
  <si>
    <t>PIEDIMONTE</t>
  </si>
  <si>
    <t>DE CANDIA</t>
  </si>
  <si>
    <t>DIOMEDI</t>
  </si>
  <si>
    <t>FRANCIA</t>
  </si>
  <si>
    <t>ADELIO</t>
  </si>
  <si>
    <t>TIRONI</t>
  </si>
  <si>
    <t>RAGOZZINO</t>
  </si>
  <si>
    <t>PANDEL</t>
  </si>
  <si>
    <t>ANETA</t>
  </si>
  <si>
    <t>BRANCHI</t>
  </si>
  <si>
    <t>DI LORENZO</t>
  </si>
  <si>
    <t>SCACCIATRATTE</t>
  </si>
  <si>
    <t>MATERAZZI</t>
  </si>
  <si>
    <t>AGRUMI</t>
  </si>
  <si>
    <t>PESSAH</t>
  </si>
  <si>
    <t>BERTOTTI</t>
  </si>
  <si>
    <t>FASCION SPORT</t>
  </si>
  <si>
    <t>PECIAROLO</t>
  </si>
  <si>
    <t>GUARNELLO</t>
  </si>
  <si>
    <t>SERENELLA</t>
  </si>
  <si>
    <t>NANIA</t>
  </si>
  <si>
    <t>EDWIGE</t>
  </si>
  <si>
    <t>GIACCO</t>
  </si>
  <si>
    <t>POD. TIBURTINA</t>
  </si>
  <si>
    <t>IMPERI</t>
  </si>
  <si>
    <t>PIETRO PAOLO</t>
  </si>
  <si>
    <t>AMBROSETTI</t>
  </si>
  <si>
    <t>DE CINTI</t>
  </si>
  <si>
    <t>FILESI</t>
  </si>
  <si>
    <t>BUONFIGLIO</t>
  </si>
  <si>
    <t>FRABONI</t>
  </si>
  <si>
    <t>ANNA GRAZIA</t>
  </si>
  <si>
    <t>ARENA</t>
  </si>
  <si>
    <t>CESARONI</t>
  </si>
  <si>
    <t>SABATINI</t>
  </si>
  <si>
    <t>FIORELLA ESTHER</t>
  </si>
  <si>
    <t>PONTOLILLO</t>
  </si>
  <si>
    <t>BELLONI</t>
  </si>
  <si>
    <t>RONCONE</t>
  </si>
  <si>
    <t>CONTICCHIO</t>
  </si>
  <si>
    <t>SEVERO NETO</t>
  </si>
  <si>
    <t>IONE</t>
  </si>
  <si>
    <t>BARBOSA DE ARAUJO</t>
  </si>
  <si>
    <t>LUZIA</t>
  </si>
  <si>
    <t>BESTIACO</t>
  </si>
  <si>
    <t>SERAFINO</t>
  </si>
  <si>
    <t>PATERNI</t>
  </si>
  <si>
    <t>BENEDETTI</t>
  </si>
  <si>
    <t>MILANETTI</t>
  </si>
  <si>
    <t>PELLINO</t>
  </si>
  <si>
    <t>BEDINI</t>
  </si>
  <si>
    <t>ELIGIA</t>
  </si>
  <si>
    <t>PALAZZI</t>
  </si>
  <si>
    <t>BRUNI</t>
  </si>
  <si>
    <t>LEOPOLDO</t>
  </si>
  <si>
    <t>SALTALIPPI</t>
  </si>
  <si>
    <t>SIRIGNANO</t>
  </si>
  <si>
    <t>ATL. DEL PARCO ROMA</t>
  </si>
  <si>
    <t>COCCIA</t>
  </si>
  <si>
    <t>IACOVACCI</t>
  </si>
  <si>
    <t>MAZZONI</t>
  </si>
  <si>
    <t>BRUNA</t>
  </si>
  <si>
    <t>SEVERI</t>
  </si>
  <si>
    <t>SATTA</t>
  </si>
  <si>
    <t>BALDAZZI</t>
  </si>
  <si>
    <t>BENEDETTA</t>
  </si>
  <si>
    <t>PACIOTTI</t>
  </si>
  <si>
    <t>RONDINELLI</t>
  </si>
  <si>
    <t>COSSU</t>
  </si>
  <si>
    <t>MADONNA</t>
  </si>
  <si>
    <t>D'AMORE</t>
  </si>
  <si>
    <t>CIOTTI</t>
  </si>
  <si>
    <t>Trofeo delle Sette Contrade</t>
  </si>
  <si>
    <t>Orte (VT) Italia - Domenica 02/09/2012</t>
  </si>
  <si>
    <t>13ª edizione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</si>
  <si>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</si>
  <si>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</si>
  <si>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</si>
  <si>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</si>
  <si>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</si>
  <si>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</si>
  <si>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</si>
  <si>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</si>
  <si>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</si>
  <si>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</si>
  <si>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</si>
  <si>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</si>
  <si>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LUCA</t>
  </si>
  <si>
    <t>FABRIZIO</t>
  </si>
  <si>
    <t>ANDREA</t>
  </si>
  <si>
    <t>RICCARDO</t>
  </si>
  <si>
    <t>ALESSANDRO</t>
  </si>
  <si>
    <t>CARLO</t>
  </si>
  <si>
    <t>MARCO</t>
  </si>
  <si>
    <t>ANGELO</t>
  </si>
  <si>
    <t>FRANCESCO</t>
  </si>
  <si>
    <t>STEFANO</t>
  </si>
  <si>
    <t>MAURO</t>
  </si>
  <si>
    <t>ROBERTO</t>
  </si>
  <si>
    <t>BRUNO</t>
  </si>
  <si>
    <t>MASSIMO</t>
  </si>
  <si>
    <t>MAURIZIO</t>
  </si>
  <si>
    <t>MARIO</t>
  </si>
  <si>
    <t>MASSIMILIANO</t>
  </si>
  <si>
    <t>DANIELE</t>
  </si>
  <si>
    <t>PAOLO</t>
  </si>
  <si>
    <t>MICHELE</t>
  </si>
  <si>
    <t>LUIGI</t>
  </si>
  <si>
    <t>GIOVANNI</t>
  </si>
  <si>
    <t>GINO</t>
  </si>
  <si>
    <t>ANTONIO</t>
  </si>
  <si>
    <t>GIANNI</t>
  </si>
  <si>
    <t>GABRIELE</t>
  </si>
  <si>
    <t>LAURA</t>
  </si>
  <si>
    <t>DAVID</t>
  </si>
  <si>
    <t>DOMENICO</t>
  </si>
  <si>
    <t>VINCENZO</t>
  </si>
  <si>
    <t>SERGIO</t>
  </si>
  <si>
    <t>PIETRO</t>
  </si>
  <si>
    <t>ALESSANDRA</t>
  </si>
  <si>
    <t>ETTORE</t>
  </si>
  <si>
    <t>MARINO</t>
  </si>
  <si>
    <t>PATRIZIA</t>
  </si>
  <si>
    <t>ANTONINO</t>
  </si>
  <si>
    <t>LISI</t>
  </si>
  <si>
    <t>MARCELLO</t>
  </si>
  <si>
    <t>ROMANO</t>
  </si>
  <si>
    <t>FRANCO</t>
  </si>
  <si>
    <t>CLAUDIO</t>
  </si>
  <si>
    <t>DIMITRI</t>
  </si>
  <si>
    <t>FELICE</t>
  </si>
  <si>
    <t>ROBERTA</t>
  </si>
  <si>
    <t>NICOLETTA</t>
  </si>
  <si>
    <t>A.S.D. PODISTICA SOLIDARIETA'</t>
  </si>
  <si>
    <t>DE DOMINICIS</t>
  </si>
  <si>
    <t>ALFONSINI</t>
  </si>
  <si>
    <t>ENRICO</t>
  </si>
  <si>
    <t>CESARINI</t>
  </si>
  <si>
    <t>GIORGIO</t>
  </si>
  <si>
    <t>MARTELLETTI</t>
  </si>
  <si>
    <t>TADDEI</t>
  </si>
  <si>
    <t>RENATO</t>
  </si>
  <si>
    <t>AMICI DELLA PINETA</t>
  </si>
  <si>
    <t>BOLSENA FORUM SPORT</t>
  </si>
  <si>
    <t>RENZI</t>
  </si>
  <si>
    <t>MARSILIO</t>
  </si>
  <si>
    <t>BERTOLO</t>
  </si>
  <si>
    <t>CONTI</t>
  </si>
  <si>
    <t>MORELLI</t>
  </si>
  <si>
    <t>CRISTIANI</t>
  </si>
  <si>
    <t>ZANONI</t>
  </si>
  <si>
    <t>BELLITTO</t>
  </si>
  <si>
    <t>ANTONELLA</t>
  </si>
  <si>
    <t>FERRI</t>
  </si>
  <si>
    <t>MAIETTO</t>
  </si>
  <si>
    <t>MARCELLI</t>
  </si>
  <si>
    <t>DE STEFANIS</t>
  </si>
  <si>
    <t>DELLA MORTE</t>
  </si>
  <si>
    <t>MARIANO</t>
  </si>
  <si>
    <t>CORSA DEI SANTI</t>
  </si>
  <si>
    <t>LEONARDI</t>
  </si>
  <si>
    <t>GIAMPAOLO</t>
  </si>
  <si>
    <t>PAONE</t>
  </si>
  <si>
    <t>BERNI</t>
  </si>
  <si>
    <t>ROSA</t>
  </si>
  <si>
    <t>CROCICCHIA</t>
  </si>
  <si>
    <t>LA MALFA</t>
  </si>
  <si>
    <t>AMATORI CASTELFUSANO</t>
  </si>
  <si>
    <t>SALVATORE</t>
  </si>
  <si>
    <t>SORDINI</t>
  </si>
  <si>
    <t>GRIECO</t>
  </si>
  <si>
    <t>BRUNOTTI</t>
  </si>
  <si>
    <t>FELICI</t>
  </si>
  <si>
    <t>DE SANTIS</t>
  </si>
  <si>
    <t>EMILIANO</t>
  </si>
  <si>
    <t>LORENZOTTI</t>
  </si>
  <si>
    <t>NELLO</t>
  </si>
  <si>
    <t>GRILLI</t>
  </si>
  <si>
    <t>RAMELLA</t>
  </si>
  <si>
    <t>TUIA</t>
  </si>
  <si>
    <t>DELLE MONACHE</t>
  </si>
  <si>
    <t>CIANTI</t>
  </si>
  <si>
    <t>ORTENZI</t>
  </si>
  <si>
    <t>PERCOSSI</t>
  </si>
  <si>
    <t>CARDELLI</t>
  </si>
  <si>
    <t>ZAGO</t>
  </si>
  <si>
    <t>AGOSTINI</t>
  </si>
  <si>
    <t>COPPARI</t>
  </si>
  <si>
    <t>GUIDA</t>
  </si>
  <si>
    <t>VETTORI</t>
  </si>
  <si>
    <t>MARTONI</t>
  </si>
  <si>
    <t>ADIUTORI</t>
  </si>
  <si>
    <t>PAOLA</t>
  </si>
  <si>
    <t>UISP ORVIETO</t>
  </si>
  <si>
    <t>GOVERNATORI</t>
  </si>
  <si>
    <t>GIOVANNA</t>
  </si>
  <si>
    <t>ITALO</t>
  </si>
  <si>
    <t>MARATHON CLUB ROMA</t>
  </si>
  <si>
    <t>ASD ENEA</t>
  </si>
  <si>
    <t>PROCACCI</t>
  </si>
  <si>
    <t>DILIO</t>
  </si>
  <si>
    <t>MIGLIORINI</t>
  </si>
  <si>
    <t>VILMA</t>
  </si>
  <si>
    <t>NADDEO</t>
  </si>
  <si>
    <t>GROSSI</t>
  </si>
  <si>
    <t>CRISTOFARI</t>
  </si>
  <si>
    <t>GIORDANO</t>
  </si>
  <si>
    <t>STELLA</t>
  </si>
  <si>
    <t>ALFREDO</t>
  </si>
  <si>
    <t>CORVINO</t>
  </si>
  <si>
    <t>CENNI</t>
  </si>
  <si>
    <t>G.S. LITAL</t>
  </si>
  <si>
    <t>NOBILI</t>
  </si>
  <si>
    <t>MORDECCHI</t>
  </si>
  <si>
    <t>LAVECCHIA DI TOCCO</t>
  </si>
  <si>
    <t>TURCO</t>
  </si>
  <si>
    <t>SALZA</t>
  </si>
  <si>
    <t>GIANLUCA</t>
  </si>
  <si>
    <t>SPERATI</t>
  </si>
  <si>
    <t>VALERIA</t>
  </si>
  <si>
    <t>BOBBONI</t>
  </si>
  <si>
    <t>RAMPICONI</t>
  </si>
  <si>
    <t>ADRIANO</t>
  </si>
  <si>
    <t>DESSI'</t>
  </si>
  <si>
    <t>UISP ROMA</t>
  </si>
  <si>
    <t>AMM</t>
  </si>
  <si>
    <t>LBM SPORT TEAM</t>
  </si>
  <si>
    <t>MM50</t>
  </si>
  <si>
    <t>MM40</t>
  </si>
  <si>
    <t>U.S. ROMA 83</t>
  </si>
  <si>
    <t>FABIO</t>
  </si>
  <si>
    <t>MM45</t>
  </si>
  <si>
    <t>PATRIZIO</t>
  </si>
  <si>
    <t>MM35</t>
  </si>
  <si>
    <t>GIAMPIERO</t>
  </si>
  <si>
    <t>CRISTIANO</t>
  </si>
  <si>
    <t>FLAVIO</t>
  </si>
  <si>
    <t>CRISTIAN</t>
  </si>
  <si>
    <t>MM55</t>
  </si>
  <si>
    <t>D'AMICO</t>
  </si>
  <si>
    <t>ROMA ROAD RUNNERS</t>
  </si>
  <si>
    <t>ALBERTO</t>
  </si>
  <si>
    <t>FEDERICO</t>
  </si>
  <si>
    <t>LORENZO</t>
  </si>
  <si>
    <t>ALESSIO</t>
  </si>
  <si>
    <t>FEDERICA</t>
  </si>
  <si>
    <t>FRANCESCHINI</t>
  </si>
  <si>
    <t>GRILLO</t>
  </si>
  <si>
    <t>LUCIANO</t>
  </si>
  <si>
    <t>COLETTA</t>
  </si>
  <si>
    <t>REMO</t>
  </si>
  <si>
    <t>RICCI</t>
  </si>
  <si>
    <t>GS PETER PAN</t>
  </si>
  <si>
    <t>NICOLA</t>
  </si>
  <si>
    <t>GIACOMO</t>
  </si>
  <si>
    <t>SANDRO</t>
  </si>
  <si>
    <t>CAMPANELLI</t>
  </si>
  <si>
    <t>IVANO</t>
  </si>
  <si>
    <t>ELISABETTA</t>
  </si>
  <si>
    <t>VALERIO</t>
  </si>
  <si>
    <t>MIRKO</t>
  </si>
  <si>
    <t>TIVOLI MARATHON</t>
  </si>
  <si>
    <t>MM60</t>
  </si>
  <si>
    <t>OTTAVIANI</t>
  </si>
  <si>
    <t>ORSINI</t>
  </si>
  <si>
    <t>MM65</t>
  </si>
  <si>
    <t>FAUSTO</t>
  </si>
  <si>
    <t>RIZZO</t>
  </si>
  <si>
    <t>PASQUALE</t>
  </si>
  <si>
    <t>VILLA</t>
  </si>
  <si>
    <t>VITTORIO</t>
  </si>
  <si>
    <t>ANTONELLI</t>
  </si>
  <si>
    <t>RETI RUNNERS FOOTWORKS</t>
  </si>
  <si>
    <t>VALENTINO</t>
  </si>
  <si>
    <t>ARNALDO</t>
  </si>
  <si>
    <t>DANILO</t>
  </si>
  <si>
    <t>SALOMONE</t>
  </si>
  <si>
    <t>SIMONETTA</t>
  </si>
  <si>
    <t>DUE PONTI SRL</t>
  </si>
  <si>
    <t>GIUSEPPINA</t>
  </si>
  <si>
    <t>CECCHETTI</t>
  </si>
  <si>
    <t>ANNA</t>
  </si>
  <si>
    <t>MARTINELLI</t>
  </si>
  <si>
    <t>ANTONELLO</t>
  </si>
  <si>
    <t>GIANCARLO</t>
  </si>
  <si>
    <t>BIANCHI</t>
  </si>
  <si>
    <t>POLIDORI</t>
  </si>
  <si>
    <t>RAFFAELE</t>
  </si>
  <si>
    <t>FERNANDO</t>
  </si>
  <si>
    <t>DOMINICI</t>
  </si>
  <si>
    <t>ANGELUCCI</t>
  </si>
  <si>
    <t>FUSCO</t>
  </si>
  <si>
    <t>LINO</t>
  </si>
  <si>
    <t>EUGENIO</t>
  </si>
  <si>
    <t>RODOLFO</t>
  </si>
  <si>
    <t>MM70</t>
  </si>
  <si>
    <t>PICA</t>
  </si>
  <si>
    <t>RINALDO</t>
  </si>
  <si>
    <t>PIERLUIGI</t>
  </si>
  <si>
    <t>CRISTINA</t>
  </si>
  <si>
    <t>ENZO</t>
  </si>
  <si>
    <t>SILVIO</t>
  </si>
  <si>
    <t>MAGGINI</t>
  </si>
  <si>
    <t>TONINO</t>
  </si>
  <si>
    <t>GIULIO</t>
  </si>
  <si>
    <t>UMBERTO</t>
  </si>
  <si>
    <t>PIERO</t>
  </si>
  <si>
    <t>SUSANNA</t>
  </si>
  <si>
    <t>AGOSTINO</t>
  </si>
  <si>
    <t>CHIARA</t>
  </si>
  <si>
    <t>ALFONSO</t>
  </si>
  <si>
    <t>MINOTTI</t>
  </si>
  <si>
    <t>ROSSI</t>
  </si>
  <si>
    <t>IOLANDA</t>
  </si>
  <si>
    <t>LUCIO</t>
  </si>
  <si>
    <t>SARA</t>
  </si>
  <si>
    <t>DANIELA</t>
  </si>
  <si>
    <t>MICHELA</t>
  </si>
  <si>
    <t>DINA</t>
  </si>
  <si>
    <t>DURANTE</t>
  </si>
  <si>
    <t>DE ANGELIS</t>
  </si>
  <si>
    <t>FANELLI</t>
  </si>
  <si>
    <t>ANNARITA</t>
  </si>
  <si>
    <t>FIORENTINI</t>
  </si>
  <si>
    <t>PAGANO</t>
  </si>
  <si>
    <t>TERESA</t>
  </si>
  <si>
    <t>PELLICCIA</t>
  </si>
  <si>
    <t>ERCOLANI</t>
  </si>
  <si>
    <t>JAOUAD</t>
  </si>
  <si>
    <t>ZAIN</t>
  </si>
  <si>
    <t>RUNNING EVOLUTION</t>
  </si>
  <si>
    <t>MARHNAOUI</t>
  </si>
  <si>
    <t>TARIK</t>
  </si>
  <si>
    <t>MM30</t>
  </si>
  <si>
    <t>ATL. COLLEFERRO</t>
  </si>
  <si>
    <t>EMBAYE</t>
  </si>
  <si>
    <t>ELIAS</t>
  </si>
  <si>
    <t>G.S. ESERCITO</t>
  </si>
  <si>
    <t>CATULLO</t>
  </si>
  <si>
    <t>ANNA BABY RUNNER</t>
  </si>
  <si>
    <t>CALFAPIETRA</t>
  </si>
  <si>
    <t>FORHANS TEAM</t>
  </si>
  <si>
    <t>SIMIONATO</t>
  </si>
  <si>
    <t>RUNNING CLUB FUTURA RM</t>
  </si>
  <si>
    <t>BOUDOUMA</t>
  </si>
  <si>
    <t>YAHYA</t>
  </si>
  <si>
    <t>SABINA MARATHON CLUB</t>
  </si>
  <si>
    <t>MARTELLOTTI</t>
  </si>
  <si>
    <t>FORTI RUNNERS TERNI</t>
  </si>
  <si>
    <t>FOIS</t>
  </si>
  <si>
    <t>CHRISTIAN</t>
  </si>
  <si>
    <t>G.S. COSTA D'ARGENTO</t>
  </si>
  <si>
    <t>CASSETTI</t>
  </si>
  <si>
    <t>ATHLETIC TERNI</t>
  </si>
  <si>
    <t>GENOVESE</t>
  </si>
  <si>
    <t>SALVATORE ALESSANDRO</t>
  </si>
  <si>
    <t>ATL. VILLA DE SANCTIS</t>
  </si>
  <si>
    <t>POL. MONTALTO</t>
  </si>
  <si>
    <t>LUPI</t>
  </si>
  <si>
    <t>PAOLO LUIGI</t>
  </si>
  <si>
    <t>LIBERTAS ORVIETO</t>
  </si>
  <si>
    <t>AMATORI POD. TERNI</t>
  </si>
  <si>
    <t>PANUNZI</t>
  </si>
  <si>
    <t>FLORIANO</t>
  </si>
  <si>
    <t>PALLOTTA</t>
  </si>
  <si>
    <t>ATL. DI MARCO SPORT VT</t>
  </si>
  <si>
    <t>ATL. ALTO LAZIO</t>
  </si>
  <si>
    <t>CAVALLUCCI</t>
  </si>
  <si>
    <t>RUNNERS SANGEMINI TR</t>
  </si>
  <si>
    <t>ZONA OLIMPICA TEAM</t>
  </si>
  <si>
    <t>PERELLI</t>
  </si>
  <si>
    <t>CROCELLI</t>
  </si>
  <si>
    <t>SANDRO MARIA</t>
  </si>
  <si>
    <t>GALAXY ROMA</t>
  </si>
  <si>
    <t>ADAGIO</t>
  </si>
  <si>
    <t>ATAC MARATHON CLUB</t>
  </si>
  <si>
    <t>BENTIVOGLIO</t>
  </si>
  <si>
    <t>G.P. MONTI D. TOLFA L'AIRONE</t>
  </si>
  <si>
    <t>PAOLELLI</t>
  </si>
  <si>
    <t>GIANPAOLO</t>
  </si>
  <si>
    <t>MODELLI CERAMICI RUNNING</t>
  </si>
  <si>
    <t>GIORGETTI</t>
  </si>
  <si>
    <t>PEGORER</t>
  </si>
  <si>
    <t>CORLIANO'</t>
  </si>
  <si>
    <t>ETTORE STEFANO</t>
  </si>
  <si>
    <t>GARGIULLO</t>
  </si>
  <si>
    <t>DRAGHI</t>
  </si>
  <si>
    <t>CLT THYSSENKRUPP TR</t>
  </si>
  <si>
    <t>MANCUTO</t>
  </si>
  <si>
    <t>LEONCINI</t>
  </si>
  <si>
    <t>G.S. BANCARI ROMANI</t>
  </si>
  <si>
    <t>BOTTA</t>
  </si>
  <si>
    <t>GRANIERI FIORINI</t>
  </si>
  <si>
    <t>UISPORT AVIS TODI</t>
  </si>
  <si>
    <t>MALAFOGLIA</t>
  </si>
  <si>
    <t>POD. ERETUM</t>
  </si>
  <si>
    <t>BOCCIALONI</t>
  </si>
  <si>
    <t>CICCHETTI</t>
  </si>
  <si>
    <t>ATL. AMATORI VELLETRI</t>
  </si>
  <si>
    <t>FABRI</t>
  </si>
  <si>
    <t>OTTAVIO</t>
  </si>
  <si>
    <t>COCCA</t>
  </si>
  <si>
    <t>ATL. SPOLETO 2010</t>
  </si>
  <si>
    <t>CRUCIANI</t>
  </si>
  <si>
    <t>F30</t>
  </si>
  <si>
    <t>MINUTO</t>
  </si>
  <si>
    <t>COMINA</t>
  </si>
  <si>
    <t>GLENDA</t>
  </si>
  <si>
    <t>AF</t>
  </si>
  <si>
    <t>TIRRENO ATL CIVITAVECCHIA</t>
  </si>
  <si>
    <t>PIERALISI</t>
  </si>
  <si>
    <t>PADOVAN</t>
  </si>
  <si>
    <t>MORETTI</t>
  </si>
  <si>
    <t>BITONTO RUNNERS</t>
  </si>
  <si>
    <t>TEMPIO</t>
  </si>
  <si>
    <t>PATTA</t>
  </si>
  <si>
    <t>F35</t>
  </si>
  <si>
    <t>GUIDOBALDI</t>
  </si>
  <si>
    <t>FRANCESCONI</t>
  </si>
  <si>
    <t>TASSELLI</t>
  </si>
  <si>
    <t>BENDINI</t>
  </si>
  <si>
    <t>POD. WINNER FOLIGNO</t>
  </si>
  <si>
    <t>NAPPI</t>
  </si>
  <si>
    <t>NEROZZI</t>
  </si>
  <si>
    <t>TEAM MARATHON BIKE</t>
  </si>
  <si>
    <t>BERTOLINI</t>
  </si>
  <si>
    <t>ADEMARO</t>
  </si>
  <si>
    <t>CDP-T&amp;RB GROUP PG</t>
  </si>
  <si>
    <t>AVERSA</t>
  </si>
  <si>
    <t>ALBATROS ROMA</t>
  </si>
  <si>
    <t>LOZZI</t>
  </si>
  <si>
    <t>ZINNI</t>
  </si>
  <si>
    <t>PODISTI MARATONA DI ROMA</t>
  </si>
  <si>
    <t>LEONETTI</t>
  </si>
  <si>
    <t>G.S. AVIS NARNI TR</t>
  </si>
  <si>
    <t>FERRO</t>
  </si>
  <si>
    <t>DECEMBRINI</t>
  </si>
  <si>
    <t>SEGNALINI</t>
  </si>
  <si>
    <t>LIBERI PODISTI VITERBO</t>
  </si>
  <si>
    <t>ANGELUZZI</t>
  </si>
  <si>
    <t>DELL'OLIO</t>
  </si>
  <si>
    <t>MAURO GIUSEPPE</t>
  </si>
  <si>
    <t>BARBERINI</t>
  </si>
  <si>
    <t>GIOVANNANGELI</t>
  </si>
  <si>
    <t>ROSI</t>
  </si>
  <si>
    <t>LIBERTAS ORVIETO TR</t>
  </si>
  <si>
    <t>D'ANTO</t>
  </si>
  <si>
    <t>DURANTI</t>
  </si>
  <si>
    <t>SPADOCCIA</t>
  </si>
  <si>
    <t>MARINANGELI</t>
  </si>
  <si>
    <t>SATRINI GROUP ATHLETIC TREVI</t>
  </si>
  <si>
    <t>MUTI</t>
  </si>
  <si>
    <t>MARTELLA</t>
  </si>
  <si>
    <t>CARLETTI</t>
  </si>
  <si>
    <t>TROMBETTONI</t>
  </si>
  <si>
    <t>PEZZATO</t>
  </si>
  <si>
    <t>FILIPPO</t>
  </si>
  <si>
    <t>ATL. MONTEFIASCONE</t>
  </si>
  <si>
    <t>CORIGLIANO</t>
  </si>
  <si>
    <t>SCARPONI</t>
  </si>
  <si>
    <t>MENESATTI</t>
  </si>
  <si>
    <t>F45</t>
  </si>
  <si>
    <t>FURLAN</t>
  </si>
  <si>
    <t>JOSE RAFAEL</t>
  </si>
  <si>
    <t>SABA</t>
  </si>
  <si>
    <t>ANNA BABY CIVITAVECCHIA</t>
  </si>
  <si>
    <t>CUCCHIARELLI</t>
  </si>
  <si>
    <t>MANGIALASCHE</t>
  </si>
  <si>
    <t>MERCANTINI</t>
  </si>
  <si>
    <t>POD. CARSULAE TR</t>
  </si>
  <si>
    <t>PALANDRO</t>
  </si>
  <si>
    <t>MENCIO</t>
  </si>
  <si>
    <t>ATLETA LIBERO</t>
  </si>
  <si>
    <t>PANARIELLO</t>
  </si>
  <si>
    <t>DI CLEMENTE</t>
  </si>
  <si>
    <t>VIRTUS CORCHIANO</t>
  </si>
  <si>
    <t>BAGLIONI</t>
  </si>
  <si>
    <t>BUCAIONI</t>
  </si>
  <si>
    <t>PEDETTI</t>
  </si>
  <si>
    <t>PIGINI</t>
  </si>
  <si>
    <t>ALVARO</t>
  </si>
  <si>
    <t>GRAZZINI</t>
  </si>
  <si>
    <t>GELANCA</t>
  </si>
  <si>
    <t>SALUSTRI</t>
  </si>
  <si>
    <t>MORENO</t>
  </si>
  <si>
    <t>CAROSI</t>
  </si>
  <si>
    <t>BARTOLLINI</t>
  </si>
  <si>
    <t>POD. INTERAMNA TR</t>
  </si>
  <si>
    <t>MALUCELLI</t>
  </si>
  <si>
    <t>SCOTTI</t>
  </si>
  <si>
    <t>PACE</t>
  </si>
  <si>
    <t>ELIO</t>
  </si>
  <si>
    <t>ATL. 90 TARQUINIA</t>
  </si>
  <si>
    <t>MARSANO</t>
  </si>
  <si>
    <t>FREE RUNNERS</t>
  </si>
  <si>
    <t>ASCIOLLA</t>
  </si>
  <si>
    <t>GIULIANI</t>
  </si>
  <si>
    <t>ATLETIC CLUB AMELIA</t>
  </si>
  <si>
    <t>USAI</t>
  </si>
  <si>
    <t>F50</t>
  </si>
  <si>
    <t>PACCHIONI</t>
  </si>
  <si>
    <t>DE NAPOLI</t>
  </si>
  <si>
    <t>BURLA</t>
  </si>
  <si>
    <t>DEVIS</t>
  </si>
  <si>
    <t>SACCONI</t>
  </si>
  <si>
    <t>SASSU</t>
  </si>
  <si>
    <t>PIERFRANCO</t>
  </si>
  <si>
    <t>ROMANA GAS</t>
  </si>
  <si>
    <t>GUGLINI</t>
  </si>
  <si>
    <t>SCHISANO</t>
  </si>
  <si>
    <t>FIORI</t>
  </si>
  <si>
    <t>CAIRO</t>
  </si>
  <si>
    <t>CAVALLARO</t>
  </si>
  <si>
    <t>EUSTACHI</t>
  </si>
  <si>
    <t>SCOTTOLI</t>
  </si>
  <si>
    <t>ATL. NEPI</t>
  </si>
  <si>
    <t>CIPRETTI</t>
  </si>
  <si>
    <t>BATTAGLINI</t>
  </si>
  <si>
    <t>SGUILLA</t>
  </si>
  <si>
    <t>ATL. AVIS PERUGIA</t>
  </si>
  <si>
    <t>ARRICHIELLO</t>
  </si>
  <si>
    <t>S.S. LAZIO ATL. LEGGERA</t>
  </si>
  <si>
    <t>BONGIORNI</t>
  </si>
  <si>
    <t>ATL. ROCCA DI PAPA</t>
  </si>
  <si>
    <t>MOSCETTI</t>
  </si>
  <si>
    <t>CHIALASTRI</t>
  </si>
  <si>
    <t>PALESTRINA RUNNING</t>
  </si>
  <si>
    <t>FERRARI</t>
  </si>
  <si>
    <t>SANGIORGI</t>
  </si>
  <si>
    <t>FICI</t>
  </si>
  <si>
    <t>ATL. AMICIZIA FIUGGI</t>
  </si>
  <si>
    <t>SIROTTI</t>
  </si>
  <si>
    <t>POD. MYRICAE TERNI</t>
  </si>
  <si>
    <t>SUBRIZI</t>
  </si>
  <si>
    <t>ATL. TUSCANIA ETRUSCA</t>
  </si>
  <si>
    <t>DENTINI</t>
  </si>
  <si>
    <t>ATL. VILLA GUGLIELMI</t>
  </si>
  <si>
    <t>ATL. ORTE</t>
  </si>
  <si>
    <t>SETTIMI</t>
  </si>
  <si>
    <t>VENTURINI</t>
  </si>
  <si>
    <t>ELEONORA</t>
  </si>
  <si>
    <t>G.S. A. MONTI TR</t>
  </si>
  <si>
    <t>CRISOSTOMI</t>
  </si>
  <si>
    <t>AVIS TERNI</t>
  </si>
  <si>
    <t>FABIO LUIGI</t>
  </si>
  <si>
    <t>FRIGGI</t>
  </si>
  <si>
    <t>NICOLOSI</t>
  </si>
  <si>
    <t>MATTIOLI</t>
  </si>
  <si>
    <t>ANTIMO</t>
  </si>
  <si>
    <t>CATTARULLA</t>
  </si>
  <si>
    <t>QUACQUARELLI</t>
  </si>
  <si>
    <t>ASTOLFI</t>
  </si>
  <si>
    <t>PATRIZI</t>
  </si>
  <si>
    <t>AMICI DEI CIMINI</t>
  </si>
  <si>
    <t>ZAPPONI</t>
  </si>
  <si>
    <t>ZUCCARINO</t>
  </si>
  <si>
    <t>PORCHETTI</t>
  </si>
  <si>
    <t>GREGORI</t>
  </si>
  <si>
    <t>ASA VALLERANO</t>
  </si>
  <si>
    <t>BUSATO</t>
  </si>
  <si>
    <t>ROSCI</t>
  </si>
  <si>
    <t>DI LORETO</t>
  </si>
  <si>
    <t>MARGIOTTI</t>
  </si>
  <si>
    <t>PODISTI VALMONTONE</t>
  </si>
  <si>
    <t>DI BARTOLOMEO</t>
  </si>
  <si>
    <t>MUZZI</t>
  </si>
  <si>
    <t>ITALIANI</t>
  </si>
  <si>
    <t>SCARSELLA</t>
  </si>
  <si>
    <t>PIERA</t>
  </si>
  <si>
    <t>F 55</t>
  </si>
  <si>
    <t>CAT SPORT ROMA</t>
  </si>
  <si>
    <t>EMORE</t>
  </si>
  <si>
    <t>FALCONE</t>
  </si>
  <si>
    <t>FIAMME GIALLE G. SIMONI</t>
  </si>
  <si>
    <t>VECCHIO</t>
  </si>
  <si>
    <t>MONALDI</t>
  </si>
  <si>
    <t>CINAGLIA</t>
  </si>
  <si>
    <t>CUPIDO</t>
  </si>
  <si>
    <t>BRACONE</t>
  </si>
  <si>
    <t>G.P. ATL. FALERIA</t>
  </si>
  <si>
    <t>PISTOLA</t>
  </si>
  <si>
    <t>BIGARONI</t>
  </si>
  <si>
    <t>CINELLI</t>
  </si>
  <si>
    <t>PANEBIANCO</t>
  </si>
  <si>
    <t>ANTONIO FILIPPO</t>
  </si>
  <si>
    <t>SZWARC</t>
  </si>
  <si>
    <t>WOJCIECH</t>
  </si>
  <si>
    <t>PONTE DI NONA</t>
  </si>
  <si>
    <t>FIORUCCI</t>
  </si>
  <si>
    <t>NICCOLI</t>
  </si>
  <si>
    <t>TORRI</t>
  </si>
  <si>
    <t>ASTRA ROMA</t>
  </si>
  <si>
    <t>FORTI</t>
  </si>
  <si>
    <t>GIANNINI</t>
  </si>
  <si>
    <t>GITTI</t>
  </si>
  <si>
    <t>ACCARINO</t>
  </si>
  <si>
    <t>FIRMANI</t>
  </si>
  <si>
    <t>SANTINI</t>
  </si>
  <si>
    <t>DELLE FONTANE</t>
  </si>
  <si>
    <t>MANCINELLI DEGLI ESP</t>
  </si>
  <si>
    <t>ASCIUTTI</t>
  </si>
  <si>
    <t>SONAGLIA</t>
  </si>
  <si>
    <t>F40</t>
  </si>
  <si>
    <t>SABATELLA</t>
  </si>
  <si>
    <t>ADALBERTO</t>
  </si>
  <si>
    <t>CASTELLANI</t>
  </si>
  <si>
    <t>SERGI</t>
  </si>
  <si>
    <t>AIELLO</t>
  </si>
  <si>
    <t>SORTINO</t>
  </si>
  <si>
    <t>GIUBILEI</t>
  </si>
  <si>
    <t>CAPITONI</t>
  </si>
  <si>
    <t>PROIETTI</t>
  </si>
  <si>
    <t>ZERVOS</t>
  </si>
  <si>
    <t>THI KIM THU</t>
  </si>
  <si>
    <t>PULIMANTI</t>
  </si>
  <si>
    <t>ZERINI</t>
  </si>
  <si>
    <t>TRADARDI</t>
  </si>
  <si>
    <t>MOSCATELLI</t>
  </si>
  <si>
    <t>ATINA TRIAL RUNNING</t>
  </si>
  <si>
    <t>ZITELLI</t>
  </si>
  <si>
    <t>FARTLEK OSTIA</t>
  </si>
  <si>
    <t>CARBONARI</t>
  </si>
  <si>
    <t>RUBINI</t>
  </si>
  <si>
    <t>MAZZOLA</t>
  </si>
  <si>
    <t>SELBACH CARLOS</t>
  </si>
  <si>
    <t>ALEXANDRE</t>
  </si>
  <si>
    <t>CHIAPPALUPI</t>
  </si>
  <si>
    <t>SEBASTIANO</t>
  </si>
  <si>
    <t>LIVIERI</t>
  </si>
  <si>
    <t>BEFANI</t>
  </si>
  <si>
    <t>SANTA MARINELLA RUNNER</t>
  </si>
  <si>
    <t>PECORIELLO</t>
  </si>
  <si>
    <t>TOLI</t>
  </si>
  <si>
    <t>MESCHINI</t>
  </si>
  <si>
    <t>FROVA</t>
  </si>
  <si>
    <t>MARIA ONORINA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</si>
</sst>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b/>
      <i/>
      <sz val="10"/>
      <color indexed="9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/>
    </xf>
    <xf numFmtId="165" fontId="14" fillId="4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21" fontId="7" fillId="0" borderId="3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vertical="center"/>
    </xf>
    <xf numFmtId="0" fontId="14" fillId="4" borderId="4" xfId="0" applyFont="1" applyFill="1" applyBorder="1" applyAlignment="1">
      <alignment horizontal="center" vertical="center"/>
    </xf>
    <xf numFmtId="21" fontId="14" fillId="4" borderId="4" xfId="0" applyNumberFormat="1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vertical="center"/>
    </xf>
    <xf numFmtId="0" fontId="14" fillId="4" borderId="3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7"/>
  <sheetViews>
    <sheetView tabSelected="1" workbookViewId="0" topLeftCell="A1">
      <pane ySplit="4" topLeftCell="BM5" activePane="bottomLeft" state="frozen"/>
      <selection pane="topLeft" activeCell="A1" sqref="A1"/>
      <selection pane="bottomLeft" activeCell="A3" sqref="A3:G3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6" t="s">
        <v>155</v>
      </c>
      <c r="B1" s="26"/>
      <c r="C1" s="26"/>
      <c r="D1" s="26"/>
      <c r="E1" s="26"/>
      <c r="F1" s="26"/>
      <c r="G1" s="26"/>
      <c r="H1" s="26"/>
      <c r="I1" s="26"/>
    </row>
    <row r="2" spans="1:9" ht="24" customHeight="1">
      <c r="A2" s="27" t="s">
        <v>157</v>
      </c>
      <c r="B2" s="27"/>
      <c r="C2" s="27"/>
      <c r="D2" s="27"/>
      <c r="E2" s="27"/>
      <c r="F2" s="27"/>
      <c r="G2" s="27"/>
      <c r="H2" s="27"/>
      <c r="I2" s="27"/>
    </row>
    <row r="3" spans="1:9" ht="24" customHeight="1">
      <c r="A3" s="28" t="s">
        <v>156</v>
      </c>
      <c r="B3" s="28"/>
      <c r="C3" s="28"/>
      <c r="D3" s="28"/>
      <c r="E3" s="28"/>
      <c r="F3" s="28"/>
      <c r="G3" s="28"/>
      <c r="H3" s="3" t="s">
        <v>159</v>
      </c>
      <c r="I3" s="4">
        <v>13</v>
      </c>
    </row>
    <row r="4" spans="1:9" ht="37.5" customHeight="1">
      <c r="A4" s="5" t="s">
        <v>160</v>
      </c>
      <c r="B4" s="6" t="s">
        <v>161</v>
      </c>
      <c r="C4" s="7" t="s">
        <v>162</v>
      </c>
      <c r="D4" s="7" t="s">
        <v>163</v>
      </c>
      <c r="E4" s="8" t="s">
        <v>164</v>
      </c>
      <c r="F4" s="7" t="s">
        <v>165</v>
      </c>
      <c r="G4" s="7" t="s">
        <v>166</v>
      </c>
      <c r="H4" s="9" t="s">
        <v>167</v>
      </c>
      <c r="I4" s="9" t="s">
        <v>168</v>
      </c>
    </row>
    <row r="5" spans="1:9" s="12" customFormat="1" ht="15" customHeight="1">
      <c r="A5" s="10">
        <v>1</v>
      </c>
      <c r="B5" s="31" t="s">
        <v>411</v>
      </c>
      <c r="C5" s="31" t="s">
        <v>412</v>
      </c>
      <c r="D5" s="32" t="s">
        <v>308</v>
      </c>
      <c r="E5" s="31" t="s">
        <v>413</v>
      </c>
      <c r="F5" s="33">
        <v>0.029120370370370366</v>
      </c>
      <c r="G5" s="10" t="str">
        <f aca="true" t="shared" si="0" ref="G5:G68">TEXT(INT((HOUR(F5)*3600+MINUTE(F5)*60+SECOND(F5))/$I$3/60),"0")&amp;"."&amp;TEXT(MOD((HOUR(F5)*3600+MINUTE(F5)*60+SECOND(F5))/$I$3,60),"00")&amp;"/km"</f>
        <v>3.14/km</v>
      </c>
      <c r="H5" s="11">
        <f aca="true" t="shared" si="1" ref="H5:H68">F5-$F$5</f>
        <v>0</v>
      </c>
      <c r="I5" s="11">
        <f>F5-INDEX($F$5:$F$503,MATCH(D5,$D$5:$D$503,0))</f>
        <v>0</v>
      </c>
    </row>
    <row r="6" spans="1:9" s="12" customFormat="1" ht="15" customHeight="1">
      <c r="A6" s="13">
        <v>2</v>
      </c>
      <c r="B6" s="34" t="s">
        <v>414</v>
      </c>
      <c r="C6" s="34" t="s">
        <v>415</v>
      </c>
      <c r="D6" s="35" t="s">
        <v>416</v>
      </c>
      <c r="E6" s="34" t="s">
        <v>417</v>
      </c>
      <c r="F6" s="36">
        <v>0.02934027777777778</v>
      </c>
      <c r="G6" s="13" t="str">
        <f t="shared" si="0"/>
        <v>3.15/km</v>
      </c>
      <c r="H6" s="14">
        <f t="shared" si="1"/>
        <v>0.00021990740740741518</v>
      </c>
      <c r="I6" s="14">
        <f>F6-INDEX($F$5:$F$503,MATCH(D6,$D$5:$D$503,0))</f>
        <v>0</v>
      </c>
    </row>
    <row r="7" spans="1:9" s="12" customFormat="1" ht="15" customHeight="1">
      <c r="A7" s="13">
        <v>3</v>
      </c>
      <c r="B7" s="34" t="s">
        <v>418</v>
      </c>
      <c r="C7" s="34" t="s">
        <v>419</v>
      </c>
      <c r="D7" s="35" t="s">
        <v>308</v>
      </c>
      <c r="E7" s="34" t="s">
        <v>420</v>
      </c>
      <c r="F7" s="36">
        <v>0.02956018518518519</v>
      </c>
      <c r="G7" s="13" t="str">
        <f t="shared" si="0"/>
        <v>3.16/km</v>
      </c>
      <c r="H7" s="14">
        <f t="shared" si="1"/>
        <v>0.00043981481481482343</v>
      </c>
      <c r="I7" s="14">
        <f>F7-INDEX($F$5:$F$503,MATCH(D7,$D$5:$D$503,0))</f>
        <v>0.00043981481481482343</v>
      </c>
    </row>
    <row r="8" spans="1:9" s="12" customFormat="1" ht="15" customHeight="1">
      <c r="A8" s="13">
        <v>4</v>
      </c>
      <c r="B8" s="34" t="s">
        <v>421</v>
      </c>
      <c r="C8" s="34" t="s">
        <v>257</v>
      </c>
      <c r="D8" s="35" t="s">
        <v>316</v>
      </c>
      <c r="E8" s="34" t="s">
        <v>294</v>
      </c>
      <c r="F8" s="36">
        <v>0.03072916666666667</v>
      </c>
      <c r="G8" s="13" t="str">
        <f t="shared" si="0"/>
        <v>3.24/km</v>
      </c>
      <c r="H8" s="14">
        <f t="shared" si="1"/>
        <v>0.0016087962962963026</v>
      </c>
      <c r="I8" s="14">
        <f>F8-INDEX($F$5:$F$503,MATCH(D8,$D$5:$D$503,0))</f>
        <v>0</v>
      </c>
    </row>
    <row r="9" spans="1:9" s="12" customFormat="1" ht="15" customHeight="1">
      <c r="A9" s="13">
        <v>5</v>
      </c>
      <c r="B9" s="34" t="s">
        <v>217</v>
      </c>
      <c r="C9" s="34" t="s">
        <v>170</v>
      </c>
      <c r="D9" s="35" t="s">
        <v>311</v>
      </c>
      <c r="E9" s="34" t="s">
        <v>422</v>
      </c>
      <c r="F9" s="36">
        <v>0.030937499999999996</v>
      </c>
      <c r="G9" s="13" t="str">
        <f t="shared" si="0"/>
        <v>3.26/km</v>
      </c>
      <c r="H9" s="14">
        <f t="shared" si="1"/>
        <v>0.0018171296296296303</v>
      </c>
      <c r="I9" s="14">
        <f>F9-INDEX($F$5:$F$503,MATCH(D9,$D$5:$D$503,0))</f>
        <v>0</v>
      </c>
    </row>
    <row r="10" spans="1:9" s="12" customFormat="1" ht="15" customHeight="1">
      <c r="A10" s="13">
        <v>6</v>
      </c>
      <c r="B10" s="34" t="s">
        <v>423</v>
      </c>
      <c r="C10" s="34" t="s">
        <v>300</v>
      </c>
      <c r="D10" s="35" t="s">
        <v>316</v>
      </c>
      <c r="E10" s="34" t="s">
        <v>424</v>
      </c>
      <c r="F10" s="36">
        <v>0.03135416666666666</v>
      </c>
      <c r="G10" s="13" t="str">
        <f t="shared" si="0"/>
        <v>3.28/km</v>
      </c>
      <c r="H10" s="14">
        <f t="shared" si="1"/>
        <v>0.0022337962962962962</v>
      </c>
      <c r="I10" s="14">
        <f>F10-INDEX($F$5:$F$503,MATCH(D10,$D$5:$D$503,0))</f>
        <v>0.0006249999999999936</v>
      </c>
    </row>
    <row r="11" spans="1:9" s="12" customFormat="1" ht="15" customHeight="1">
      <c r="A11" s="13">
        <v>7</v>
      </c>
      <c r="B11" s="34" t="s">
        <v>425</v>
      </c>
      <c r="C11" s="34" t="s">
        <v>325</v>
      </c>
      <c r="D11" s="35" t="s">
        <v>416</v>
      </c>
      <c r="E11" s="34" t="s">
        <v>426</v>
      </c>
      <c r="F11" s="36">
        <v>0.03158564814814815</v>
      </c>
      <c r="G11" s="13" t="str">
        <f t="shared" si="0"/>
        <v>3.30/km</v>
      </c>
      <c r="H11" s="14">
        <f t="shared" si="1"/>
        <v>0.0024652777777777815</v>
      </c>
      <c r="I11" s="14">
        <f>F11-INDEX($F$5:$F$503,MATCH(D11,$D$5:$D$503,0))</f>
        <v>0.0022453703703703663</v>
      </c>
    </row>
    <row r="12" spans="1:9" s="12" customFormat="1" ht="15" customHeight="1">
      <c r="A12" s="13">
        <v>8</v>
      </c>
      <c r="B12" s="34" t="s">
        <v>427</v>
      </c>
      <c r="C12" s="34" t="s">
        <v>428</v>
      </c>
      <c r="D12" s="35" t="s">
        <v>311</v>
      </c>
      <c r="E12" s="34" t="s">
        <v>429</v>
      </c>
      <c r="F12" s="36">
        <v>0.031828703703703706</v>
      </c>
      <c r="G12" s="13" t="str">
        <f t="shared" si="0"/>
        <v>3.32/km</v>
      </c>
      <c r="H12" s="14">
        <f t="shared" si="1"/>
        <v>0.0027083333333333404</v>
      </c>
      <c r="I12" s="14">
        <f>F12-INDEX($F$5:$F$503,MATCH(D12,$D$5:$D$503,0))</f>
        <v>0.00089120370370371</v>
      </c>
    </row>
    <row r="13" spans="1:9" s="12" customFormat="1" ht="15" customHeight="1">
      <c r="A13" s="13">
        <v>9</v>
      </c>
      <c r="B13" s="34" t="s">
        <v>406</v>
      </c>
      <c r="C13" s="34" t="s">
        <v>187</v>
      </c>
      <c r="D13" s="35" t="s">
        <v>416</v>
      </c>
      <c r="E13" s="34" t="s">
        <v>294</v>
      </c>
      <c r="F13" s="36">
        <v>0.03200231481481482</v>
      </c>
      <c r="G13" s="13" t="str">
        <f t="shared" si="0"/>
        <v>3.33/km</v>
      </c>
      <c r="H13" s="14">
        <f t="shared" si="1"/>
        <v>0.002881944444444451</v>
      </c>
      <c r="I13" s="14">
        <f>F13-INDEX($F$5:$F$503,MATCH(D13,$D$5:$D$503,0))</f>
        <v>0.0026620370370370357</v>
      </c>
    </row>
    <row r="14" spans="1:9" s="12" customFormat="1" ht="15" customHeight="1">
      <c r="A14" s="13">
        <v>10</v>
      </c>
      <c r="B14" s="34" t="s">
        <v>430</v>
      </c>
      <c r="C14" s="34" t="s">
        <v>343</v>
      </c>
      <c r="D14" s="35" t="s">
        <v>316</v>
      </c>
      <c r="E14" s="34" t="s">
        <v>431</v>
      </c>
      <c r="F14" s="36">
        <v>0.032060185185185185</v>
      </c>
      <c r="G14" s="13" t="str">
        <f t="shared" si="0"/>
        <v>3.33/km</v>
      </c>
      <c r="H14" s="14">
        <f t="shared" si="1"/>
        <v>0.0029398148148148187</v>
      </c>
      <c r="I14" s="14">
        <f>F14-INDEX($F$5:$F$503,MATCH(D14,$D$5:$D$503,0))</f>
        <v>0.001331018518518516</v>
      </c>
    </row>
    <row r="15" spans="1:9" s="12" customFormat="1" ht="15" customHeight="1">
      <c r="A15" s="13">
        <v>11</v>
      </c>
      <c r="B15" s="34" t="s">
        <v>432</v>
      </c>
      <c r="C15" s="34" t="s">
        <v>433</v>
      </c>
      <c r="D15" s="35" t="s">
        <v>311</v>
      </c>
      <c r="E15" s="34" t="s">
        <v>434</v>
      </c>
      <c r="F15" s="36">
        <v>0.03211805555555556</v>
      </c>
      <c r="G15" s="13" t="str">
        <f t="shared" si="0"/>
        <v>3.33/km</v>
      </c>
      <c r="H15" s="14">
        <f t="shared" si="1"/>
        <v>0.0029976851851851935</v>
      </c>
      <c r="I15" s="14">
        <f>F15-INDEX($F$5:$F$503,MATCH(D15,$D$5:$D$503,0))</f>
        <v>0.0011805555555555632</v>
      </c>
    </row>
    <row r="16" spans="1:9" s="12" customFormat="1" ht="15" customHeight="1">
      <c r="A16" s="13">
        <v>12</v>
      </c>
      <c r="B16" s="34" t="s">
        <v>435</v>
      </c>
      <c r="C16" s="34" t="s">
        <v>174</v>
      </c>
      <c r="D16" s="35" t="s">
        <v>316</v>
      </c>
      <c r="E16" s="34" t="s">
        <v>436</v>
      </c>
      <c r="F16" s="36">
        <v>0.03238425925925926</v>
      </c>
      <c r="G16" s="13" t="str">
        <f t="shared" si="0"/>
        <v>3.35/km</v>
      </c>
      <c r="H16" s="14">
        <f t="shared" si="1"/>
        <v>0.0032638888888888926</v>
      </c>
      <c r="I16" s="14">
        <f>F16-INDEX($F$5:$F$503,MATCH(D16,$D$5:$D$503,0))</f>
        <v>0.00165509259259259</v>
      </c>
    </row>
    <row r="17" spans="1:9" s="12" customFormat="1" ht="15" customHeight="1">
      <c r="A17" s="13">
        <v>13</v>
      </c>
      <c r="B17" s="34" t="s">
        <v>437</v>
      </c>
      <c r="C17" s="34" t="s">
        <v>438</v>
      </c>
      <c r="D17" s="35" t="s">
        <v>316</v>
      </c>
      <c r="E17" s="34" t="s">
        <v>439</v>
      </c>
      <c r="F17" s="36">
        <v>0.03280092592592593</v>
      </c>
      <c r="G17" s="13" t="str">
        <f t="shared" si="0"/>
        <v>3.38/km</v>
      </c>
      <c r="H17" s="14">
        <f t="shared" si="1"/>
        <v>0.003680555555555562</v>
      </c>
      <c r="I17" s="14">
        <f>F17-INDEX($F$5:$F$503,MATCH(D17,$D$5:$D$503,0))</f>
        <v>0.0020717592592592593</v>
      </c>
    </row>
    <row r="18" spans="1:9" s="12" customFormat="1" ht="15" customHeight="1">
      <c r="A18" s="13">
        <v>14</v>
      </c>
      <c r="B18" s="34" t="s">
        <v>220</v>
      </c>
      <c r="C18" s="34" t="s">
        <v>221</v>
      </c>
      <c r="D18" s="35" t="s">
        <v>416</v>
      </c>
      <c r="E18" s="34" t="s">
        <v>440</v>
      </c>
      <c r="F18" s="36">
        <v>0.03284722222222222</v>
      </c>
      <c r="G18" s="13" t="str">
        <f t="shared" si="0"/>
        <v>3.38/km</v>
      </c>
      <c r="H18" s="14">
        <f t="shared" si="1"/>
        <v>0.003726851851851856</v>
      </c>
      <c r="I18" s="14">
        <f>F18-INDEX($F$5:$F$503,MATCH(D18,$D$5:$D$503,0))</f>
        <v>0.003506944444444441</v>
      </c>
    </row>
    <row r="19" spans="1:9" s="12" customFormat="1" ht="15" customHeight="1">
      <c r="A19" s="13">
        <v>15</v>
      </c>
      <c r="B19" s="34" t="s">
        <v>441</v>
      </c>
      <c r="C19" s="34" t="s">
        <v>442</v>
      </c>
      <c r="D19" s="35" t="s">
        <v>308</v>
      </c>
      <c r="E19" s="34" t="s">
        <v>443</v>
      </c>
      <c r="F19" s="36">
        <v>0.03293981481481481</v>
      </c>
      <c r="G19" s="13" t="str">
        <f t="shared" si="0"/>
        <v>3.39/km</v>
      </c>
      <c r="H19" s="14">
        <f t="shared" si="1"/>
        <v>0.0038194444444444448</v>
      </c>
      <c r="I19" s="14">
        <f>F19-INDEX($F$5:$F$503,MATCH(D19,$D$5:$D$503,0))</f>
        <v>0.0038194444444444448</v>
      </c>
    </row>
    <row r="20" spans="1:9" s="12" customFormat="1" ht="15" customHeight="1">
      <c r="A20" s="13">
        <v>16</v>
      </c>
      <c r="B20" s="34" t="s">
        <v>373</v>
      </c>
      <c r="C20" s="34" t="s">
        <v>219</v>
      </c>
      <c r="D20" s="35" t="s">
        <v>416</v>
      </c>
      <c r="E20" s="34" t="s">
        <v>444</v>
      </c>
      <c r="F20" s="36">
        <v>0.033125</v>
      </c>
      <c r="G20" s="13" t="str">
        <f t="shared" si="0"/>
        <v>3.40/km</v>
      </c>
      <c r="H20" s="14">
        <f t="shared" si="1"/>
        <v>0.004004629629629636</v>
      </c>
      <c r="I20" s="14">
        <f>F20-INDEX($F$5:$F$503,MATCH(D20,$D$5:$D$503,0))</f>
        <v>0.0037847222222222206</v>
      </c>
    </row>
    <row r="21" spans="1:9" s="12" customFormat="1" ht="15" customHeight="1">
      <c r="A21" s="13">
        <v>17</v>
      </c>
      <c r="B21" s="34" t="s">
        <v>445</v>
      </c>
      <c r="C21" s="34" t="s">
        <v>446</v>
      </c>
      <c r="D21" s="35" t="s">
        <v>316</v>
      </c>
      <c r="E21" s="34" t="s">
        <v>422</v>
      </c>
      <c r="F21" s="36">
        <v>0.033171296296296296</v>
      </c>
      <c r="G21" s="13" t="str">
        <f t="shared" si="0"/>
        <v>3.40/km</v>
      </c>
      <c r="H21" s="14">
        <f t="shared" si="1"/>
        <v>0.00405092592592593</v>
      </c>
      <c r="I21" s="14">
        <f>F21-INDEX($F$5:$F$503,MATCH(D21,$D$5:$D$503,0))</f>
        <v>0.0024421296296296274</v>
      </c>
    </row>
    <row r="22" spans="1:9" s="12" customFormat="1" ht="15" customHeight="1">
      <c r="A22" s="13">
        <v>18</v>
      </c>
      <c r="B22" s="34" t="s">
        <v>447</v>
      </c>
      <c r="C22" s="34" t="s">
        <v>366</v>
      </c>
      <c r="D22" s="35" t="s">
        <v>316</v>
      </c>
      <c r="E22" s="34" t="s">
        <v>226</v>
      </c>
      <c r="F22" s="36">
        <v>0.03332175925925926</v>
      </c>
      <c r="G22" s="13" t="str">
        <f t="shared" si="0"/>
        <v>3.41/km</v>
      </c>
      <c r="H22" s="14">
        <f t="shared" si="1"/>
        <v>0.004201388888888893</v>
      </c>
      <c r="I22" s="14">
        <f>F22-INDEX($F$5:$F$503,MATCH(D22,$D$5:$D$503,0))</f>
        <v>0.002592592592592591</v>
      </c>
    </row>
    <row r="23" spans="1:9" s="12" customFormat="1" ht="15" customHeight="1">
      <c r="A23" s="13">
        <v>19</v>
      </c>
      <c r="B23" s="34" t="s">
        <v>223</v>
      </c>
      <c r="C23" s="34" t="s">
        <v>181</v>
      </c>
      <c r="D23" s="35" t="s">
        <v>416</v>
      </c>
      <c r="E23" s="34" t="s">
        <v>448</v>
      </c>
      <c r="F23" s="36">
        <v>0.03350694444444444</v>
      </c>
      <c r="G23" s="13" t="str">
        <f t="shared" si="0"/>
        <v>3.43/km</v>
      </c>
      <c r="H23" s="14">
        <f t="shared" si="1"/>
        <v>0.0043865740740740775</v>
      </c>
      <c r="I23" s="14">
        <f>F23-INDEX($F$5:$F$503,MATCH(D23,$D$5:$D$503,0))</f>
        <v>0.004166666666666662</v>
      </c>
    </row>
    <row r="24" spans="1:9" s="12" customFormat="1" ht="15" customHeight="1">
      <c r="A24" s="13">
        <v>20</v>
      </c>
      <c r="B24" s="34" t="s">
        <v>222</v>
      </c>
      <c r="C24" s="34" t="s">
        <v>179</v>
      </c>
      <c r="D24" s="35" t="s">
        <v>308</v>
      </c>
      <c r="E24" s="34" t="s">
        <v>449</v>
      </c>
      <c r="F24" s="36">
        <v>0.03364583333333333</v>
      </c>
      <c r="G24" s="13" t="str">
        <f t="shared" si="0"/>
        <v>3.44/km</v>
      </c>
      <c r="H24" s="14">
        <f t="shared" si="1"/>
        <v>0.004525462962962967</v>
      </c>
      <c r="I24" s="14">
        <f>F24-INDEX($F$5:$F$503,MATCH(D24,$D$5:$D$503,0))</f>
        <v>0.004525462962962967</v>
      </c>
    </row>
    <row r="25" spans="1:9" s="12" customFormat="1" ht="15" customHeight="1">
      <c r="A25" s="13">
        <v>21</v>
      </c>
      <c r="B25" s="34" t="s">
        <v>450</v>
      </c>
      <c r="C25" s="34" t="s">
        <v>176</v>
      </c>
      <c r="D25" s="35" t="s">
        <v>314</v>
      </c>
      <c r="E25" s="34" t="s">
        <v>451</v>
      </c>
      <c r="F25" s="36">
        <v>0.03373842592592593</v>
      </c>
      <c r="G25" s="13" t="str">
        <f t="shared" si="0"/>
        <v>3.44/km</v>
      </c>
      <c r="H25" s="14">
        <f t="shared" si="1"/>
        <v>0.004618055555555563</v>
      </c>
      <c r="I25" s="14">
        <f>F25-INDEX($F$5:$F$503,MATCH(D25,$D$5:$D$503,0))</f>
        <v>0</v>
      </c>
    </row>
    <row r="26" spans="1:9" s="12" customFormat="1" ht="15" customHeight="1">
      <c r="A26" s="13">
        <v>22</v>
      </c>
      <c r="B26" s="34" t="s">
        <v>404</v>
      </c>
      <c r="C26" s="34" t="s">
        <v>300</v>
      </c>
      <c r="D26" s="35" t="s">
        <v>416</v>
      </c>
      <c r="E26" s="34" t="s">
        <v>452</v>
      </c>
      <c r="F26" s="36">
        <v>0.03375</v>
      </c>
      <c r="G26" s="13" t="str">
        <f t="shared" si="0"/>
        <v>3.44/km</v>
      </c>
      <c r="H26" s="14">
        <f t="shared" si="1"/>
        <v>0.004629629629629636</v>
      </c>
      <c r="I26" s="14">
        <f>F26-INDEX($F$5:$F$503,MATCH(D26,$D$5:$D$503,0))</f>
        <v>0.004409722222222221</v>
      </c>
    </row>
    <row r="27" spans="1:9" s="12" customFormat="1" ht="15" customHeight="1">
      <c r="A27" s="13">
        <v>23</v>
      </c>
      <c r="B27" s="34" t="s">
        <v>453</v>
      </c>
      <c r="C27" s="34" t="s">
        <v>183</v>
      </c>
      <c r="D27" s="35" t="s">
        <v>314</v>
      </c>
      <c r="E27" s="34" t="s">
        <v>242</v>
      </c>
      <c r="F27" s="36">
        <v>0.03387731481481481</v>
      </c>
      <c r="G27" s="13" t="str">
        <f t="shared" si="0"/>
        <v>3.45/km</v>
      </c>
      <c r="H27" s="14">
        <f t="shared" si="1"/>
        <v>0.004756944444444446</v>
      </c>
      <c r="I27" s="14">
        <f>F27-INDEX($F$5:$F$503,MATCH(D27,$D$5:$D$503,0))</f>
        <v>0.00013888888888888284</v>
      </c>
    </row>
    <row r="28" spans="1:9" s="15" customFormat="1" ht="15" customHeight="1">
      <c r="A28" s="13">
        <v>24</v>
      </c>
      <c r="B28" s="34" t="s">
        <v>454</v>
      </c>
      <c r="C28" s="34" t="s">
        <v>455</v>
      </c>
      <c r="D28" s="35" t="s">
        <v>308</v>
      </c>
      <c r="E28" s="34" t="s">
        <v>456</v>
      </c>
      <c r="F28" s="36">
        <v>0.03394675925925926</v>
      </c>
      <c r="G28" s="13" t="str">
        <f t="shared" si="0"/>
        <v>3.46/km</v>
      </c>
      <c r="H28" s="14">
        <f t="shared" si="1"/>
        <v>0.004826388888888894</v>
      </c>
      <c r="I28" s="14">
        <f>F28-INDEX($F$5:$F$503,MATCH(D28,$D$5:$D$503,0))</f>
        <v>0.004826388888888894</v>
      </c>
    </row>
    <row r="29" spans="1:9" ht="15" customHeight="1">
      <c r="A29" s="13">
        <v>25</v>
      </c>
      <c r="B29" s="34" t="s">
        <v>457</v>
      </c>
      <c r="C29" s="34" t="s">
        <v>171</v>
      </c>
      <c r="D29" s="35" t="s">
        <v>311</v>
      </c>
      <c r="E29" s="34" t="s">
        <v>458</v>
      </c>
      <c r="F29" s="36">
        <v>0.03399305555555556</v>
      </c>
      <c r="G29" s="13" t="str">
        <f t="shared" si="0"/>
        <v>3.46/km</v>
      </c>
      <c r="H29" s="14">
        <f t="shared" si="1"/>
        <v>0.004872685185185195</v>
      </c>
      <c r="I29" s="14">
        <f>F29-INDEX($F$5:$F$503,MATCH(D29,$D$5:$D$503,0))</f>
        <v>0.003055555555555565</v>
      </c>
    </row>
    <row r="30" spans="1:9" ht="15" customHeight="1">
      <c r="A30" s="13">
        <v>26</v>
      </c>
      <c r="B30" s="34" t="s">
        <v>459</v>
      </c>
      <c r="C30" s="34" t="s">
        <v>383</v>
      </c>
      <c r="D30" s="35" t="s">
        <v>311</v>
      </c>
      <c r="E30" s="34" t="s">
        <v>460</v>
      </c>
      <c r="F30" s="36">
        <v>0.0341087962962963</v>
      </c>
      <c r="G30" s="13" t="str">
        <f t="shared" si="0"/>
        <v>3.47/km</v>
      </c>
      <c r="H30" s="14">
        <f t="shared" si="1"/>
        <v>0.004988425925925931</v>
      </c>
      <c r="I30" s="14">
        <f>F30-INDEX($F$5:$F$503,MATCH(D30,$D$5:$D$503,0))</f>
        <v>0.0031712962962963005</v>
      </c>
    </row>
    <row r="31" spans="1:9" ht="15" customHeight="1">
      <c r="A31" s="13">
        <v>27</v>
      </c>
      <c r="B31" s="34" t="s">
        <v>461</v>
      </c>
      <c r="C31" s="34" t="s">
        <v>462</v>
      </c>
      <c r="D31" s="35" t="s">
        <v>311</v>
      </c>
      <c r="E31" s="34" t="s">
        <v>463</v>
      </c>
      <c r="F31" s="36">
        <v>0.034131944444444444</v>
      </c>
      <c r="G31" s="13" t="str">
        <f t="shared" si="0"/>
        <v>3.47/km</v>
      </c>
      <c r="H31" s="14">
        <f t="shared" si="1"/>
        <v>0.005011574074074078</v>
      </c>
      <c r="I31" s="14">
        <f>F31-INDEX($F$5:$F$503,MATCH(D31,$D$5:$D$503,0))</f>
        <v>0.0031944444444444477</v>
      </c>
    </row>
    <row r="32" spans="1:9" ht="15" customHeight="1">
      <c r="A32" s="13">
        <v>28</v>
      </c>
      <c r="B32" s="34" t="s">
        <v>464</v>
      </c>
      <c r="C32" s="34" t="s">
        <v>211</v>
      </c>
      <c r="D32" s="35" t="s">
        <v>310</v>
      </c>
      <c r="E32" s="34" t="s">
        <v>444</v>
      </c>
      <c r="F32" s="36">
        <v>0.03425925925925926</v>
      </c>
      <c r="G32" s="13" t="str">
        <f t="shared" si="0"/>
        <v>3.48/km</v>
      </c>
      <c r="H32" s="14">
        <f t="shared" si="1"/>
        <v>0.005138888888888894</v>
      </c>
      <c r="I32" s="14">
        <f>F32-INDEX($F$5:$F$503,MATCH(D32,$D$5:$D$503,0))</f>
        <v>0</v>
      </c>
    </row>
    <row r="33" spans="1:9" ht="15" customHeight="1">
      <c r="A33" s="20">
        <v>29</v>
      </c>
      <c r="B33" s="40" t="s">
        <v>465</v>
      </c>
      <c r="C33" s="40" t="s">
        <v>187</v>
      </c>
      <c r="D33" s="41" t="s">
        <v>316</v>
      </c>
      <c r="E33" s="40" t="s">
        <v>216</v>
      </c>
      <c r="F33" s="42">
        <v>0.034525462962962966</v>
      </c>
      <c r="G33" s="20" t="str">
        <f t="shared" si="0"/>
        <v>3.49/km</v>
      </c>
      <c r="H33" s="21">
        <f t="shared" si="1"/>
        <v>0.0054050925925926</v>
      </c>
      <c r="I33" s="21">
        <f>F33-INDEX($F$5:$F$503,MATCH(D33,$D$5:$D$503,0))</f>
        <v>0.0037962962962962976</v>
      </c>
    </row>
    <row r="34" spans="1:9" ht="15" customHeight="1">
      <c r="A34" s="13">
        <v>30</v>
      </c>
      <c r="B34" s="34" t="s">
        <v>466</v>
      </c>
      <c r="C34" s="34" t="s">
        <v>467</v>
      </c>
      <c r="D34" s="35" t="s">
        <v>311</v>
      </c>
      <c r="E34" s="34" t="s">
        <v>294</v>
      </c>
      <c r="F34" s="36">
        <v>0.03467592592592592</v>
      </c>
      <c r="G34" s="13" t="str">
        <f t="shared" si="0"/>
        <v>3.50/km</v>
      </c>
      <c r="H34" s="14">
        <f t="shared" si="1"/>
        <v>0.005555555555555557</v>
      </c>
      <c r="I34" s="14">
        <f>F34-INDEX($F$5:$F$503,MATCH(D34,$D$5:$D$503,0))</f>
        <v>0.0037384259259259263</v>
      </c>
    </row>
    <row r="35" spans="1:9" ht="15" customHeight="1">
      <c r="A35" s="13">
        <v>31</v>
      </c>
      <c r="B35" s="34" t="s">
        <v>468</v>
      </c>
      <c r="C35" s="34" t="s">
        <v>315</v>
      </c>
      <c r="D35" s="35" t="s">
        <v>316</v>
      </c>
      <c r="E35" s="34" t="s">
        <v>460</v>
      </c>
      <c r="F35" s="36">
        <v>0.03474537037037037</v>
      </c>
      <c r="G35" s="13" t="str">
        <f t="shared" si="0"/>
        <v>3.51/km</v>
      </c>
      <c r="H35" s="14">
        <f t="shared" si="1"/>
        <v>0.005625000000000005</v>
      </c>
      <c r="I35" s="14">
        <f>F35-INDEX($F$5:$F$503,MATCH(D35,$D$5:$D$503,0))</f>
        <v>0.004016203703703702</v>
      </c>
    </row>
    <row r="36" spans="1:9" ht="15" customHeight="1">
      <c r="A36" s="13">
        <v>32</v>
      </c>
      <c r="B36" s="34" t="s">
        <v>469</v>
      </c>
      <c r="C36" s="34" t="s">
        <v>172</v>
      </c>
      <c r="D36" s="35" t="s">
        <v>311</v>
      </c>
      <c r="E36" s="34" t="s">
        <v>470</v>
      </c>
      <c r="F36" s="36">
        <v>0.03483796296296296</v>
      </c>
      <c r="G36" s="13" t="str">
        <f t="shared" si="0"/>
        <v>3.52/km</v>
      </c>
      <c r="H36" s="14">
        <f t="shared" si="1"/>
        <v>0.0057175925925925936</v>
      </c>
      <c r="I36" s="14">
        <f>F36-INDEX($F$5:$F$503,MATCH(D36,$D$5:$D$503,0))</f>
        <v>0.003900462962962963</v>
      </c>
    </row>
    <row r="37" spans="1:9" ht="15" customHeight="1">
      <c r="A37" s="13">
        <v>33</v>
      </c>
      <c r="B37" s="34" t="s">
        <v>471</v>
      </c>
      <c r="C37" s="34" t="s">
        <v>313</v>
      </c>
      <c r="D37" s="35" t="s">
        <v>316</v>
      </c>
      <c r="E37" s="34" t="s">
        <v>309</v>
      </c>
      <c r="F37" s="36">
        <v>0.03491898148148148</v>
      </c>
      <c r="G37" s="13" t="str">
        <f t="shared" si="0"/>
        <v>3.52/km</v>
      </c>
      <c r="H37" s="14">
        <f t="shared" si="1"/>
        <v>0.0057986111111111155</v>
      </c>
      <c r="I37" s="14">
        <f>F37-INDEX($F$5:$F$503,MATCH(D37,$D$5:$D$503,0))</f>
        <v>0.004189814814814813</v>
      </c>
    </row>
    <row r="38" spans="1:9" ht="15" customHeight="1">
      <c r="A38" s="13">
        <v>34</v>
      </c>
      <c r="B38" s="34" t="s">
        <v>472</v>
      </c>
      <c r="C38" s="34" t="s">
        <v>211</v>
      </c>
      <c r="D38" s="35" t="s">
        <v>314</v>
      </c>
      <c r="E38" s="34" t="s">
        <v>473</v>
      </c>
      <c r="F38" s="36">
        <v>0.03497685185185185</v>
      </c>
      <c r="G38" s="13" t="str">
        <f t="shared" si="0"/>
        <v>3.52/km</v>
      </c>
      <c r="H38" s="14">
        <f t="shared" si="1"/>
        <v>0.005856481481481483</v>
      </c>
      <c r="I38" s="14">
        <f>F38-INDEX($F$5:$F$503,MATCH(D38,$D$5:$D$503,0))</f>
        <v>0.0012384259259259206</v>
      </c>
    </row>
    <row r="39" spans="1:9" ht="15" customHeight="1">
      <c r="A39" s="13">
        <v>35</v>
      </c>
      <c r="B39" s="34" t="s">
        <v>255</v>
      </c>
      <c r="C39" s="34" t="s">
        <v>326</v>
      </c>
      <c r="D39" s="35" t="s">
        <v>308</v>
      </c>
      <c r="E39" s="34" t="s">
        <v>444</v>
      </c>
      <c r="F39" s="36">
        <v>0.03498842592592593</v>
      </c>
      <c r="G39" s="13" t="str">
        <f t="shared" si="0"/>
        <v>3.53/km</v>
      </c>
      <c r="H39" s="14">
        <f t="shared" si="1"/>
        <v>0.005868055555555564</v>
      </c>
      <c r="I39" s="14">
        <f>F39-INDEX($F$5:$F$503,MATCH(D39,$D$5:$D$503,0))</f>
        <v>0.005868055555555564</v>
      </c>
    </row>
    <row r="40" spans="1:9" ht="15" customHeight="1">
      <c r="A40" s="20">
        <v>36</v>
      </c>
      <c r="B40" s="40" t="s">
        <v>474</v>
      </c>
      <c r="C40" s="40" t="s">
        <v>324</v>
      </c>
      <c r="D40" s="41" t="s">
        <v>311</v>
      </c>
      <c r="E40" s="40" t="s">
        <v>216</v>
      </c>
      <c r="F40" s="42">
        <v>0.034999999999999996</v>
      </c>
      <c r="G40" s="20" t="str">
        <f t="shared" si="0"/>
        <v>3.53/km</v>
      </c>
      <c r="H40" s="21">
        <f t="shared" si="1"/>
        <v>0.0058796296296296305</v>
      </c>
      <c r="I40" s="21">
        <f>F40-INDEX($F$5:$F$503,MATCH(D40,$D$5:$D$503,0))</f>
        <v>0.0040625</v>
      </c>
    </row>
    <row r="41" spans="1:9" ht="15" customHeight="1">
      <c r="A41" s="13">
        <v>37</v>
      </c>
      <c r="B41" s="34" t="s">
        <v>475</v>
      </c>
      <c r="C41" s="34" t="s">
        <v>171</v>
      </c>
      <c r="D41" s="35" t="s">
        <v>311</v>
      </c>
      <c r="E41" s="34" t="s">
        <v>476</v>
      </c>
      <c r="F41" s="36">
        <v>0.03518518518518519</v>
      </c>
      <c r="G41" s="13" t="str">
        <f t="shared" si="0"/>
        <v>3.54/km</v>
      </c>
      <c r="H41" s="14">
        <f t="shared" si="1"/>
        <v>0.0060648148148148215</v>
      </c>
      <c r="I41" s="14">
        <f>F41-INDEX($F$5:$F$503,MATCH(D41,$D$5:$D$503,0))</f>
        <v>0.004247685185185191</v>
      </c>
    </row>
    <row r="42" spans="1:9" ht="15" customHeight="1">
      <c r="A42" s="13">
        <v>38</v>
      </c>
      <c r="B42" s="34" t="s">
        <v>477</v>
      </c>
      <c r="C42" s="34" t="s">
        <v>179</v>
      </c>
      <c r="D42" s="35" t="s">
        <v>310</v>
      </c>
      <c r="E42" s="34" t="s">
        <v>478</v>
      </c>
      <c r="F42" s="36">
        <v>0.03546296296296297</v>
      </c>
      <c r="G42" s="13" t="str">
        <f t="shared" si="0"/>
        <v>3.56/km</v>
      </c>
      <c r="H42" s="14">
        <f t="shared" si="1"/>
        <v>0.006342592592592601</v>
      </c>
      <c r="I42" s="14">
        <f>F42-INDEX($F$5:$F$503,MATCH(D42,$D$5:$D$503,0))</f>
        <v>0.0012037037037037068</v>
      </c>
    </row>
    <row r="43" spans="1:9" ht="15" customHeight="1">
      <c r="A43" s="13">
        <v>39</v>
      </c>
      <c r="B43" s="34" t="s">
        <v>479</v>
      </c>
      <c r="C43" s="34" t="s">
        <v>187</v>
      </c>
      <c r="D43" s="35" t="s">
        <v>308</v>
      </c>
      <c r="E43" s="34" t="s">
        <v>448</v>
      </c>
      <c r="F43" s="36">
        <v>0.03556712962962963</v>
      </c>
      <c r="G43" s="13" t="str">
        <f t="shared" si="0"/>
        <v>3.56/km</v>
      </c>
      <c r="H43" s="14">
        <f t="shared" si="1"/>
        <v>0.006446759259259263</v>
      </c>
      <c r="I43" s="14">
        <f>F43-INDEX($F$5:$F$503,MATCH(D43,$D$5:$D$503,0))</f>
        <v>0.006446759259259263</v>
      </c>
    </row>
    <row r="44" spans="1:9" ht="15" customHeight="1">
      <c r="A44" s="13">
        <v>40</v>
      </c>
      <c r="B44" s="34" t="s">
        <v>480</v>
      </c>
      <c r="C44" s="34" t="s">
        <v>224</v>
      </c>
      <c r="D44" s="35" t="s">
        <v>311</v>
      </c>
      <c r="E44" s="34" t="s">
        <v>481</v>
      </c>
      <c r="F44" s="36">
        <v>0.035740740740740747</v>
      </c>
      <c r="G44" s="13" t="str">
        <f t="shared" si="0"/>
        <v>3.58/km</v>
      </c>
      <c r="H44" s="14">
        <f t="shared" si="1"/>
        <v>0.006620370370370381</v>
      </c>
      <c r="I44" s="14">
        <f>F44-INDEX($F$5:$F$503,MATCH(D44,$D$5:$D$503,0))</f>
        <v>0.00480324074074075</v>
      </c>
    </row>
    <row r="45" spans="1:9" ht="15" customHeight="1">
      <c r="A45" s="13">
        <v>41</v>
      </c>
      <c r="B45" s="34" t="s">
        <v>482</v>
      </c>
      <c r="C45" s="34" t="s">
        <v>483</v>
      </c>
      <c r="D45" s="35" t="s">
        <v>311</v>
      </c>
      <c r="E45" s="34" t="s">
        <v>309</v>
      </c>
      <c r="F45" s="36">
        <v>0.03576388888888889</v>
      </c>
      <c r="G45" s="13" t="str">
        <f t="shared" si="0"/>
        <v>3.58/km</v>
      </c>
      <c r="H45" s="14">
        <f t="shared" si="1"/>
        <v>0.006643518518518521</v>
      </c>
      <c r="I45" s="14">
        <f>F45-INDEX($F$5:$F$503,MATCH(D45,$D$5:$D$503,0))</f>
        <v>0.0048263888888888905</v>
      </c>
    </row>
    <row r="46" spans="1:9" ht="15" customHeight="1">
      <c r="A46" s="13">
        <v>42</v>
      </c>
      <c r="B46" s="34" t="s">
        <v>363</v>
      </c>
      <c r="C46" s="34" t="s">
        <v>387</v>
      </c>
      <c r="D46" s="35" t="s">
        <v>314</v>
      </c>
      <c r="E46" s="34" t="s">
        <v>452</v>
      </c>
      <c r="F46" s="36">
        <v>0.035833333333333335</v>
      </c>
      <c r="G46" s="13" t="str">
        <f t="shared" si="0"/>
        <v>3.58/km</v>
      </c>
      <c r="H46" s="14">
        <f t="shared" si="1"/>
        <v>0.006712962962962969</v>
      </c>
      <c r="I46" s="14">
        <f>F46-INDEX($F$5:$F$503,MATCH(D46,$D$5:$D$503,0))</f>
        <v>0.0020949074074074064</v>
      </c>
    </row>
    <row r="47" spans="1:9" ht="15" customHeight="1">
      <c r="A47" s="13">
        <v>43</v>
      </c>
      <c r="B47" s="34" t="s">
        <v>484</v>
      </c>
      <c r="C47" s="34" t="s">
        <v>199</v>
      </c>
      <c r="D47" s="35" t="s">
        <v>316</v>
      </c>
      <c r="E47" s="34" t="s">
        <v>485</v>
      </c>
      <c r="F47" s="36">
        <v>0.03585648148148148</v>
      </c>
      <c r="G47" s="13" t="str">
        <f t="shared" si="0"/>
        <v>3.58/km</v>
      </c>
      <c r="H47" s="14">
        <f t="shared" si="1"/>
        <v>0.006736111111111116</v>
      </c>
      <c r="I47" s="14">
        <f>F47-INDEX($F$5:$F$503,MATCH(D47,$D$5:$D$503,0))</f>
        <v>0.005127314814814814</v>
      </c>
    </row>
    <row r="48" spans="1:9" ht="15" customHeight="1">
      <c r="A48" s="13">
        <v>44</v>
      </c>
      <c r="B48" s="34" t="s">
        <v>486</v>
      </c>
      <c r="C48" s="34" t="s">
        <v>392</v>
      </c>
      <c r="D48" s="35" t="s">
        <v>487</v>
      </c>
      <c r="E48" s="34" t="s">
        <v>426</v>
      </c>
      <c r="F48" s="36">
        <v>0.03587962962962963</v>
      </c>
      <c r="G48" s="13" t="str">
        <f t="shared" si="0"/>
        <v>3.58/km</v>
      </c>
      <c r="H48" s="14">
        <f t="shared" si="1"/>
        <v>0.0067592592592592635</v>
      </c>
      <c r="I48" s="14">
        <f>F48-INDEX($F$5:$F$503,MATCH(D48,$D$5:$D$503,0))</f>
        <v>0</v>
      </c>
    </row>
    <row r="49" spans="1:9" ht="15" customHeight="1">
      <c r="A49" s="13">
        <v>45</v>
      </c>
      <c r="B49" s="34" t="s">
        <v>218</v>
      </c>
      <c r="C49" s="34" t="s">
        <v>219</v>
      </c>
      <c r="D49" s="35" t="s">
        <v>314</v>
      </c>
      <c r="E49" s="34" t="s">
        <v>426</v>
      </c>
      <c r="F49" s="36">
        <v>0.03591435185185186</v>
      </c>
      <c r="G49" s="13" t="str">
        <f t="shared" si="0"/>
        <v>3.59/km</v>
      </c>
      <c r="H49" s="14">
        <f t="shared" si="1"/>
        <v>0.006793981481481491</v>
      </c>
      <c r="I49" s="14">
        <f>F49-INDEX($F$5:$F$503,MATCH(D49,$D$5:$D$503,0))</f>
        <v>0.0021759259259259284</v>
      </c>
    </row>
    <row r="50" spans="1:9" ht="15" customHeight="1">
      <c r="A50" s="13">
        <v>46</v>
      </c>
      <c r="B50" s="34" t="s">
        <v>401</v>
      </c>
      <c r="C50" s="34" t="s">
        <v>200</v>
      </c>
      <c r="D50" s="35" t="s">
        <v>310</v>
      </c>
      <c r="E50" s="34" t="s">
        <v>424</v>
      </c>
      <c r="F50" s="36">
        <v>0.03599537037037037</v>
      </c>
      <c r="G50" s="13" t="str">
        <f t="shared" si="0"/>
        <v>3.59/km</v>
      </c>
      <c r="H50" s="14">
        <f t="shared" si="1"/>
        <v>0.006875000000000006</v>
      </c>
      <c r="I50" s="14">
        <f>F50-INDEX($F$5:$F$503,MATCH(D50,$D$5:$D$503,0))</f>
        <v>0.0017361111111111119</v>
      </c>
    </row>
    <row r="51" spans="1:9" ht="15" customHeight="1">
      <c r="A51" s="13">
        <v>47</v>
      </c>
      <c r="B51" s="34" t="s">
        <v>488</v>
      </c>
      <c r="C51" s="34" t="s">
        <v>177</v>
      </c>
      <c r="D51" s="35" t="s">
        <v>314</v>
      </c>
      <c r="E51" s="34" t="s">
        <v>452</v>
      </c>
      <c r="F51" s="36">
        <v>0.03605324074074074</v>
      </c>
      <c r="G51" s="13" t="str">
        <f t="shared" si="0"/>
        <v>3.60/km</v>
      </c>
      <c r="H51" s="14">
        <f t="shared" si="1"/>
        <v>0.006932870370370374</v>
      </c>
      <c r="I51" s="14">
        <f>F51-INDEX($F$5:$F$503,MATCH(D51,$D$5:$D$503,0))</f>
        <v>0.0023148148148148112</v>
      </c>
    </row>
    <row r="52" spans="1:9" ht="15" customHeight="1">
      <c r="A52" s="13">
        <v>48</v>
      </c>
      <c r="B52" s="34" t="s">
        <v>489</v>
      </c>
      <c r="C52" s="34" t="s">
        <v>313</v>
      </c>
      <c r="D52" s="35" t="s">
        <v>416</v>
      </c>
      <c r="E52" s="34" t="s">
        <v>424</v>
      </c>
      <c r="F52" s="36">
        <v>0.03607638888888889</v>
      </c>
      <c r="G52" s="13" t="str">
        <f t="shared" si="0"/>
        <v>3.60/km</v>
      </c>
      <c r="H52" s="14">
        <f t="shared" si="1"/>
        <v>0.006956018518518521</v>
      </c>
      <c r="I52" s="14">
        <f>F52-INDEX($F$5:$F$503,MATCH(D52,$D$5:$D$503,0))</f>
        <v>0.006736111111111106</v>
      </c>
    </row>
    <row r="53" spans="1:9" ht="15" customHeight="1">
      <c r="A53" s="13">
        <v>49</v>
      </c>
      <c r="B53" s="34" t="s">
        <v>406</v>
      </c>
      <c r="C53" s="34" t="s">
        <v>490</v>
      </c>
      <c r="D53" s="35" t="s">
        <v>491</v>
      </c>
      <c r="E53" s="34" t="s">
        <v>492</v>
      </c>
      <c r="F53" s="36">
        <v>0.03615740740740741</v>
      </c>
      <c r="G53" s="13" t="str">
        <f t="shared" si="0"/>
        <v>4.00/km</v>
      </c>
      <c r="H53" s="14">
        <f t="shared" si="1"/>
        <v>0.007037037037037043</v>
      </c>
      <c r="I53" s="14">
        <f>F53-INDEX($F$5:$F$503,MATCH(D53,$D$5:$D$503,0))</f>
        <v>0</v>
      </c>
    </row>
    <row r="54" spans="1:9" ht="15" customHeight="1">
      <c r="A54" s="13">
        <v>50</v>
      </c>
      <c r="B54" s="34" t="s">
        <v>227</v>
      </c>
      <c r="C54" s="34" t="s">
        <v>228</v>
      </c>
      <c r="D54" s="35" t="s">
        <v>416</v>
      </c>
      <c r="E54" s="34" t="s">
        <v>440</v>
      </c>
      <c r="F54" s="36">
        <v>0.03633101851851852</v>
      </c>
      <c r="G54" s="13" t="str">
        <f t="shared" si="0"/>
        <v>4.01/km</v>
      </c>
      <c r="H54" s="14">
        <f t="shared" si="1"/>
        <v>0.0072106481481481535</v>
      </c>
      <c r="I54" s="14">
        <f>F54-INDEX($F$5:$F$503,MATCH(D54,$D$5:$D$503,0))</f>
        <v>0.006990740740740738</v>
      </c>
    </row>
    <row r="55" spans="1:9" ht="15" customHeight="1">
      <c r="A55" s="13">
        <v>51</v>
      </c>
      <c r="B55" s="34" t="s">
        <v>493</v>
      </c>
      <c r="C55" s="34" t="s">
        <v>186</v>
      </c>
      <c r="D55" s="35" t="s">
        <v>311</v>
      </c>
      <c r="E55" s="34" t="s">
        <v>463</v>
      </c>
      <c r="F55" s="36">
        <v>0.03636574074074074</v>
      </c>
      <c r="G55" s="13" t="str">
        <f t="shared" si="0"/>
        <v>4.02/km</v>
      </c>
      <c r="H55" s="14">
        <f t="shared" si="1"/>
        <v>0.007245370370370374</v>
      </c>
      <c r="I55" s="14">
        <f>F55-INDEX($F$5:$F$503,MATCH(D55,$D$5:$D$503,0))</f>
        <v>0.005428240740740744</v>
      </c>
    </row>
    <row r="56" spans="1:9" ht="15" customHeight="1">
      <c r="A56" s="13">
        <v>52</v>
      </c>
      <c r="B56" s="34" t="s">
        <v>229</v>
      </c>
      <c r="C56" s="34" t="s">
        <v>197</v>
      </c>
      <c r="D56" s="35" t="s">
        <v>314</v>
      </c>
      <c r="E56" s="34" t="s">
        <v>422</v>
      </c>
      <c r="F56" s="36">
        <v>0.03636574074074074</v>
      </c>
      <c r="G56" s="13" t="str">
        <f t="shared" si="0"/>
        <v>4.02/km</v>
      </c>
      <c r="H56" s="14">
        <f t="shared" si="1"/>
        <v>0.007245370370370374</v>
      </c>
      <c r="I56" s="14">
        <f>F56-INDEX($F$5:$F$503,MATCH(D56,$D$5:$D$503,0))</f>
        <v>0.0026273148148148115</v>
      </c>
    </row>
    <row r="57" spans="1:9" ht="15" customHeight="1">
      <c r="A57" s="13">
        <v>53</v>
      </c>
      <c r="B57" s="34" t="s">
        <v>231</v>
      </c>
      <c r="C57" s="34" t="s">
        <v>201</v>
      </c>
      <c r="D57" s="35" t="s">
        <v>416</v>
      </c>
      <c r="E57" s="34" t="s">
        <v>463</v>
      </c>
      <c r="F57" s="36">
        <v>0.03636574074074074</v>
      </c>
      <c r="G57" s="13" t="str">
        <f t="shared" si="0"/>
        <v>4.02/km</v>
      </c>
      <c r="H57" s="14">
        <f t="shared" si="1"/>
        <v>0.007245370370370374</v>
      </c>
      <c r="I57" s="14">
        <f>F57-INDEX($F$5:$F$503,MATCH(D57,$D$5:$D$503,0))</f>
        <v>0.007025462962962959</v>
      </c>
    </row>
    <row r="58" spans="1:9" ht="15" customHeight="1">
      <c r="A58" s="13">
        <v>54</v>
      </c>
      <c r="B58" s="34" t="s">
        <v>232</v>
      </c>
      <c r="C58" s="34" t="s">
        <v>179</v>
      </c>
      <c r="D58" s="35" t="s">
        <v>316</v>
      </c>
      <c r="E58" s="34" t="s">
        <v>449</v>
      </c>
      <c r="F58" s="36">
        <v>0.03638888888888889</v>
      </c>
      <c r="G58" s="13" t="str">
        <f t="shared" si="0"/>
        <v>4.02/km</v>
      </c>
      <c r="H58" s="14">
        <f t="shared" si="1"/>
        <v>0.007268518518518521</v>
      </c>
      <c r="I58" s="14">
        <f>F58-INDEX($F$5:$F$503,MATCH(D58,$D$5:$D$503,0))</f>
        <v>0.005659722222222219</v>
      </c>
    </row>
    <row r="59" spans="1:9" ht="15" customHeight="1">
      <c r="A59" s="13">
        <v>55</v>
      </c>
      <c r="B59" s="34" t="s">
        <v>494</v>
      </c>
      <c r="C59" s="34" t="s">
        <v>169</v>
      </c>
      <c r="D59" s="35" t="s">
        <v>321</v>
      </c>
      <c r="E59" s="34" t="s">
        <v>470</v>
      </c>
      <c r="F59" s="36">
        <v>0.03648148148148148</v>
      </c>
      <c r="G59" s="13" t="str">
        <f t="shared" si="0"/>
        <v>4.02/km</v>
      </c>
      <c r="H59" s="14">
        <f t="shared" si="1"/>
        <v>0.007361111111111117</v>
      </c>
      <c r="I59" s="14">
        <f>F59-INDEX($F$5:$F$503,MATCH(D59,$D$5:$D$503,0))</f>
        <v>0</v>
      </c>
    </row>
    <row r="60" spans="1:9" ht="15" customHeight="1">
      <c r="A60" s="13">
        <v>56</v>
      </c>
      <c r="B60" s="34" t="s">
        <v>495</v>
      </c>
      <c r="C60" s="34" t="s">
        <v>198</v>
      </c>
      <c r="D60" s="35" t="s">
        <v>310</v>
      </c>
      <c r="E60" s="34" t="s">
        <v>496</v>
      </c>
      <c r="F60" s="36">
        <v>0.03652777777777778</v>
      </c>
      <c r="G60" s="13" t="str">
        <f t="shared" si="0"/>
        <v>4.03/km</v>
      </c>
      <c r="H60" s="14">
        <f t="shared" si="1"/>
        <v>0.007407407407407411</v>
      </c>
      <c r="I60" s="14">
        <f>F60-INDEX($F$5:$F$503,MATCH(D60,$D$5:$D$503,0))</f>
        <v>0.002268518518518517</v>
      </c>
    </row>
    <row r="61" spans="1:9" ht="15" customHeight="1">
      <c r="A61" s="13">
        <v>57</v>
      </c>
      <c r="B61" s="34" t="s">
        <v>495</v>
      </c>
      <c r="C61" s="34" t="s">
        <v>175</v>
      </c>
      <c r="D61" s="35" t="s">
        <v>310</v>
      </c>
      <c r="E61" s="34" t="s">
        <v>440</v>
      </c>
      <c r="F61" s="36">
        <v>0.036550925925925924</v>
      </c>
      <c r="G61" s="13" t="str">
        <f t="shared" si="0"/>
        <v>4.03/km</v>
      </c>
      <c r="H61" s="14">
        <f t="shared" si="1"/>
        <v>0.007430555555555558</v>
      </c>
      <c r="I61" s="14">
        <f>F61-INDEX($F$5:$F$503,MATCH(D61,$D$5:$D$503,0))</f>
        <v>0.002291666666666664</v>
      </c>
    </row>
    <row r="62" spans="1:9" ht="15" customHeight="1">
      <c r="A62" s="13">
        <v>58</v>
      </c>
      <c r="B62" s="34" t="s">
        <v>497</v>
      </c>
      <c r="C62" s="34" t="s">
        <v>221</v>
      </c>
      <c r="D62" s="35" t="s">
        <v>310</v>
      </c>
      <c r="E62" s="34" t="s">
        <v>307</v>
      </c>
      <c r="F62" s="36">
        <v>0.036597222222222225</v>
      </c>
      <c r="G62" s="13" t="str">
        <f t="shared" si="0"/>
        <v>4.03/km</v>
      </c>
      <c r="H62" s="14">
        <f t="shared" si="1"/>
        <v>0.0074768518518518595</v>
      </c>
      <c r="I62" s="14">
        <f>F62-INDEX($F$5:$F$503,MATCH(D62,$D$5:$D$503,0))</f>
        <v>0.0023379629629629653</v>
      </c>
    </row>
    <row r="63" spans="1:9" ht="15" customHeight="1">
      <c r="A63" s="20">
        <v>59</v>
      </c>
      <c r="B63" s="40" t="s">
        <v>498</v>
      </c>
      <c r="C63" s="40" t="s">
        <v>275</v>
      </c>
      <c r="D63" s="41" t="s">
        <v>499</v>
      </c>
      <c r="E63" s="40" t="s">
        <v>216</v>
      </c>
      <c r="F63" s="42">
        <v>0.036597222222222225</v>
      </c>
      <c r="G63" s="20" t="str">
        <f t="shared" si="0"/>
        <v>4.03/km</v>
      </c>
      <c r="H63" s="21">
        <f t="shared" si="1"/>
        <v>0.0074768518518518595</v>
      </c>
      <c r="I63" s="21">
        <f>F63-INDEX($F$5:$F$503,MATCH(D63,$D$5:$D$503,0))</f>
        <v>0</v>
      </c>
    </row>
    <row r="64" spans="1:9" ht="15" customHeight="1">
      <c r="A64" s="13">
        <v>60</v>
      </c>
      <c r="B64" s="34" t="s">
        <v>500</v>
      </c>
      <c r="C64" s="34" t="s">
        <v>178</v>
      </c>
      <c r="D64" s="35" t="s">
        <v>310</v>
      </c>
      <c r="E64" s="34" t="s">
        <v>451</v>
      </c>
      <c r="F64" s="36">
        <v>0.03662037037037037</v>
      </c>
      <c r="G64" s="13" t="str">
        <f t="shared" si="0"/>
        <v>4.03/km</v>
      </c>
      <c r="H64" s="14">
        <f t="shared" si="1"/>
        <v>0.007500000000000007</v>
      </c>
      <c r="I64" s="14">
        <f>F64-INDEX($F$5:$F$503,MATCH(D64,$D$5:$D$503,0))</f>
        <v>0.0023611111111111124</v>
      </c>
    </row>
    <row r="65" spans="1:9" ht="15" customHeight="1">
      <c r="A65" s="13">
        <v>61</v>
      </c>
      <c r="B65" s="34" t="s">
        <v>237</v>
      </c>
      <c r="C65" s="34" t="s">
        <v>183</v>
      </c>
      <c r="D65" s="35" t="s">
        <v>310</v>
      </c>
      <c r="E65" s="34" t="s">
        <v>440</v>
      </c>
      <c r="F65" s="36">
        <v>0.03665509259259259</v>
      </c>
      <c r="G65" s="13" t="str">
        <f t="shared" si="0"/>
        <v>4.04/km</v>
      </c>
      <c r="H65" s="14">
        <f t="shared" si="1"/>
        <v>0.007534722222222227</v>
      </c>
      <c r="I65" s="14">
        <f>F65-INDEX($F$5:$F$503,MATCH(D65,$D$5:$D$503,0))</f>
        <v>0.002395833333333333</v>
      </c>
    </row>
    <row r="66" spans="1:9" ht="15" customHeight="1">
      <c r="A66" s="13">
        <v>62</v>
      </c>
      <c r="B66" s="34" t="s">
        <v>501</v>
      </c>
      <c r="C66" s="34" t="s">
        <v>313</v>
      </c>
      <c r="D66" s="35" t="s">
        <v>314</v>
      </c>
      <c r="E66" s="34" t="s">
        <v>444</v>
      </c>
      <c r="F66" s="36">
        <v>0.03667824074074074</v>
      </c>
      <c r="G66" s="13" t="str">
        <f t="shared" si="0"/>
        <v>4.04/km</v>
      </c>
      <c r="H66" s="14">
        <f t="shared" si="1"/>
        <v>0.0075578703703703745</v>
      </c>
      <c r="I66" s="14">
        <f>F66-INDEX($F$5:$F$503,MATCH(D66,$D$5:$D$503,0))</f>
        <v>0.0029398148148148118</v>
      </c>
    </row>
    <row r="67" spans="1:9" ht="15" customHeight="1">
      <c r="A67" s="13">
        <v>63</v>
      </c>
      <c r="B67" s="34" t="s">
        <v>502</v>
      </c>
      <c r="C67" s="34" t="s">
        <v>201</v>
      </c>
      <c r="D67" s="35" t="s">
        <v>316</v>
      </c>
      <c r="E67" s="34" t="s">
        <v>448</v>
      </c>
      <c r="F67" s="36">
        <v>0.03670138888888889</v>
      </c>
      <c r="G67" s="13" t="str">
        <f t="shared" si="0"/>
        <v>4.04/km</v>
      </c>
      <c r="H67" s="14">
        <f t="shared" si="1"/>
        <v>0.007581018518518522</v>
      </c>
      <c r="I67" s="14">
        <f>F67-INDEX($F$5:$F$503,MATCH(D67,$D$5:$D$503,0))</f>
        <v>0.005972222222222219</v>
      </c>
    </row>
    <row r="68" spans="1:9" ht="15" customHeight="1">
      <c r="A68" s="13">
        <v>64</v>
      </c>
      <c r="B68" s="34" t="s">
        <v>503</v>
      </c>
      <c r="C68" s="34" t="s">
        <v>185</v>
      </c>
      <c r="D68" s="35" t="s">
        <v>314</v>
      </c>
      <c r="E68" s="34" t="s">
        <v>504</v>
      </c>
      <c r="F68" s="36">
        <v>0.036724537037037035</v>
      </c>
      <c r="G68" s="13" t="str">
        <f t="shared" si="0"/>
        <v>4.04/km</v>
      </c>
      <c r="H68" s="14">
        <f t="shared" si="1"/>
        <v>0.007604166666666669</v>
      </c>
      <c r="I68" s="14">
        <f>F68-INDEX($F$5:$F$503,MATCH(D68,$D$5:$D$503,0))</f>
        <v>0.002986111111111106</v>
      </c>
    </row>
    <row r="69" spans="1:9" ht="15" customHeight="1">
      <c r="A69" s="13">
        <v>65</v>
      </c>
      <c r="B69" s="34" t="s">
        <v>505</v>
      </c>
      <c r="C69" s="34" t="s">
        <v>388</v>
      </c>
      <c r="D69" s="35" t="s">
        <v>314</v>
      </c>
      <c r="E69" s="34" t="s">
        <v>422</v>
      </c>
      <c r="F69" s="36">
        <v>0.03674768518518518</v>
      </c>
      <c r="G69" s="13" t="str">
        <f aca="true" t="shared" si="2" ref="G69:G132">TEXT(INT((HOUR(F69)*3600+MINUTE(F69)*60+SECOND(F69))/$I$3/60),"0")&amp;"."&amp;TEXT(MOD((HOUR(F69)*3600+MINUTE(F69)*60+SECOND(F69))/$I$3,60),"00")&amp;"/km"</f>
        <v>4.04/km</v>
      </c>
      <c r="H69" s="14">
        <f aca="true" t="shared" si="3" ref="H69:H116">F69-$F$5</f>
        <v>0.007627314814814816</v>
      </c>
      <c r="I69" s="14">
        <f>F69-INDEX($F$5:$F$503,MATCH(D69,$D$5:$D$503,0))</f>
        <v>0.003009259259259253</v>
      </c>
    </row>
    <row r="70" spans="1:9" ht="15" customHeight="1">
      <c r="A70" s="13">
        <v>66</v>
      </c>
      <c r="B70" s="34" t="s">
        <v>506</v>
      </c>
      <c r="C70" s="34" t="s">
        <v>170</v>
      </c>
      <c r="D70" s="35" t="s">
        <v>310</v>
      </c>
      <c r="E70" s="34" t="s">
        <v>507</v>
      </c>
      <c r="F70" s="36">
        <v>0.03680555555555556</v>
      </c>
      <c r="G70" s="13" t="str">
        <f t="shared" si="2"/>
        <v>4.05/km</v>
      </c>
      <c r="H70" s="14">
        <f t="shared" si="3"/>
        <v>0.007685185185185191</v>
      </c>
      <c r="I70" s="14">
        <f>F70-INDEX($F$5:$F$503,MATCH(D70,$D$5:$D$503,0))</f>
        <v>0.0025462962962962965</v>
      </c>
    </row>
    <row r="71" spans="1:9" ht="15" customHeight="1">
      <c r="A71" s="13">
        <v>67</v>
      </c>
      <c r="B71" s="34" t="s">
        <v>508</v>
      </c>
      <c r="C71" s="34" t="s">
        <v>509</v>
      </c>
      <c r="D71" s="35" t="s">
        <v>321</v>
      </c>
      <c r="E71" s="34" t="s">
        <v>510</v>
      </c>
      <c r="F71" s="36">
        <v>0.03681712962962963</v>
      </c>
      <c r="G71" s="13" t="str">
        <f t="shared" si="2"/>
        <v>4.05/km</v>
      </c>
      <c r="H71" s="14">
        <f t="shared" si="3"/>
        <v>0.007696759259259264</v>
      </c>
      <c r="I71" s="14">
        <f>F71-INDEX($F$5:$F$503,MATCH(D71,$D$5:$D$503,0))</f>
        <v>0.0003356481481481474</v>
      </c>
    </row>
    <row r="72" spans="1:9" ht="15" customHeight="1">
      <c r="A72" s="13">
        <v>68</v>
      </c>
      <c r="B72" s="34" t="s">
        <v>511</v>
      </c>
      <c r="C72" s="34" t="s">
        <v>174</v>
      </c>
      <c r="D72" s="35" t="s">
        <v>310</v>
      </c>
      <c r="E72" s="34" t="s">
        <v>512</v>
      </c>
      <c r="F72" s="36">
        <v>0.03685185185185185</v>
      </c>
      <c r="G72" s="13" t="str">
        <f t="shared" si="2"/>
        <v>4.05/km</v>
      </c>
      <c r="H72" s="14">
        <f t="shared" si="3"/>
        <v>0.007731481481481485</v>
      </c>
      <c r="I72" s="14">
        <f>F72-INDEX($F$5:$F$503,MATCH(D72,$D$5:$D$503,0))</f>
        <v>0.002592592592592591</v>
      </c>
    </row>
    <row r="73" spans="1:9" ht="15" customHeight="1">
      <c r="A73" s="13">
        <v>69</v>
      </c>
      <c r="B73" s="34" t="s">
        <v>513</v>
      </c>
      <c r="C73" s="34" t="s">
        <v>367</v>
      </c>
      <c r="D73" s="35" t="s">
        <v>314</v>
      </c>
      <c r="E73" s="34" t="s">
        <v>226</v>
      </c>
      <c r="F73" s="36">
        <v>0.03686342592592593</v>
      </c>
      <c r="G73" s="13" t="str">
        <f t="shared" si="2"/>
        <v>4.05/km</v>
      </c>
      <c r="H73" s="14">
        <f t="shared" si="3"/>
        <v>0.0077430555555555655</v>
      </c>
      <c r="I73" s="14">
        <f>F73-INDEX($F$5:$F$503,MATCH(D73,$D$5:$D$503,0))</f>
        <v>0.0031250000000000028</v>
      </c>
    </row>
    <row r="74" spans="1:9" ht="15" customHeight="1">
      <c r="A74" s="13">
        <v>70</v>
      </c>
      <c r="B74" s="34" t="s">
        <v>514</v>
      </c>
      <c r="C74" s="34" t="s">
        <v>193</v>
      </c>
      <c r="D74" s="35" t="s">
        <v>314</v>
      </c>
      <c r="E74" s="34" t="s">
        <v>434</v>
      </c>
      <c r="F74" s="36">
        <v>0.03686342592592593</v>
      </c>
      <c r="G74" s="13" t="str">
        <f t="shared" si="2"/>
        <v>4.05/km</v>
      </c>
      <c r="H74" s="14">
        <f t="shared" si="3"/>
        <v>0.0077430555555555655</v>
      </c>
      <c r="I74" s="14">
        <f>F74-INDEX($F$5:$F$503,MATCH(D74,$D$5:$D$503,0))</f>
        <v>0.0031250000000000028</v>
      </c>
    </row>
    <row r="75" spans="1:9" ht="15" customHeight="1">
      <c r="A75" s="13">
        <v>71</v>
      </c>
      <c r="B75" s="34" t="s">
        <v>359</v>
      </c>
      <c r="C75" s="34" t="s">
        <v>188</v>
      </c>
      <c r="D75" s="35" t="s">
        <v>310</v>
      </c>
      <c r="E75" s="34" t="s">
        <v>515</v>
      </c>
      <c r="F75" s="36">
        <v>0.036875</v>
      </c>
      <c r="G75" s="13" t="str">
        <f t="shared" si="2"/>
        <v>4.05/km</v>
      </c>
      <c r="H75" s="14">
        <f t="shared" si="3"/>
        <v>0.007754629629629632</v>
      </c>
      <c r="I75" s="14">
        <f>F75-INDEX($F$5:$F$503,MATCH(D75,$D$5:$D$503,0))</f>
        <v>0.002615740740740738</v>
      </c>
    </row>
    <row r="76" spans="1:9" ht="15" customHeight="1">
      <c r="A76" s="13">
        <v>72</v>
      </c>
      <c r="B76" s="34" t="s">
        <v>516</v>
      </c>
      <c r="C76" s="34" t="s">
        <v>313</v>
      </c>
      <c r="D76" s="35" t="s">
        <v>311</v>
      </c>
      <c r="E76" s="34" t="s">
        <v>517</v>
      </c>
      <c r="F76" s="36">
        <v>0.03699074074074074</v>
      </c>
      <c r="G76" s="13" t="str">
        <f t="shared" si="2"/>
        <v>4.06/km</v>
      </c>
      <c r="H76" s="14">
        <f t="shared" si="3"/>
        <v>0.007870370370370375</v>
      </c>
      <c r="I76" s="14">
        <f>F76-INDEX($F$5:$F$503,MATCH(D76,$D$5:$D$503,0))</f>
        <v>0.0060532407407407444</v>
      </c>
    </row>
    <row r="77" spans="1:9" ht="15" customHeight="1">
      <c r="A77" s="13">
        <v>73</v>
      </c>
      <c r="B77" s="34" t="s">
        <v>233</v>
      </c>
      <c r="C77" s="34" t="s">
        <v>176</v>
      </c>
      <c r="D77" s="35" t="s">
        <v>308</v>
      </c>
      <c r="E77" s="34" t="s">
        <v>226</v>
      </c>
      <c r="F77" s="36">
        <v>0.03701388888888889</v>
      </c>
      <c r="G77" s="13" t="str">
        <f t="shared" si="2"/>
        <v>4.06/km</v>
      </c>
      <c r="H77" s="14">
        <f t="shared" si="3"/>
        <v>0.007893518518518522</v>
      </c>
      <c r="I77" s="14">
        <f>F77-INDEX($F$5:$F$503,MATCH(D77,$D$5:$D$503,0))</f>
        <v>0.007893518518518522</v>
      </c>
    </row>
    <row r="78" spans="1:9" ht="15" customHeight="1">
      <c r="A78" s="13">
        <v>74</v>
      </c>
      <c r="B78" s="34" t="s">
        <v>518</v>
      </c>
      <c r="C78" s="34" t="s">
        <v>191</v>
      </c>
      <c r="D78" s="35" t="s">
        <v>314</v>
      </c>
      <c r="E78" s="34" t="s">
        <v>460</v>
      </c>
      <c r="F78" s="36">
        <v>0.03704861111111111</v>
      </c>
      <c r="G78" s="13" t="str">
        <f t="shared" si="2"/>
        <v>4.06/km</v>
      </c>
      <c r="H78" s="14">
        <f t="shared" si="3"/>
        <v>0.007928240740740743</v>
      </c>
      <c r="I78" s="14">
        <f>F78-INDEX($F$5:$F$503,MATCH(D78,$D$5:$D$503,0))</f>
        <v>0.00331018518518518</v>
      </c>
    </row>
    <row r="79" spans="1:9" ht="15" customHeight="1">
      <c r="A79" s="13">
        <v>75</v>
      </c>
      <c r="B79" s="34" t="s">
        <v>356</v>
      </c>
      <c r="C79" s="34" t="s">
        <v>377</v>
      </c>
      <c r="D79" s="35" t="s">
        <v>314</v>
      </c>
      <c r="E79" s="34" t="s">
        <v>452</v>
      </c>
      <c r="F79" s="36">
        <v>0.037071759259259256</v>
      </c>
      <c r="G79" s="13" t="str">
        <f t="shared" si="2"/>
        <v>4.06/km</v>
      </c>
      <c r="H79" s="14">
        <f t="shared" si="3"/>
        <v>0.00795138888888889</v>
      </c>
      <c r="I79" s="14">
        <f>F79-INDEX($F$5:$F$503,MATCH(D79,$D$5:$D$503,0))</f>
        <v>0.003333333333333327</v>
      </c>
    </row>
    <row r="80" spans="1:9" ht="15" customHeight="1">
      <c r="A80" s="13">
        <v>76</v>
      </c>
      <c r="B80" s="34" t="s">
        <v>519</v>
      </c>
      <c r="C80" s="34" t="s">
        <v>193</v>
      </c>
      <c r="D80" s="35" t="s">
        <v>321</v>
      </c>
      <c r="E80" s="34" t="s">
        <v>344</v>
      </c>
      <c r="F80" s="36">
        <v>0.037083333333333336</v>
      </c>
      <c r="G80" s="13" t="str">
        <f t="shared" si="2"/>
        <v>4.06/km</v>
      </c>
      <c r="H80" s="14">
        <f t="shared" si="3"/>
        <v>0.00796296296296297</v>
      </c>
      <c r="I80" s="14">
        <f>F80-INDEX($F$5:$F$503,MATCH(D80,$D$5:$D$503,0))</f>
        <v>0.0006018518518518534</v>
      </c>
    </row>
    <row r="81" spans="1:9" ht="15" customHeight="1">
      <c r="A81" s="20">
        <v>77</v>
      </c>
      <c r="B81" s="40" t="s">
        <v>520</v>
      </c>
      <c r="C81" s="40" t="s">
        <v>333</v>
      </c>
      <c r="D81" s="41" t="s">
        <v>345</v>
      </c>
      <c r="E81" s="40" t="s">
        <v>216</v>
      </c>
      <c r="F81" s="42">
        <v>0.0370949074074074</v>
      </c>
      <c r="G81" s="20" t="str">
        <f t="shared" si="2"/>
        <v>4.07/km</v>
      </c>
      <c r="H81" s="21">
        <f t="shared" si="3"/>
        <v>0.007974537037037037</v>
      </c>
      <c r="I81" s="21">
        <f>F81-INDEX($F$5:$F$503,MATCH(D81,$D$5:$D$503,0))</f>
        <v>0</v>
      </c>
    </row>
    <row r="82" spans="1:9" ht="15" customHeight="1">
      <c r="A82" s="13">
        <v>78</v>
      </c>
      <c r="B82" s="34" t="s">
        <v>385</v>
      </c>
      <c r="C82" s="34" t="s">
        <v>208</v>
      </c>
      <c r="D82" s="35" t="s">
        <v>321</v>
      </c>
      <c r="E82" s="34" t="s">
        <v>452</v>
      </c>
      <c r="F82" s="36">
        <v>0.03711805555555556</v>
      </c>
      <c r="G82" s="13" t="str">
        <f t="shared" si="2"/>
        <v>4.07/km</v>
      </c>
      <c r="H82" s="14">
        <f t="shared" si="3"/>
        <v>0.007997685185185191</v>
      </c>
      <c r="I82" s="14">
        <f>F82-INDEX($F$5:$F$503,MATCH(D82,$D$5:$D$503,0))</f>
        <v>0.0006365740740740741</v>
      </c>
    </row>
    <row r="83" spans="1:9" ht="15" customHeight="1">
      <c r="A83" s="13">
        <v>79</v>
      </c>
      <c r="B83" s="34" t="s">
        <v>240</v>
      </c>
      <c r="C83" s="34" t="s">
        <v>187</v>
      </c>
      <c r="D83" s="35" t="s">
        <v>416</v>
      </c>
      <c r="E83" s="34" t="s">
        <v>521</v>
      </c>
      <c r="F83" s="36">
        <v>0.037175925925925925</v>
      </c>
      <c r="G83" s="13" t="str">
        <f t="shared" si="2"/>
        <v>4.07/km</v>
      </c>
      <c r="H83" s="14">
        <f t="shared" si="3"/>
        <v>0.008055555555555559</v>
      </c>
      <c r="I83" s="14">
        <f>F83-INDEX($F$5:$F$503,MATCH(D83,$D$5:$D$503,0))</f>
        <v>0.007835648148148144</v>
      </c>
    </row>
    <row r="84" spans="1:9" ht="15" customHeight="1">
      <c r="A84" s="13">
        <v>80</v>
      </c>
      <c r="B84" s="34" t="s">
        <v>522</v>
      </c>
      <c r="C84" s="34" t="s">
        <v>183</v>
      </c>
      <c r="D84" s="35" t="s">
        <v>314</v>
      </c>
      <c r="E84" s="34" t="s">
        <v>451</v>
      </c>
      <c r="F84" s="36">
        <v>0.037175925925925925</v>
      </c>
      <c r="G84" s="13" t="str">
        <f t="shared" si="2"/>
        <v>4.07/km</v>
      </c>
      <c r="H84" s="14">
        <f t="shared" si="3"/>
        <v>0.008055555555555559</v>
      </c>
      <c r="I84" s="14">
        <f>F84-INDEX($F$5:$F$503,MATCH(D84,$D$5:$D$503,0))</f>
        <v>0.003437499999999996</v>
      </c>
    </row>
    <row r="85" spans="1:9" ht="15" customHeight="1">
      <c r="A85" s="13">
        <v>81</v>
      </c>
      <c r="B85" s="34" t="s">
        <v>523</v>
      </c>
      <c r="C85" s="34" t="s">
        <v>524</v>
      </c>
      <c r="D85" s="35" t="s">
        <v>316</v>
      </c>
      <c r="E85" s="34" t="s">
        <v>294</v>
      </c>
      <c r="F85" s="36">
        <v>0.0371875</v>
      </c>
      <c r="G85" s="13" t="str">
        <f t="shared" si="2"/>
        <v>4.07/km</v>
      </c>
      <c r="H85" s="14">
        <f t="shared" si="3"/>
        <v>0.008067129629629632</v>
      </c>
      <c r="I85" s="14">
        <f>F85-INDEX($F$5:$F$503,MATCH(D85,$D$5:$D$503,0))</f>
        <v>0.00645833333333333</v>
      </c>
    </row>
    <row r="86" spans="1:9" ht="15" customHeight="1">
      <c r="A86" s="13">
        <v>82</v>
      </c>
      <c r="B86" s="34" t="s">
        <v>525</v>
      </c>
      <c r="C86" s="34" t="s">
        <v>201</v>
      </c>
      <c r="D86" s="35" t="s">
        <v>310</v>
      </c>
      <c r="E86" s="34" t="s">
        <v>440</v>
      </c>
      <c r="F86" s="36">
        <v>0.03719907407407407</v>
      </c>
      <c r="G86" s="13" t="str">
        <f t="shared" si="2"/>
        <v>4.07/km</v>
      </c>
      <c r="H86" s="14">
        <f t="shared" si="3"/>
        <v>0.008078703703703706</v>
      </c>
      <c r="I86" s="14">
        <f>F86-INDEX($F$5:$F$503,MATCH(D86,$D$5:$D$503,0))</f>
        <v>0.0029398148148148118</v>
      </c>
    </row>
    <row r="87" spans="1:9" ht="15" customHeight="1">
      <c r="A87" s="20">
        <v>83</v>
      </c>
      <c r="B87" s="40" t="s">
        <v>526</v>
      </c>
      <c r="C87" s="40" t="s">
        <v>318</v>
      </c>
      <c r="D87" s="41" t="s">
        <v>316</v>
      </c>
      <c r="E87" s="40" t="s">
        <v>216</v>
      </c>
      <c r="F87" s="42">
        <v>0.03721064814814815</v>
      </c>
      <c r="G87" s="20" t="str">
        <f t="shared" si="2"/>
        <v>4.07/km</v>
      </c>
      <c r="H87" s="21">
        <f t="shared" si="3"/>
        <v>0.008090277777777787</v>
      </c>
      <c r="I87" s="21">
        <f>F87-INDEX($F$5:$F$503,MATCH(D87,$D$5:$D$503,0))</f>
        <v>0.006481481481481484</v>
      </c>
    </row>
    <row r="88" spans="1:9" ht="15" customHeight="1">
      <c r="A88" s="13">
        <v>84</v>
      </c>
      <c r="B88" s="34" t="s">
        <v>409</v>
      </c>
      <c r="C88" s="34" t="s">
        <v>324</v>
      </c>
      <c r="D88" s="35" t="s">
        <v>310</v>
      </c>
      <c r="E88" s="34" t="s">
        <v>443</v>
      </c>
      <c r="F88" s="36">
        <v>0.03721064814814815</v>
      </c>
      <c r="G88" s="13" t="str">
        <f t="shared" si="2"/>
        <v>4.07/km</v>
      </c>
      <c r="H88" s="14">
        <f t="shared" si="3"/>
        <v>0.008090277777777787</v>
      </c>
      <c r="I88" s="14">
        <f>F88-INDEX($F$5:$F$503,MATCH(D88,$D$5:$D$503,0))</f>
        <v>0.0029513888888888923</v>
      </c>
    </row>
    <row r="89" spans="1:9" ht="15" customHeight="1">
      <c r="A89" s="13">
        <v>85</v>
      </c>
      <c r="B89" s="34" t="s">
        <v>527</v>
      </c>
      <c r="C89" s="34" t="s">
        <v>315</v>
      </c>
      <c r="D89" s="35" t="s">
        <v>308</v>
      </c>
      <c r="E89" s="34" t="s">
        <v>460</v>
      </c>
      <c r="F89" s="36">
        <v>0.03725694444444445</v>
      </c>
      <c r="G89" s="13" t="str">
        <f t="shared" si="2"/>
        <v>4.08/km</v>
      </c>
      <c r="H89" s="14">
        <f t="shared" si="3"/>
        <v>0.00813657407407408</v>
      </c>
      <c r="I89" s="14">
        <f>F89-INDEX($F$5:$F$503,MATCH(D89,$D$5:$D$503,0))</f>
        <v>0.00813657407407408</v>
      </c>
    </row>
    <row r="90" spans="1:9" ht="15" customHeight="1">
      <c r="A90" s="13">
        <v>86</v>
      </c>
      <c r="B90" s="34" t="s">
        <v>372</v>
      </c>
      <c r="C90" s="34" t="s">
        <v>315</v>
      </c>
      <c r="D90" s="35" t="s">
        <v>310</v>
      </c>
      <c r="E90" s="34" t="s">
        <v>528</v>
      </c>
      <c r="F90" s="36">
        <v>0.03726851851851851</v>
      </c>
      <c r="G90" s="13" t="str">
        <f t="shared" si="2"/>
        <v>4.08/km</v>
      </c>
      <c r="H90" s="14">
        <f t="shared" si="3"/>
        <v>0.008148148148148147</v>
      </c>
      <c r="I90" s="14">
        <f>F90-INDEX($F$5:$F$503,MATCH(D90,$D$5:$D$503,0))</f>
        <v>0.003009259259259253</v>
      </c>
    </row>
    <row r="91" spans="1:9" ht="15" customHeight="1">
      <c r="A91" s="13">
        <v>87</v>
      </c>
      <c r="B91" s="34" t="s">
        <v>529</v>
      </c>
      <c r="C91" s="34" t="s">
        <v>199</v>
      </c>
      <c r="D91" s="35" t="s">
        <v>316</v>
      </c>
      <c r="E91" s="34" t="s">
        <v>449</v>
      </c>
      <c r="F91" s="36">
        <v>0.037280092592592594</v>
      </c>
      <c r="G91" s="13" t="str">
        <f t="shared" si="2"/>
        <v>4.08/km</v>
      </c>
      <c r="H91" s="14">
        <f t="shared" si="3"/>
        <v>0.008159722222222228</v>
      </c>
      <c r="I91" s="14">
        <f>F91-INDEX($F$5:$F$503,MATCH(D91,$D$5:$D$503,0))</f>
        <v>0.006550925925925925</v>
      </c>
    </row>
    <row r="92" spans="1:9" ht="15" customHeight="1">
      <c r="A92" s="13">
        <v>88</v>
      </c>
      <c r="B92" s="34" t="s">
        <v>530</v>
      </c>
      <c r="C92" s="34" t="s">
        <v>195</v>
      </c>
      <c r="D92" s="35" t="s">
        <v>311</v>
      </c>
      <c r="E92" s="34" t="s">
        <v>510</v>
      </c>
      <c r="F92" s="36">
        <v>0.03729166666666667</v>
      </c>
      <c r="G92" s="13" t="str">
        <f t="shared" si="2"/>
        <v>4.08/km</v>
      </c>
      <c r="H92" s="14">
        <f t="shared" si="3"/>
        <v>0.008171296296296301</v>
      </c>
      <c r="I92" s="14">
        <f>F92-INDEX($F$5:$F$503,MATCH(D92,$D$5:$D$503,0))</f>
        <v>0.006354166666666671</v>
      </c>
    </row>
    <row r="93" spans="1:9" ht="15" customHeight="1">
      <c r="A93" s="13">
        <v>89</v>
      </c>
      <c r="B93" s="34" t="s">
        <v>531</v>
      </c>
      <c r="C93" s="34" t="s">
        <v>176</v>
      </c>
      <c r="D93" s="35" t="s">
        <v>308</v>
      </c>
      <c r="E93" s="34" t="s">
        <v>226</v>
      </c>
      <c r="F93" s="36">
        <v>0.037453703703703704</v>
      </c>
      <c r="G93" s="13" t="str">
        <f t="shared" si="2"/>
        <v>4.09/km</v>
      </c>
      <c r="H93" s="14">
        <f t="shared" si="3"/>
        <v>0.008333333333333338</v>
      </c>
      <c r="I93" s="14">
        <f>F93-INDEX($F$5:$F$503,MATCH(D93,$D$5:$D$503,0))</f>
        <v>0.008333333333333338</v>
      </c>
    </row>
    <row r="94" spans="1:9" ht="15" customHeight="1">
      <c r="A94" s="13">
        <v>90</v>
      </c>
      <c r="B94" s="34" t="s">
        <v>532</v>
      </c>
      <c r="C94" s="34" t="s">
        <v>305</v>
      </c>
      <c r="D94" s="35" t="s">
        <v>321</v>
      </c>
      <c r="E94" s="34" t="s">
        <v>533</v>
      </c>
      <c r="F94" s="36">
        <v>0.0375</v>
      </c>
      <c r="G94" s="13" t="str">
        <f t="shared" si="2"/>
        <v>4.09/km</v>
      </c>
      <c r="H94" s="14">
        <f t="shared" si="3"/>
        <v>0.008379629629629633</v>
      </c>
      <c r="I94" s="14">
        <f>F94-INDEX($F$5:$F$503,MATCH(D94,$D$5:$D$503,0))</f>
        <v>0.0010185185185185158</v>
      </c>
    </row>
    <row r="95" spans="1:9" ht="15" customHeight="1">
      <c r="A95" s="13">
        <v>91</v>
      </c>
      <c r="B95" s="34" t="s">
        <v>534</v>
      </c>
      <c r="C95" s="34" t="s">
        <v>186</v>
      </c>
      <c r="D95" s="35" t="s">
        <v>311</v>
      </c>
      <c r="E95" s="34" t="s">
        <v>533</v>
      </c>
      <c r="F95" s="36">
        <v>0.03751157407407407</v>
      </c>
      <c r="G95" s="13" t="str">
        <f t="shared" si="2"/>
        <v>4.09/km</v>
      </c>
      <c r="H95" s="14">
        <f t="shared" si="3"/>
        <v>0.008391203703703706</v>
      </c>
      <c r="I95" s="14">
        <f>F95-INDEX($F$5:$F$503,MATCH(D95,$D$5:$D$503,0))</f>
        <v>0.006574074074074076</v>
      </c>
    </row>
    <row r="96" spans="1:9" ht="15" customHeight="1">
      <c r="A96" s="13">
        <v>92</v>
      </c>
      <c r="B96" s="34" t="s">
        <v>535</v>
      </c>
      <c r="C96" s="34" t="s">
        <v>183</v>
      </c>
      <c r="D96" s="35" t="s">
        <v>311</v>
      </c>
      <c r="E96" s="34" t="s">
        <v>344</v>
      </c>
      <c r="F96" s="36">
        <v>0.03751157407407407</v>
      </c>
      <c r="G96" s="13" t="str">
        <f t="shared" si="2"/>
        <v>4.09/km</v>
      </c>
      <c r="H96" s="14">
        <f t="shared" si="3"/>
        <v>0.008391203703703706</v>
      </c>
      <c r="I96" s="14">
        <f>F96-INDEX($F$5:$F$503,MATCH(D96,$D$5:$D$503,0))</f>
        <v>0.006574074074074076</v>
      </c>
    </row>
    <row r="97" spans="1:9" ht="15" customHeight="1">
      <c r="A97" s="13">
        <v>93</v>
      </c>
      <c r="B97" s="34" t="s">
        <v>236</v>
      </c>
      <c r="C97" s="34" t="s">
        <v>191</v>
      </c>
      <c r="D97" s="35" t="s">
        <v>310</v>
      </c>
      <c r="E97" s="34" t="s">
        <v>448</v>
      </c>
      <c r="F97" s="36">
        <v>0.037523148148148146</v>
      </c>
      <c r="G97" s="13" t="str">
        <f t="shared" si="2"/>
        <v>4.09/km</v>
      </c>
      <c r="H97" s="14">
        <f t="shared" si="3"/>
        <v>0.00840277777777778</v>
      </c>
      <c r="I97" s="14">
        <f>F97-INDEX($F$5:$F$503,MATCH(D97,$D$5:$D$503,0))</f>
        <v>0.0032638888888888856</v>
      </c>
    </row>
    <row r="98" spans="1:9" ht="15" customHeight="1">
      <c r="A98" s="13">
        <v>94</v>
      </c>
      <c r="B98" s="34" t="s">
        <v>536</v>
      </c>
      <c r="C98" s="34" t="s">
        <v>462</v>
      </c>
      <c r="D98" s="35" t="s">
        <v>311</v>
      </c>
      <c r="E98" s="34" t="s">
        <v>440</v>
      </c>
      <c r="F98" s="36">
        <v>0.037523148148148146</v>
      </c>
      <c r="G98" s="13" t="str">
        <f t="shared" si="2"/>
        <v>4.09/km</v>
      </c>
      <c r="H98" s="14">
        <f t="shared" si="3"/>
        <v>0.00840277777777778</v>
      </c>
      <c r="I98" s="14">
        <f>F98-INDEX($F$5:$F$503,MATCH(D98,$D$5:$D$503,0))</f>
        <v>0.0065856481481481495</v>
      </c>
    </row>
    <row r="99" spans="1:9" ht="15" customHeight="1">
      <c r="A99" s="13">
        <v>95</v>
      </c>
      <c r="B99" s="34" t="s">
        <v>537</v>
      </c>
      <c r="C99" s="34" t="s">
        <v>170</v>
      </c>
      <c r="D99" s="35" t="s">
        <v>314</v>
      </c>
      <c r="E99" s="34" t="s">
        <v>476</v>
      </c>
      <c r="F99" s="36">
        <v>0.03755787037037037</v>
      </c>
      <c r="G99" s="13" t="str">
        <f t="shared" si="2"/>
        <v>4.10/km</v>
      </c>
      <c r="H99" s="14">
        <f t="shared" si="3"/>
        <v>0.008437500000000007</v>
      </c>
      <c r="I99" s="14">
        <f>F99-INDEX($F$5:$F$503,MATCH(D99,$D$5:$D$503,0))</f>
        <v>0.0038194444444444448</v>
      </c>
    </row>
    <row r="100" spans="1:9" ht="15" customHeight="1">
      <c r="A100" s="13">
        <v>96</v>
      </c>
      <c r="B100" s="34" t="s">
        <v>538</v>
      </c>
      <c r="C100" s="34" t="s">
        <v>539</v>
      </c>
      <c r="D100" s="35" t="s">
        <v>311</v>
      </c>
      <c r="E100" s="34" t="s">
        <v>540</v>
      </c>
      <c r="F100" s="36">
        <v>0.03758101851851852</v>
      </c>
      <c r="G100" s="13" t="str">
        <f t="shared" si="2"/>
        <v>4.10/km</v>
      </c>
      <c r="H100" s="14">
        <f t="shared" si="3"/>
        <v>0.008460648148148155</v>
      </c>
      <c r="I100" s="14">
        <f>F100-INDEX($F$5:$F$503,MATCH(D100,$D$5:$D$503,0))</f>
        <v>0.006643518518518524</v>
      </c>
    </row>
    <row r="101" spans="1:9" ht="15" customHeight="1">
      <c r="A101" s="13">
        <v>97</v>
      </c>
      <c r="B101" s="34" t="s">
        <v>298</v>
      </c>
      <c r="C101" s="34" t="s">
        <v>176</v>
      </c>
      <c r="D101" s="35" t="s">
        <v>311</v>
      </c>
      <c r="E101" s="34" t="s">
        <v>449</v>
      </c>
      <c r="F101" s="36">
        <v>0.03758101851851852</v>
      </c>
      <c r="G101" s="13" t="str">
        <f t="shared" si="2"/>
        <v>4.10/km</v>
      </c>
      <c r="H101" s="14">
        <f t="shared" si="3"/>
        <v>0.008460648148148155</v>
      </c>
      <c r="I101" s="14">
        <f>F101-INDEX($F$5:$F$503,MATCH(D101,$D$5:$D$503,0))</f>
        <v>0.006643518518518524</v>
      </c>
    </row>
    <row r="102" spans="1:9" ht="15" customHeight="1">
      <c r="A102" s="20">
        <v>98</v>
      </c>
      <c r="B102" s="40" t="s">
        <v>223</v>
      </c>
      <c r="C102" s="40" t="s">
        <v>176</v>
      </c>
      <c r="D102" s="41" t="s">
        <v>314</v>
      </c>
      <c r="E102" s="40" t="s">
        <v>216</v>
      </c>
      <c r="F102" s="42">
        <v>0.03760416666666667</v>
      </c>
      <c r="G102" s="20" t="str">
        <f t="shared" si="2"/>
        <v>4.10/km</v>
      </c>
      <c r="H102" s="21">
        <f t="shared" si="3"/>
        <v>0.008483796296296302</v>
      </c>
      <c r="I102" s="21">
        <f>F102-INDEX($F$5:$F$503,MATCH(D102,$D$5:$D$503,0))</f>
        <v>0.003865740740740739</v>
      </c>
    </row>
    <row r="103" spans="1:9" ht="15" customHeight="1">
      <c r="A103" s="13">
        <v>99</v>
      </c>
      <c r="B103" s="34" t="s">
        <v>541</v>
      </c>
      <c r="C103" s="34" t="s">
        <v>206</v>
      </c>
      <c r="D103" s="35" t="s">
        <v>314</v>
      </c>
      <c r="E103" s="34" t="s">
        <v>225</v>
      </c>
      <c r="F103" s="36">
        <v>0.037627314814814815</v>
      </c>
      <c r="G103" s="13" t="str">
        <f t="shared" si="2"/>
        <v>4.10/km</v>
      </c>
      <c r="H103" s="14">
        <f t="shared" si="3"/>
        <v>0.008506944444444449</v>
      </c>
      <c r="I103" s="14">
        <f>F103-INDEX($F$5:$F$503,MATCH(D103,$D$5:$D$503,0))</f>
        <v>0.003888888888888886</v>
      </c>
    </row>
    <row r="104" spans="1:9" ht="15" customHeight="1">
      <c r="A104" s="13">
        <v>100</v>
      </c>
      <c r="B104" s="34" t="s">
        <v>542</v>
      </c>
      <c r="C104" s="34" t="s">
        <v>183</v>
      </c>
      <c r="D104" s="35" t="s">
        <v>311</v>
      </c>
      <c r="E104" s="34" t="s">
        <v>452</v>
      </c>
      <c r="F104" s="36">
        <v>0.03765046296296296</v>
      </c>
      <c r="G104" s="13" t="str">
        <f t="shared" si="2"/>
        <v>4.10/km</v>
      </c>
      <c r="H104" s="14">
        <f t="shared" si="3"/>
        <v>0.008530092592592596</v>
      </c>
      <c r="I104" s="14">
        <f>F104-INDEX($F$5:$F$503,MATCH(D104,$D$5:$D$503,0))</f>
        <v>0.006712962962962966</v>
      </c>
    </row>
    <row r="105" spans="1:9" ht="15" customHeight="1">
      <c r="A105" s="13">
        <v>101</v>
      </c>
      <c r="B105" s="34" t="s">
        <v>329</v>
      </c>
      <c r="C105" s="34" t="s">
        <v>327</v>
      </c>
      <c r="D105" s="35" t="s">
        <v>321</v>
      </c>
      <c r="E105" s="34" t="s">
        <v>448</v>
      </c>
      <c r="F105" s="36">
        <v>0.03770833333333333</v>
      </c>
      <c r="G105" s="13" t="str">
        <f t="shared" si="2"/>
        <v>4.11/km</v>
      </c>
      <c r="H105" s="14">
        <f t="shared" si="3"/>
        <v>0.008587962962962964</v>
      </c>
      <c r="I105" s="14">
        <f>F105-INDEX($F$5:$F$503,MATCH(D105,$D$5:$D$503,0))</f>
        <v>0.001226851851851847</v>
      </c>
    </row>
    <row r="106" spans="1:9" ht="15" customHeight="1">
      <c r="A106" s="13">
        <v>102</v>
      </c>
      <c r="B106" s="34" t="s">
        <v>543</v>
      </c>
      <c r="C106" s="34" t="s">
        <v>341</v>
      </c>
      <c r="D106" s="35" t="s">
        <v>544</v>
      </c>
      <c r="E106" s="34" t="s">
        <v>294</v>
      </c>
      <c r="F106" s="36">
        <v>0.037731481481481484</v>
      </c>
      <c r="G106" s="13" t="str">
        <f t="shared" si="2"/>
        <v>4.11/km</v>
      </c>
      <c r="H106" s="14">
        <f t="shared" si="3"/>
        <v>0.008611111111111118</v>
      </c>
      <c r="I106" s="14">
        <f>F106-INDEX($F$5:$F$503,MATCH(D106,$D$5:$D$503,0))</f>
        <v>0</v>
      </c>
    </row>
    <row r="107" spans="1:9" ht="15" customHeight="1">
      <c r="A107" s="13">
        <v>103</v>
      </c>
      <c r="B107" s="34" t="s">
        <v>545</v>
      </c>
      <c r="C107" s="34" t="s">
        <v>211</v>
      </c>
      <c r="D107" s="35" t="s">
        <v>310</v>
      </c>
      <c r="E107" s="34" t="s">
        <v>460</v>
      </c>
      <c r="F107" s="36">
        <v>0.037731481481481484</v>
      </c>
      <c r="G107" s="13" t="str">
        <f t="shared" si="2"/>
        <v>4.11/km</v>
      </c>
      <c r="H107" s="14">
        <f t="shared" si="3"/>
        <v>0.008611111111111118</v>
      </c>
      <c r="I107" s="14">
        <f>F107-INDEX($F$5:$F$503,MATCH(D107,$D$5:$D$503,0))</f>
        <v>0.0034722222222222238</v>
      </c>
    </row>
    <row r="108" spans="1:9" ht="15" customHeight="1">
      <c r="A108" s="13">
        <v>104</v>
      </c>
      <c r="B108" s="34" t="s">
        <v>546</v>
      </c>
      <c r="C108" s="34" t="s">
        <v>547</v>
      </c>
      <c r="D108" s="35" t="s">
        <v>416</v>
      </c>
      <c r="E108" s="34" t="s">
        <v>548</v>
      </c>
      <c r="F108" s="36">
        <v>0.037731481481481484</v>
      </c>
      <c r="G108" s="13" t="str">
        <f t="shared" si="2"/>
        <v>4.11/km</v>
      </c>
      <c r="H108" s="14">
        <f t="shared" si="3"/>
        <v>0.008611111111111118</v>
      </c>
      <c r="I108" s="14">
        <f>F108-INDEX($F$5:$F$503,MATCH(D108,$D$5:$D$503,0))</f>
        <v>0.008391203703703703</v>
      </c>
    </row>
    <row r="109" spans="1:9" ht="15" customHeight="1">
      <c r="A109" s="13">
        <v>105</v>
      </c>
      <c r="B109" s="34" t="s">
        <v>549</v>
      </c>
      <c r="C109" s="34" t="s">
        <v>324</v>
      </c>
      <c r="D109" s="35" t="s">
        <v>310</v>
      </c>
      <c r="E109" s="34" t="s">
        <v>309</v>
      </c>
      <c r="F109" s="36">
        <v>0.03774305555555556</v>
      </c>
      <c r="G109" s="13" t="str">
        <f t="shared" si="2"/>
        <v>4.11/km</v>
      </c>
      <c r="H109" s="14">
        <f t="shared" si="3"/>
        <v>0.008622685185185192</v>
      </c>
      <c r="I109" s="14">
        <f>F109-INDEX($F$5:$F$503,MATCH(D109,$D$5:$D$503,0))</f>
        <v>0.0034837962962962973</v>
      </c>
    </row>
    <row r="110" spans="1:9" ht="15" customHeight="1">
      <c r="A110" s="13">
        <v>106</v>
      </c>
      <c r="B110" s="34" t="s">
        <v>550</v>
      </c>
      <c r="C110" s="34" t="s">
        <v>393</v>
      </c>
      <c r="D110" s="35" t="s">
        <v>345</v>
      </c>
      <c r="E110" s="34" t="s">
        <v>510</v>
      </c>
      <c r="F110" s="36">
        <v>0.03783564814814815</v>
      </c>
      <c r="G110" s="13" t="str">
        <f t="shared" si="2"/>
        <v>4.11/km</v>
      </c>
      <c r="H110" s="14">
        <f t="shared" si="3"/>
        <v>0.008715277777777787</v>
      </c>
      <c r="I110" s="14">
        <f>F110-INDEX($F$5:$F$503,MATCH(D110,$D$5:$D$503,0))</f>
        <v>0.0007407407407407501</v>
      </c>
    </row>
    <row r="111" spans="1:9" ht="15" customHeight="1">
      <c r="A111" s="13">
        <v>107</v>
      </c>
      <c r="B111" s="34" t="s">
        <v>551</v>
      </c>
      <c r="C111" s="34" t="s">
        <v>210</v>
      </c>
      <c r="D111" s="35" t="s">
        <v>314</v>
      </c>
      <c r="E111" s="34" t="s">
        <v>552</v>
      </c>
      <c r="F111" s="36">
        <v>0.03788194444444444</v>
      </c>
      <c r="G111" s="13" t="str">
        <f t="shared" si="2"/>
        <v>4.12/km</v>
      </c>
      <c r="H111" s="14">
        <f t="shared" si="3"/>
        <v>0.008761574074074074</v>
      </c>
      <c r="I111" s="14">
        <f>F111-INDEX($F$5:$F$503,MATCH(D111,$D$5:$D$503,0))</f>
        <v>0.004143518518518512</v>
      </c>
    </row>
    <row r="112" spans="1:9" ht="15" customHeight="1">
      <c r="A112" s="13">
        <v>108</v>
      </c>
      <c r="B112" s="34" t="s">
        <v>553</v>
      </c>
      <c r="C112" s="34" t="s">
        <v>213</v>
      </c>
      <c r="D112" s="35" t="s">
        <v>310</v>
      </c>
      <c r="E112" s="34" t="s">
        <v>294</v>
      </c>
      <c r="F112" s="36">
        <v>0.037905092592592594</v>
      </c>
      <c r="G112" s="13" t="str">
        <f t="shared" si="2"/>
        <v>4.12/km</v>
      </c>
      <c r="H112" s="14">
        <f t="shared" si="3"/>
        <v>0.008784722222222228</v>
      </c>
      <c r="I112" s="14">
        <f>F112-INDEX($F$5:$F$503,MATCH(D112,$D$5:$D$503,0))</f>
        <v>0.0036458333333333343</v>
      </c>
    </row>
    <row r="113" spans="1:9" ht="15" customHeight="1">
      <c r="A113" s="13">
        <v>109</v>
      </c>
      <c r="B113" s="34" t="s">
        <v>554</v>
      </c>
      <c r="C113" s="34" t="s">
        <v>176</v>
      </c>
      <c r="D113" s="35" t="s">
        <v>308</v>
      </c>
      <c r="E113" s="34" t="s">
        <v>555</v>
      </c>
      <c r="F113" s="36">
        <v>0.03792824074074074</v>
      </c>
      <c r="G113" s="13" t="str">
        <f t="shared" si="2"/>
        <v>4.12/km</v>
      </c>
      <c r="H113" s="14">
        <f t="shared" si="3"/>
        <v>0.008807870370370376</v>
      </c>
      <c r="I113" s="14">
        <f>F113-INDEX($F$5:$F$503,MATCH(D113,$D$5:$D$503,0))</f>
        <v>0.008807870370370376</v>
      </c>
    </row>
    <row r="114" spans="1:9" ht="15" customHeight="1">
      <c r="A114" s="20">
        <v>110</v>
      </c>
      <c r="B114" s="40" t="s">
        <v>556</v>
      </c>
      <c r="C114" s="40" t="s">
        <v>381</v>
      </c>
      <c r="D114" s="41" t="s">
        <v>314</v>
      </c>
      <c r="E114" s="40" t="s">
        <v>216</v>
      </c>
      <c r="F114" s="42">
        <v>0.038078703703703705</v>
      </c>
      <c r="G114" s="20" t="str">
        <f t="shared" si="2"/>
        <v>4.13/km</v>
      </c>
      <c r="H114" s="21">
        <f t="shared" si="3"/>
        <v>0.008958333333333339</v>
      </c>
      <c r="I114" s="21">
        <f>F114-INDEX($F$5:$F$503,MATCH(D114,$D$5:$D$503,0))</f>
        <v>0.004340277777777776</v>
      </c>
    </row>
    <row r="115" spans="1:9" ht="15" customHeight="1">
      <c r="A115" s="13">
        <v>111</v>
      </c>
      <c r="B115" s="34" t="s">
        <v>557</v>
      </c>
      <c r="C115" s="34" t="s">
        <v>221</v>
      </c>
      <c r="D115" s="35" t="s">
        <v>416</v>
      </c>
      <c r="E115" s="34" t="s">
        <v>558</v>
      </c>
      <c r="F115" s="36">
        <v>0.03810185185185185</v>
      </c>
      <c r="G115" s="13" t="str">
        <f t="shared" si="2"/>
        <v>4.13/km</v>
      </c>
      <c r="H115" s="14">
        <f t="shared" si="3"/>
        <v>0.008981481481481486</v>
      </c>
      <c r="I115" s="14">
        <f>F115-INDEX($F$5:$F$503,MATCH(D115,$D$5:$D$503,0))</f>
        <v>0.008761574074074071</v>
      </c>
    </row>
    <row r="116" spans="1:9" ht="15" customHeight="1">
      <c r="A116" s="13">
        <v>112</v>
      </c>
      <c r="B116" s="34" t="s">
        <v>559</v>
      </c>
      <c r="C116" s="34" t="s">
        <v>170</v>
      </c>
      <c r="D116" s="35" t="s">
        <v>416</v>
      </c>
      <c r="E116" s="34" t="s">
        <v>431</v>
      </c>
      <c r="F116" s="36">
        <v>0.038113425925925926</v>
      </c>
      <c r="G116" s="13" t="str">
        <f t="shared" si="2"/>
        <v>4.13/km</v>
      </c>
      <c r="H116" s="14">
        <f t="shared" si="3"/>
        <v>0.00899305555555556</v>
      </c>
      <c r="I116" s="14">
        <f>F116-INDEX($F$5:$F$503,MATCH(D116,$D$5:$D$503,0))</f>
        <v>0.008773148148148145</v>
      </c>
    </row>
    <row r="117" spans="1:9" ht="15" customHeight="1">
      <c r="A117" s="13">
        <v>113</v>
      </c>
      <c r="B117" s="34" t="s">
        <v>560</v>
      </c>
      <c r="C117" s="34" t="s">
        <v>180</v>
      </c>
      <c r="D117" s="35" t="s">
        <v>310</v>
      </c>
      <c r="E117" s="34" t="s">
        <v>528</v>
      </c>
      <c r="F117" s="36">
        <v>0.03815972222222223</v>
      </c>
      <c r="G117" s="13" t="str">
        <f t="shared" si="2"/>
        <v>4.14/km</v>
      </c>
      <c r="H117" s="14">
        <f aca="true" t="shared" si="4" ref="H117:H135">F117-$F$5</f>
        <v>0.009039351851851861</v>
      </c>
      <c r="I117" s="14">
        <f>F117-INDEX($F$5:$F$503,MATCH(D117,$D$5:$D$503,0))</f>
        <v>0.0039004629629629667</v>
      </c>
    </row>
    <row r="118" spans="1:9" ht="15" customHeight="1">
      <c r="A118" s="13">
        <v>114</v>
      </c>
      <c r="B118" s="34" t="s">
        <v>561</v>
      </c>
      <c r="C118" s="34" t="s">
        <v>302</v>
      </c>
      <c r="D118" s="35" t="s">
        <v>499</v>
      </c>
      <c r="E118" s="34" t="s">
        <v>443</v>
      </c>
      <c r="F118" s="36">
        <v>0.03815972222222223</v>
      </c>
      <c r="G118" s="13" t="str">
        <f t="shared" si="2"/>
        <v>4.14/km</v>
      </c>
      <c r="H118" s="14">
        <f t="shared" si="4"/>
        <v>0.009039351851851861</v>
      </c>
      <c r="I118" s="14">
        <f>F118-INDEX($F$5:$F$503,MATCH(D118,$D$5:$D$503,0))</f>
        <v>0.0015625000000000014</v>
      </c>
    </row>
    <row r="119" spans="1:9" ht="15" customHeight="1">
      <c r="A119" s="13">
        <v>115</v>
      </c>
      <c r="B119" s="34" t="s">
        <v>562</v>
      </c>
      <c r="C119" s="34" t="s">
        <v>563</v>
      </c>
      <c r="D119" s="35" t="s">
        <v>310</v>
      </c>
      <c r="E119" s="34" t="s">
        <v>476</v>
      </c>
      <c r="F119" s="36">
        <v>0.038252314814814815</v>
      </c>
      <c r="G119" s="13" t="str">
        <f t="shared" si="2"/>
        <v>4.14/km</v>
      </c>
      <c r="H119" s="14">
        <f t="shared" si="4"/>
        <v>0.00913194444444445</v>
      </c>
      <c r="I119" s="14">
        <f>F119-INDEX($F$5:$F$503,MATCH(D119,$D$5:$D$503,0))</f>
        <v>0.003993055555555555</v>
      </c>
    </row>
    <row r="120" spans="1:9" ht="15" customHeight="1">
      <c r="A120" s="13">
        <v>116</v>
      </c>
      <c r="B120" s="34" t="s">
        <v>564</v>
      </c>
      <c r="C120" s="34" t="s">
        <v>325</v>
      </c>
      <c r="D120" s="35" t="s">
        <v>311</v>
      </c>
      <c r="E120" s="34" t="s">
        <v>448</v>
      </c>
      <c r="F120" s="36">
        <v>0.03827546296296296</v>
      </c>
      <c r="G120" s="13" t="str">
        <f t="shared" si="2"/>
        <v>4.14/km</v>
      </c>
      <c r="H120" s="14">
        <f t="shared" si="4"/>
        <v>0.009155092592592597</v>
      </c>
      <c r="I120" s="14">
        <f>F120-INDEX($F$5:$F$503,MATCH(D120,$D$5:$D$503,0))</f>
        <v>0.007337962962962966</v>
      </c>
    </row>
    <row r="121" spans="1:9" ht="15" customHeight="1">
      <c r="A121" s="13">
        <v>117</v>
      </c>
      <c r="B121" s="34" t="s">
        <v>565</v>
      </c>
      <c r="C121" s="34" t="s">
        <v>179</v>
      </c>
      <c r="D121" s="35" t="s">
        <v>311</v>
      </c>
      <c r="E121" s="34" t="s">
        <v>449</v>
      </c>
      <c r="F121" s="36">
        <v>0.03832175925925926</v>
      </c>
      <c r="G121" s="13" t="str">
        <f t="shared" si="2"/>
        <v>4.15/km</v>
      </c>
      <c r="H121" s="14">
        <f t="shared" si="4"/>
        <v>0.009201388888888891</v>
      </c>
      <c r="I121" s="14">
        <f>F121-INDEX($F$5:$F$503,MATCH(D121,$D$5:$D$503,0))</f>
        <v>0.0073842592592592605</v>
      </c>
    </row>
    <row r="122" spans="1:9" ht="15" customHeight="1">
      <c r="A122" s="13">
        <v>118</v>
      </c>
      <c r="B122" s="34" t="s">
        <v>234</v>
      </c>
      <c r="C122" s="34" t="s">
        <v>235</v>
      </c>
      <c r="D122" s="35" t="s">
        <v>487</v>
      </c>
      <c r="E122" s="34" t="s">
        <v>226</v>
      </c>
      <c r="F122" s="36">
        <v>0.03834490740740741</v>
      </c>
      <c r="G122" s="13" t="str">
        <f t="shared" si="2"/>
        <v>4.15/km</v>
      </c>
      <c r="H122" s="14">
        <f t="shared" si="4"/>
        <v>0.009224537037037045</v>
      </c>
      <c r="I122" s="14">
        <f>F122-INDEX($F$5:$F$503,MATCH(D122,$D$5:$D$503,0))</f>
        <v>0.0024652777777777815</v>
      </c>
    </row>
    <row r="123" spans="1:9" ht="15" customHeight="1">
      <c r="A123" s="13">
        <v>119</v>
      </c>
      <c r="B123" s="34" t="s">
        <v>339</v>
      </c>
      <c r="C123" s="34" t="s">
        <v>342</v>
      </c>
      <c r="D123" s="35" t="s">
        <v>316</v>
      </c>
      <c r="E123" s="34" t="s">
        <v>452</v>
      </c>
      <c r="F123" s="36">
        <v>0.03836805555555555</v>
      </c>
      <c r="G123" s="13" t="str">
        <f t="shared" si="2"/>
        <v>4.15/km</v>
      </c>
      <c r="H123" s="14">
        <f t="shared" si="4"/>
        <v>0.009247685185185185</v>
      </c>
      <c r="I123" s="14">
        <f>F123-INDEX($F$5:$F$503,MATCH(D123,$D$5:$D$503,0))</f>
        <v>0.007638888888888883</v>
      </c>
    </row>
    <row r="124" spans="1:9" ht="15" customHeight="1">
      <c r="A124" s="13">
        <v>120</v>
      </c>
      <c r="B124" s="34" t="s">
        <v>566</v>
      </c>
      <c r="C124" s="34" t="s">
        <v>567</v>
      </c>
      <c r="D124" s="35" t="s">
        <v>314</v>
      </c>
      <c r="E124" s="34" t="s">
        <v>504</v>
      </c>
      <c r="F124" s="36">
        <v>0.0384375</v>
      </c>
      <c r="G124" s="13" t="str">
        <f t="shared" si="2"/>
        <v>4.15/km</v>
      </c>
      <c r="H124" s="14">
        <f t="shared" si="4"/>
        <v>0.009317129629629634</v>
      </c>
      <c r="I124" s="14">
        <f>F124-INDEX($F$5:$F$503,MATCH(D124,$D$5:$D$503,0))</f>
        <v>0.004699074074074071</v>
      </c>
    </row>
    <row r="125" spans="1:9" ht="15" customHeight="1">
      <c r="A125" s="13">
        <v>121</v>
      </c>
      <c r="B125" s="34" t="s">
        <v>568</v>
      </c>
      <c r="C125" s="34" t="s">
        <v>179</v>
      </c>
      <c r="D125" s="35" t="s">
        <v>316</v>
      </c>
      <c r="E125" s="34" t="s">
        <v>452</v>
      </c>
      <c r="F125" s="36">
        <v>0.03844907407407407</v>
      </c>
      <c r="G125" s="13" t="str">
        <f t="shared" si="2"/>
        <v>4.16/km</v>
      </c>
      <c r="H125" s="14">
        <f t="shared" si="4"/>
        <v>0.009328703703703707</v>
      </c>
      <c r="I125" s="14">
        <f>F125-INDEX($F$5:$F$503,MATCH(D125,$D$5:$D$503,0))</f>
        <v>0.0077199074074074045</v>
      </c>
    </row>
    <row r="126" spans="1:9" ht="15" customHeight="1">
      <c r="A126" s="13">
        <v>122</v>
      </c>
      <c r="B126" s="34" t="s">
        <v>230</v>
      </c>
      <c r="C126" s="34" t="s">
        <v>224</v>
      </c>
      <c r="D126" s="35" t="s">
        <v>316</v>
      </c>
      <c r="E126" s="34" t="s">
        <v>449</v>
      </c>
      <c r="F126" s="36">
        <v>0.038530092592592595</v>
      </c>
      <c r="G126" s="13" t="str">
        <f t="shared" si="2"/>
        <v>4.16/km</v>
      </c>
      <c r="H126" s="14">
        <f t="shared" si="4"/>
        <v>0.009409722222222229</v>
      </c>
      <c r="I126" s="14">
        <f>F126-INDEX($F$5:$F$503,MATCH(D126,$D$5:$D$503,0))</f>
        <v>0.007800925925925926</v>
      </c>
    </row>
    <row r="127" spans="1:9" ht="15" customHeight="1">
      <c r="A127" s="13">
        <v>123</v>
      </c>
      <c r="B127" s="34" t="s">
        <v>569</v>
      </c>
      <c r="C127" s="34" t="s">
        <v>338</v>
      </c>
      <c r="D127" s="35" t="s">
        <v>321</v>
      </c>
      <c r="E127" s="34" t="s">
        <v>451</v>
      </c>
      <c r="F127" s="36">
        <v>0.038530092592592595</v>
      </c>
      <c r="G127" s="13" t="str">
        <f t="shared" si="2"/>
        <v>4.16/km</v>
      </c>
      <c r="H127" s="14">
        <f t="shared" si="4"/>
        <v>0.009409722222222229</v>
      </c>
      <c r="I127" s="14">
        <f>F127-INDEX($F$5:$F$503,MATCH(D127,$D$5:$D$503,0))</f>
        <v>0.002048611111111112</v>
      </c>
    </row>
    <row r="128" spans="1:9" ht="15" customHeight="1">
      <c r="A128" s="13">
        <v>124</v>
      </c>
      <c r="B128" s="34" t="s">
        <v>248</v>
      </c>
      <c r="C128" s="34" t="s">
        <v>190</v>
      </c>
      <c r="D128" s="35" t="s">
        <v>345</v>
      </c>
      <c r="E128" s="34" t="s">
        <v>521</v>
      </c>
      <c r="F128" s="36">
        <v>0.038564814814814816</v>
      </c>
      <c r="G128" s="13" t="str">
        <f t="shared" si="2"/>
        <v>4.16/km</v>
      </c>
      <c r="H128" s="14">
        <f t="shared" si="4"/>
        <v>0.00944444444444445</v>
      </c>
      <c r="I128" s="14">
        <f>F128-INDEX($F$5:$F$503,MATCH(D128,$D$5:$D$503,0))</f>
        <v>0.0014699074074074128</v>
      </c>
    </row>
    <row r="129" spans="1:9" ht="15" customHeight="1">
      <c r="A129" s="13">
        <v>125</v>
      </c>
      <c r="B129" s="34" t="s">
        <v>239</v>
      </c>
      <c r="C129" s="34" t="s">
        <v>174</v>
      </c>
      <c r="D129" s="35" t="s">
        <v>314</v>
      </c>
      <c r="E129" s="34" t="s">
        <v>570</v>
      </c>
      <c r="F129" s="36">
        <v>0.03857638888888889</v>
      </c>
      <c r="G129" s="13" t="str">
        <f t="shared" si="2"/>
        <v>4.16/km</v>
      </c>
      <c r="H129" s="14">
        <f t="shared" si="4"/>
        <v>0.009456018518518523</v>
      </c>
      <c r="I129" s="14">
        <f>F129-INDEX($F$5:$F$503,MATCH(D129,$D$5:$D$503,0))</f>
        <v>0.004837962962962961</v>
      </c>
    </row>
    <row r="130" spans="1:9" ht="15" customHeight="1">
      <c r="A130" s="13">
        <v>126</v>
      </c>
      <c r="B130" s="34" t="s">
        <v>256</v>
      </c>
      <c r="C130" s="34" t="s">
        <v>189</v>
      </c>
      <c r="D130" s="35" t="s">
        <v>308</v>
      </c>
      <c r="E130" s="34" t="s">
        <v>444</v>
      </c>
      <c r="F130" s="36">
        <v>0.03861111111111111</v>
      </c>
      <c r="G130" s="13" t="str">
        <f t="shared" si="2"/>
        <v>4.17/km</v>
      </c>
      <c r="H130" s="14">
        <f t="shared" si="4"/>
        <v>0.009490740740740744</v>
      </c>
      <c r="I130" s="14">
        <f>F130-INDEX($F$5:$F$503,MATCH(D130,$D$5:$D$503,0))</f>
        <v>0.009490740740740744</v>
      </c>
    </row>
    <row r="131" spans="1:9" ht="15" customHeight="1">
      <c r="A131" s="13">
        <v>127</v>
      </c>
      <c r="B131" s="34" t="s">
        <v>571</v>
      </c>
      <c r="C131" s="34" t="s">
        <v>176</v>
      </c>
      <c r="D131" s="35" t="s">
        <v>314</v>
      </c>
      <c r="E131" s="34" t="s">
        <v>504</v>
      </c>
      <c r="F131" s="36">
        <v>0.03864583333333333</v>
      </c>
      <c r="G131" s="13" t="str">
        <f t="shared" si="2"/>
        <v>4.17/km</v>
      </c>
      <c r="H131" s="14">
        <f t="shared" si="4"/>
        <v>0.009525462962962965</v>
      </c>
      <c r="I131" s="14">
        <f>F131-INDEX($F$5:$F$503,MATCH(D131,$D$5:$D$503,0))</f>
        <v>0.004907407407407402</v>
      </c>
    </row>
    <row r="132" spans="1:9" ht="15" customHeight="1">
      <c r="A132" s="13">
        <v>128</v>
      </c>
      <c r="B132" s="34" t="s">
        <v>572</v>
      </c>
      <c r="C132" s="34" t="s">
        <v>340</v>
      </c>
      <c r="D132" s="35" t="s">
        <v>310</v>
      </c>
      <c r="E132" s="34" t="s">
        <v>460</v>
      </c>
      <c r="F132" s="36">
        <v>0.03872685185185185</v>
      </c>
      <c r="G132" s="13" t="str">
        <f t="shared" si="2"/>
        <v>4.17/km</v>
      </c>
      <c r="H132" s="14">
        <f aca="true" t="shared" si="5" ref="H132:H195">F132-$F$5</f>
        <v>0.009606481481481487</v>
      </c>
      <c r="I132" s="14">
        <f>F132-INDEX($F$5:$F$503,MATCH(D132,$D$5:$D$503,0))</f>
        <v>0.0044675925925925924</v>
      </c>
    </row>
    <row r="133" spans="1:9" ht="15" customHeight="1">
      <c r="A133" s="13">
        <v>129</v>
      </c>
      <c r="B133" s="34" t="s">
        <v>334</v>
      </c>
      <c r="C133" s="34" t="s">
        <v>188</v>
      </c>
      <c r="D133" s="35" t="s">
        <v>314</v>
      </c>
      <c r="E133" s="34" t="s">
        <v>452</v>
      </c>
      <c r="F133" s="36">
        <v>0.038738425925925926</v>
      </c>
      <c r="G133" s="13" t="str">
        <f aca="true" t="shared" si="6" ref="G133:G196">TEXT(INT((HOUR(F133)*3600+MINUTE(F133)*60+SECOND(F133))/$I$3/60),"0")&amp;"."&amp;TEXT(MOD((HOUR(F133)*3600+MINUTE(F133)*60+SECOND(F133))/$I$3,60),"00")&amp;"/km"</f>
        <v>4.17/km</v>
      </c>
      <c r="H133" s="14">
        <f t="shared" si="5"/>
        <v>0.00961805555555556</v>
      </c>
      <c r="I133" s="14">
        <f>F133-INDEX($F$5:$F$503,MATCH(D133,$D$5:$D$503,0))</f>
        <v>0.0049999999999999975</v>
      </c>
    </row>
    <row r="134" spans="1:9" ht="15" customHeight="1">
      <c r="A134" s="13">
        <v>130</v>
      </c>
      <c r="B134" s="34" t="s">
        <v>249</v>
      </c>
      <c r="C134" s="34" t="s">
        <v>195</v>
      </c>
      <c r="D134" s="35" t="s">
        <v>316</v>
      </c>
      <c r="E134" s="34" t="s">
        <v>226</v>
      </c>
      <c r="F134" s="36">
        <v>0.03877314814814815</v>
      </c>
      <c r="G134" s="13" t="str">
        <f t="shared" si="6"/>
        <v>4.18/km</v>
      </c>
      <c r="H134" s="14">
        <f t="shared" si="5"/>
        <v>0.009652777777777781</v>
      </c>
      <c r="I134" s="14">
        <f>F134-INDEX($F$5:$F$503,MATCH(D134,$D$5:$D$503,0))</f>
        <v>0.008043981481481478</v>
      </c>
    </row>
    <row r="135" spans="1:9" ht="15" customHeight="1">
      <c r="A135" s="13">
        <v>131</v>
      </c>
      <c r="B135" s="34" t="s">
        <v>573</v>
      </c>
      <c r="C135" s="34" t="s">
        <v>574</v>
      </c>
      <c r="D135" s="35" t="s">
        <v>310</v>
      </c>
      <c r="E135" s="34" t="s">
        <v>575</v>
      </c>
      <c r="F135" s="36">
        <v>0.03878472222222223</v>
      </c>
      <c r="G135" s="13" t="str">
        <f t="shared" si="6"/>
        <v>4.18/km</v>
      </c>
      <c r="H135" s="14">
        <f t="shared" si="5"/>
        <v>0.009664351851851861</v>
      </c>
      <c r="I135" s="14">
        <f>F135-INDEX($F$5:$F$503,MATCH(D135,$D$5:$D$503,0))</f>
        <v>0.004525462962962967</v>
      </c>
    </row>
    <row r="136" spans="1:9" ht="15" customHeight="1">
      <c r="A136" s="13">
        <v>132</v>
      </c>
      <c r="B136" s="34" t="s">
        <v>576</v>
      </c>
      <c r="C136" s="34" t="s">
        <v>187</v>
      </c>
      <c r="D136" s="35" t="s">
        <v>314</v>
      </c>
      <c r="E136" s="34" t="s">
        <v>512</v>
      </c>
      <c r="F136" s="36">
        <v>0.038807870370370375</v>
      </c>
      <c r="G136" s="13" t="str">
        <f t="shared" si="6"/>
        <v>4.18/km</v>
      </c>
      <c r="H136" s="14">
        <f t="shared" si="5"/>
        <v>0.009687500000000009</v>
      </c>
      <c r="I136" s="14">
        <f>F136-INDEX($F$5:$F$503,MATCH(D136,$D$5:$D$503,0))</f>
        <v>0.005069444444444446</v>
      </c>
    </row>
    <row r="137" spans="1:9" ht="15" customHeight="1">
      <c r="A137" s="13">
        <v>133</v>
      </c>
      <c r="B137" s="34" t="s">
        <v>332</v>
      </c>
      <c r="C137" s="34" t="s">
        <v>241</v>
      </c>
      <c r="D137" s="35" t="s">
        <v>316</v>
      </c>
      <c r="E137" s="34" t="s">
        <v>577</v>
      </c>
      <c r="F137" s="36">
        <v>0.03884259259259259</v>
      </c>
      <c r="G137" s="13" t="str">
        <f t="shared" si="6"/>
        <v>4.18/km</v>
      </c>
      <c r="H137" s="14">
        <f t="shared" si="5"/>
        <v>0.009722222222222222</v>
      </c>
      <c r="I137" s="14">
        <f>F137-INDEX($F$5:$F$503,MATCH(D137,$D$5:$D$503,0))</f>
        <v>0.00811342592592592</v>
      </c>
    </row>
    <row r="138" spans="1:9" ht="15" customHeight="1">
      <c r="A138" s="13">
        <v>134</v>
      </c>
      <c r="B138" s="34" t="s">
        <v>578</v>
      </c>
      <c r="C138" s="34" t="s">
        <v>375</v>
      </c>
      <c r="D138" s="35" t="s">
        <v>310</v>
      </c>
      <c r="E138" s="34" t="s">
        <v>312</v>
      </c>
      <c r="F138" s="36">
        <v>0.03885416666666667</v>
      </c>
      <c r="G138" s="13" t="str">
        <f t="shared" si="6"/>
        <v>4.18/km</v>
      </c>
      <c r="H138" s="14">
        <f t="shared" si="5"/>
        <v>0.009733796296296303</v>
      </c>
      <c r="I138" s="14">
        <f>F138-INDEX($F$5:$F$503,MATCH(D138,$D$5:$D$503,0))</f>
        <v>0.004594907407407409</v>
      </c>
    </row>
    <row r="139" spans="1:9" ht="15" customHeight="1">
      <c r="A139" s="13">
        <v>135</v>
      </c>
      <c r="B139" s="34" t="s">
        <v>579</v>
      </c>
      <c r="C139" s="34" t="s">
        <v>184</v>
      </c>
      <c r="D139" s="35" t="s">
        <v>311</v>
      </c>
      <c r="E139" s="34" t="s">
        <v>580</v>
      </c>
      <c r="F139" s="36">
        <v>0.03888888888888889</v>
      </c>
      <c r="G139" s="13" t="str">
        <f t="shared" si="6"/>
        <v>4.18/km</v>
      </c>
      <c r="H139" s="14">
        <f t="shared" si="5"/>
        <v>0.009768518518518524</v>
      </c>
      <c r="I139" s="14">
        <f>F139-INDEX($F$5:$F$503,MATCH(D139,$D$5:$D$503,0))</f>
        <v>0.007951388888888893</v>
      </c>
    </row>
    <row r="140" spans="1:9" ht="15" customHeight="1">
      <c r="A140" s="13">
        <v>136</v>
      </c>
      <c r="B140" s="34" t="s">
        <v>581</v>
      </c>
      <c r="C140" s="34" t="s">
        <v>244</v>
      </c>
      <c r="D140" s="35" t="s">
        <v>321</v>
      </c>
      <c r="E140" s="34" t="s">
        <v>521</v>
      </c>
      <c r="F140" s="36">
        <v>0.03895833333333334</v>
      </c>
      <c r="G140" s="13" t="str">
        <f t="shared" si="6"/>
        <v>4.19/km</v>
      </c>
      <c r="H140" s="14">
        <f t="shared" si="5"/>
        <v>0.009837962962962972</v>
      </c>
      <c r="I140" s="14">
        <f>F140-INDEX($F$5:$F$503,MATCH(D140,$D$5:$D$503,0))</f>
        <v>0.002476851851851855</v>
      </c>
    </row>
    <row r="141" spans="1:9" ht="15" customHeight="1">
      <c r="A141" s="13">
        <v>137</v>
      </c>
      <c r="B141" s="34" t="s">
        <v>246</v>
      </c>
      <c r="C141" s="34" t="s">
        <v>247</v>
      </c>
      <c r="D141" s="35" t="s">
        <v>582</v>
      </c>
      <c r="E141" s="34" t="s">
        <v>521</v>
      </c>
      <c r="F141" s="36">
        <v>0.03895833333333334</v>
      </c>
      <c r="G141" s="13" t="str">
        <f t="shared" si="6"/>
        <v>4.19/km</v>
      </c>
      <c r="H141" s="14">
        <f t="shared" si="5"/>
        <v>0.009837962962962972</v>
      </c>
      <c r="I141" s="14">
        <f>F141-INDEX($F$5:$F$503,MATCH(D141,$D$5:$D$503,0))</f>
        <v>0</v>
      </c>
    </row>
    <row r="142" spans="1:9" ht="15" customHeight="1">
      <c r="A142" s="13">
        <v>138</v>
      </c>
      <c r="B142" s="34" t="s">
        <v>583</v>
      </c>
      <c r="C142" s="34" t="s">
        <v>181</v>
      </c>
      <c r="D142" s="35" t="s">
        <v>314</v>
      </c>
      <c r="E142" s="34" t="s">
        <v>294</v>
      </c>
      <c r="F142" s="36">
        <v>0.03895833333333334</v>
      </c>
      <c r="G142" s="13" t="str">
        <f t="shared" si="6"/>
        <v>4.19/km</v>
      </c>
      <c r="H142" s="14">
        <f t="shared" si="5"/>
        <v>0.009837962962962972</v>
      </c>
      <c r="I142" s="14">
        <f>F142-INDEX($F$5:$F$503,MATCH(D142,$D$5:$D$503,0))</f>
        <v>0.005219907407407409</v>
      </c>
    </row>
    <row r="143" spans="1:9" ht="15" customHeight="1">
      <c r="A143" s="13">
        <v>139</v>
      </c>
      <c r="B143" s="34" t="s">
        <v>584</v>
      </c>
      <c r="C143" s="34" t="s">
        <v>193</v>
      </c>
      <c r="D143" s="35" t="s">
        <v>321</v>
      </c>
      <c r="E143" s="34" t="s">
        <v>439</v>
      </c>
      <c r="F143" s="36">
        <v>0.039050925925925926</v>
      </c>
      <c r="G143" s="13" t="str">
        <f t="shared" si="6"/>
        <v>4.20/km</v>
      </c>
      <c r="H143" s="14">
        <f t="shared" si="5"/>
        <v>0.00993055555555556</v>
      </c>
      <c r="I143" s="14">
        <f>F143-INDEX($F$5:$F$503,MATCH(D143,$D$5:$D$503,0))</f>
        <v>0.0025694444444444436</v>
      </c>
    </row>
    <row r="144" spans="1:9" ht="15" customHeight="1">
      <c r="A144" s="13">
        <v>140</v>
      </c>
      <c r="B144" s="34" t="s">
        <v>585</v>
      </c>
      <c r="C144" s="34" t="s">
        <v>586</v>
      </c>
      <c r="D144" s="35" t="s">
        <v>416</v>
      </c>
      <c r="E144" s="34" t="s">
        <v>443</v>
      </c>
      <c r="F144" s="36">
        <v>0.0390625</v>
      </c>
      <c r="G144" s="13" t="str">
        <f t="shared" si="6"/>
        <v>4.20/km</v>
      </c>
      <c r="H144" s="14">
        <f t="shared" si="5"/>
        <v>0.009942129629629634</v>
      </c>
      <c r="I144" s="14">
        <f>F144-INDEX($F$5:$F$503,MATCH(D144,$D$5:$D$503,0))</f>
        <v>0.009722222222222219</v>
      </c>
    </row>
    <row r="145" spans="1:9" ht="15" customHeight="1">
      <c r="A145" s="13">
        <v>141</v>
      </c>
      <c r="B145" s="34" t="s">
        <v>587</v>
      </c>
      <c r="C145" s="34" t="s">
        <v>171</v>
      </c>
      <c r="D145" s="35" t="s">
        <v>311</v>
      </c>
      <c r="E145" s="34" t="s">
        <v>429</v>
      </c>
      <c r="F145" s="36">
        <v>0.03909722222222222</v>
      </c>
      <c r="G145" s="13" t="str">
        <f t="shared" si="6"/>
        <v>4.20/km</v>
      </c>
      <c r="H145" s="14">
        <f t="shared" si="5"/>
        <v>0.009976851851851855</v>
      </c>
      <c r="I145" s="14">
        <f>F145-INDEX($F$5:$F$503,MATCH(D145,$D$5:$D$503,0))</f>
        <v>0.008159722222222224</v>
      </c>
    </row>
    <row r="146" spans="1:9" ht="15" customHeight="1">
      <c r="A146" s="13">
        <v>142</v>
      </c>
      <c r="B146" s="34" t="s">
        <v>588</v>
      </c>
      <c r="C146" s="34" t="s">
        <v>589</v>
      </c>
      <c r="D146" s="35" t="s">
        <v>321</v>
      </c>
      <c r="E146" s="34" t="s">
        <v>590</v>
      </c>
      <c r="F146" s="36">
        <v>0.039143518518518515</v>
      </c>
      <c r="G146" s="13" t="str">
        <f t="shared" si="6"/>
        <v>4.20/km</v>
      </c>
      <c r="H146" s="14">
        <f t="shared" si="5"/>
        <v>0.010023148148148149</v>
      </c>
      <c r="I146" s="14">
        <f>F146-INDEX($F$5:$F$503,MATCH(D146,$D$5:$D$503,0))</f>
        <v>0.002662037037037032</v>
      </c>
    </row>
    <row r="147" spans="1:9" ht="15" customHeight="1">
      <c r="A147" s="13">
        <v>143</v>
      </c>
      <c r="B147" s="34" t="s">
        <v>369</v>
      </c>
      <c r="C147" s="34" t="s">
        <v>221</v>
      </c>
      <c r="D147" s="35" t="s">
        <v>314</v>
      </c>
      <c r="E147" s="34" t="s">
        <v>429</v>
      </c>
      <c r="F147" s="36">
        <v>0.03917824074074074</v>
      </c>
      <c r="G147" s="13" t="str">
        <f t="shared" si="6"/>
        <v>4.20/km</v>
      </c>
      <c r="H147" s="14">
        <f t="shared" si="5"/>
        <v>0.010057870370370377</v>
      </c>
      <c r="I147" s="14">
        <f>F147-INDEX($F$5:$F$503,MATCH(D147,$D$5:$D$503,0))</f>
        <v>0.005439814814814814</v>
      </c>
    </row>
    <row r="148" spans="1:9" ht="15" customHeight="1">
      <c r="A148" s="13">
        <v>144</v>
      </c>
      <c r="B148" s="34" t="s">
        <v>243</v>
      </c>
      <c r="C148" s="34" t="s">
        <v>462</v>
      </c>
      <c r="D148" s="35" t="s">
        <v>310</v>
      </c>
      <c r="E148" s="34" t="s">
        <v>452</v>
      </c>
      <c r="F148" s="36">
        <v>0.039328703703703706</v>
      </c>
      <c r="G148" s="13" t="str">
        <f t="shared" si="6"/>
        <v>4.21/km</v>
      </c>
      <c r="H148" s="14">
        <f t="shared" si="5"/>
        <v>0.01020833333333334</v>
      </c>
      <c r="I148" s="14">
        <f>F148-INDEX($F$5:$F$503,MATCH(D148,$D$5:$D$503,0))</f>
        <v>0.005069444444444446</v>
      </c>
    </row>
    <row r="149" spans="1:9" ht="15" customHeight="1">
      <c r="A149" s="13">
        <v>145</v>
      </c>
      <c r="B149" s="34" t="s">
        <v>591</v>
      </c>
      <c r="C149" s="34" t="s">
        <v>169</v>
      </c>
      <c r="D149" s="35" t="s">
        <v>310</v>
      </c>
      <c r="E149" s="34" t="s">
        <v>312</v>
      </c>
      <c r="F149" s="36">
        <v>0.03944444444444444</v>
      </c>
      <c r="G149" s="13" t="str">
        <f t="shared" si="6"/>
        <v>4.22/km</v>
      </c>
      <c r="H149" s="14">
        <f t="shared" si="5"/>
        <v>0.010324074074074076</v>
      </c>
      <c r="I149" s="14">
        <f>F149-INDEX($F$5:$F$503,MATCH(D149,$D$5:$D$503,0))</f>
        <v>0.005185185185185182</v>
      </c>
    </row>
    <row r="150" spans="1:9" ht="15" customHeight="1">
      <c r="A150" s="13">
        <v>146</v>
      </c>
      <c r="B150" s="34" t="s">
        <v>592</v>
      </c>
      <c r="C150" s="34" t="s">
        <v>178</v>
      </c>
      <c r="D150" s="35" t="s">
        <v>321</v>
      </c>
      <c r="E150" s="34" t="s">
        <v>512</v>
      </c>
      <c r="F150" s="36">
        <v>0.03945601851851852</v>
      </c>
      <c r="G150" s="13" t="str">
        <f t="shared" si="6"/>
        <v>4.22/km</v>
      </c>
      <c r="H150" s="14">
        <f t="shared" si="5"/>
        <v>0.010335648148148156</v>
      </c>
      <c r="I150" s="14">
        <f>F150-INDEX($F$5:$F$503,MATCH(D150,$D$5:$D$503,0))</f>
        <v>0.0029745370370370394</v>
      </c>
    </row>
    <row r="151" spans="1:9" ht="15" customHeight="1">
      <c r="A151" s="13">
        <v>147</v>
      </c>
      <c r="B151" s="34" t="s">
        <v>238</v>
      </c>
      <c r="C151" s="34" t="s">
        <v>184</v>
      </c>
      <c r="D151" s="35" t="s">
        <v>314</v>
      </c>
      <c r="E151" s="34" t="s">
        <v>521</v>
      </c>
      <c r="F151" s="36">
        <v>0.03949074074074074</v>
      </c>
      <c r="G151" s="13" t="str">
        <f t="shared" si="6"/>
        <v>4.22/km</v>
      </c>
      <c r="H151" s="14">
        <f t="shared" si="5"/>
        <v>0.010370370370370377</v>
      </c>
      <c r="I151" s="14">
        <f>F151-INDEX($F$5:$F$503,MATCH(D151,$D$5:$D$503,0))</f>
        <v>0.005752314814814814</v>
      </c>
    </row>
    <row r="152" spans="1:9" ht="15" customHeight="1">
      <c r="A152" s="13">
        <v>148</v>
      </c>
      <c r="B152" s="34" t="s">
        <v>593</v>
      </c>
      <c r="C152" s="34" t="s">
        <v>177</v>
      </c>
      <c r="D152" s="35" t="s">
        <v>316</v>
      </c>
      <c r="E152" s="34" t="s">
        <v>521</v>
      </c>
      <c r="F152" s="36">
        <v>0.03949074074074074</v>
      </c>
      <c r="G152" s="13" t="str">
        <f t="shared" si="6"/>
        <v>4.22/km</v>
      </c>
      <c r="H152" s="14">
        <f t="shared" si="5"/>
        <v>0.010370370370370377</v>
      </c>
      <c r="I152" s="14">
        <f>F152-INDEX($F$5:$F$503,MATCH(D152,$D$5:$D$503,0))</f>
        <v>0.008761574074074074</v>
      </c>
    </row>
    <row r="153" spans="1:9" ht="15" customHeight="1">
      <c r="A153" s="20">
        <v>149</v>
      </c>
      <c r="B153" s="40" t="s">
        <v>594</v>
      </c>
      <c r="C153" s="40" t="s">
        <v>251</v>
      </c>
      <c r="D153" s="41" t="s">
        <v>316</v>
      </c>
      <c r="E153" s="40" t="s">
        <v>216</v>
      </c>
      <c r="F153" s="42">
        <v>0.039525462962962964</v>
      </c>
      <c r="G153" s="20" t="str">
        <f t="shared" si="6"/>
        <v>4.23/km</v>
      </c>
      <c r="H153" s="21">
        <f t="shared" si="5"/>
        <v>0.010405092592592598</v>
      </c>
      <c r="I153" s="21">
        <f>F153-INDEX($F$5:$F$503,MATCH(D153,$D$5:$D$503,0))</f>
        <v>0.008796296296296295</v>
      </c>
    </row>
    <row r="154" spans="1:9" ht="15" customHeight="1">
      <c r="A154" s="13">
        <v>150</v>
      </c>
      <c r="B154" s="34" t="s">
        <v>595</v>
      </c>
      <c r="C154" s="34" t="s">
        <v>184</v>
      </c>
      <c r="D154" s="35" t="s">
        <v>321</v>
      </c>
      <c r="E154" s="34" t="s">
        <v>512</v>
      </c>
      <c r="F154" s="36">
        <v>0.03954861111111111</v>
      </c>
      <c r="G154" s="13" t="str">
        <f t="shared" si="6"/>
        <v>4.23/km</v>
      </c>
      <c r="H154" s="14">
        <f t="shared" si="5"/>
        <v>0.010428240740740745</v>
      </c>
      <c r="I154" s="14">
        <f>F154-INDEX($F$5:$F$503,MATCH(D154,$D$5:$D$503,0))</f>
        <v>0.003067129629629628</v>
      </c>
    </row>
    <row r="155" spans="1:9" ht="15" customHeight="1">
      <c r="A155" s="13">
        <v>151</v>
      </c>
      <c r="B155" s="34" t="s">
        <v>596</v>
      </c>
      <c r="C155" s="34" t="s">
        <v>188</v>
      </c>
      <c r="D155" s="35" t="s">
        <v>345</v>
      </c>
      <c r="E155" s="34" t="s">
        <v>280</v>
      </c>
      <c r="F155" s="36">
        <v>0.03962962962962963</v>
      </c>
      <c r="G155" s="13" t="str">
        <f t="shared" si="6"/>
        <v>4.23/km</v>
      </c>
      <c r="H155" s="14">
        <f t="shared" si="5"/>
        <v>0.010509259259259267</v>
      </c>
      <c r="I155" s="14">
        <f>F155-INDEX($F$5:$F$503,MATCH(D155,$D$5:$D$503,0))</f>
        <v>0.00253472222222223</v>
      </c>
    </row>
    <row r="156" spans="1:9" ht="15" customHeight="1">
      <c r="A156" s="13">
        <v>152</v>
      </c>
      <c r="B156" s="34" t="s">
        <v>597</v>
      </c>
      <c r="C156" s="34" t="s">
        <v>199</v>
      </c>
      <c r="D156" s="35" t="s">
        <v>321</v>
      </c>
      <c r="E156" s="34" t="s">
        <v>598</v>
      </c>
      <c r="F156" s="36">
        <v>0.039641203703703706</v>
      </c>
      <c r="G156" s="13" t="str">
        <f t="shared" si="6"/>
        <v>4.23/km</v>
      </c>
      <c r="H156" s="14">
        <f t="shared" si="5"/>
        <v>0.01052083333333334</v>
      </c>
      <c r="I156" s="14">
        <f>F156-INDEX($F$5:$F$503,MATCH(D156,$D$5:$D$503,0))</f>
        <v>0.0031597222222222235</v>
      </c>
    </row>
    <row r="157" spans="1:9" ht="15" customHeight="1">
      <c r="A157" s="20">
        <v>153</v>
      </c>
      <c r="B157" s="40" t="s">
        <v>599</v>
      </c>
      <c r="C157" s="40" t="s">
        <v>400</v>
      </c>
      <c r="D157" s="41" t="s">
        <v>487</v>
      </c>
      <c r="E157" s="40" t="s">
        <v>216</v>
      </c>
      <c r="F157" s="42">
        <v>0.03965277777777778</v>
      </c>
      <c r="G157" s="20" t="str">
        <f t="shared" si="6"/>
        <v>4.24/km</v>
      </c>
      <c r="H157" s="21">
        <f t="shared" si="5"/>
        <v>0.010532407407407414</v>
      </c>
      <c r="I157" s="21">
        <f>F157-INDEX($F$5:$F$503,MATCH(D157,$D$5:$D$503,0))</f>
        <v>0.0037731481481481505</v>
      </c>
    </row>
    <row r="158" spans="1:9" ht="15" customHeight="1">
      <c r="A158" s="13">
        <v>154</v>
      </c>
      <c r="B158" s="34" t="s">
        <v>600</v>
      </c>
      <c r="C158" s="34" t="s">
        <v>201</v>
      </c>
      <c r="D158" s="35" t="s">
        <v>310</v>
      </c>
      <c r="E158" s="34" t="s">
        <v>226</v>
      </c>
      <c r="F158" s="36">
        <v>0.0396875</v>
      </c>
      <c r="G158" s="13" t="str">
        <f t="shared" si="6"/>
        <v>4.24/km</v>
      </c>
      <c r="H158" s="14">
        <f t="shared" si="5"/>
        <v>0.010567129629629635</v>
      </c>
      <c r="I158" s="14">
        <f>F158-INDEX($F$5:$F$503,MATCH(D158,$D$5:$D$503,0))</f>
        <v>0.00542824074074074</v>
      </c>
    </row>
    <row r="159" spans="1:9" ht="15" customHeight="1">
      <c r="A159" s="13">
        <v>155</v>
      </c>
      <c r="B159" s="34" t="s">
        <v>601</v>
      </c>
      <c r="C159" s="34" t="s">
        <v>383</v>
      </c>
      <c r="D159" s="35" t="s">
        <v>345</v>
      </c>
      <c r="E159" s="34" t="s">
        <v>602</v>
      </c>
      <c r="F159" s="36">
        <v>0.039699074074074074</v>
      </c>
      <c r="G159" s="13" t="str">
        <f t="shared" si="6"/>
        <v>4.24/km</v>
      </c>
      <c r="H159" s="14">
        <f t="shared" si="5"/>
        <v>0.010578703703703708</v>
      </c>
      <c r="I159" s="14">
        <f>F159-INDEX($F$5:$F$503,MATCH(D159,$D$5:$D$503,0))</f>
        <v>0.0026041666666666713</v>
      </c>
    </row>
    <row r="160" spans="1:9" ht="15" customHeight="1">
      <c r="A160" s="13">
        <v>156</v>
      </c>
      <c r="B160" s="34" t="s">
        <v>603</v>
      </c>
      <c r="C160" s="34" t="s">
        <v>189</v>
      </c>
      <c r="D160" s="35" t="s">
        <v>311</v>
      </c>
      <c r="E160" s="34" t="s">
        <v>460</v>
      </c>
      <c r="F160" s="36">
        <v>0.0397337962962963</v>
      </c>
      <c r="G160" s="13" t="str">
        <f t="shared" si="6"/>
        <v>4.24/km</v>
      </c>
      <c r="H160" s="14">
        <f t="shared" si="5"/>
        <v>0.010613425925925936</v>
      </c>
      <c r="I160" s="14">
        <f>F160-INDEX($F$5:$F$503,MATCH(D160,$D$5:$D$503,0))</f>
        <v>0.008796296296296306</v>
      </c>
    </row>
    <row r="161" spans="1:9" ht="15" customHeight="1">
      <c r="A161" s="13">
        <v>157</v>
      </c>
      <c r="B161" s="34" t="s">
        <v>254</v>
      </c>
      <c r="C161" s="34" t="s">
        <v>192</v>
      </c>
      <c r="D161" s="35" t="s">
        <v>311</v>
      </c>
      <c r="E161" s="34" t="s">
        <v>440</v>
      </c>
      <c r="F161" s="36">
        <v>0.03975694444444445</v>
      </c>
      <c r="G161" s="13" t="str">
        <f t="shared" si="6"/>
        <v>4.24/km</v>
      </c>
      <c r="H161" s="14">
        <f t="shared" si="5"/>
        <v>0.010636574074074083</v>
      </c>
      <c r="I161" s="14">
        <f>F161-INDEX($F$5:$F$503,MATCH(D161,$D$5:$D$503,0))</f>
        <v>0.008819444444444453</v>
      </c>
    </row>
    <row r="162" spans="1:9" ht="15" customHeight="1">
      <c r="A162" s="13">
        <v>158</v>
      </c>
      <c r="B162" s="34" t="s">
        <v>245</v>
      </c>
      <c r="C162" s="34" t="s">
        <v>194</v>
      </c>
      <c r="D162" s="35" t="s">
        <v>345</v>
      </c>
      <c r="E162" s="34" t="s">
        <v>604</v>
      </c>
      <c r="F162" s="36">
        <v>0.03978009259259259</v>
      </c>
      <c r="G162" s="13" t="str">
        <f t="shared" si="6"/>
        <v>4.24/km</v>
      </c>
      <c r="H162" s="14">
        <f t="shared" si="5"/>
        <v>0.010659722222222223</v>
      </c>
      <c r="I162" s="14">
        <f>F162-INDEX($F$5:$F$503,MATCH(D162,$D$5:$D$503,0))</f>
        <v>0.0026851851851851863</v>
      </c>
    </row>
    <row r="163" spans="1:9" ht="15" customHeight="1">
      <c r="A163" s="13">
        <v>159</v>
      </c>
      <c r="B163" s="34" t="s">
        <v>605</v>
      </c>
      <c r="C163" s="34" t="s">
        <v>353</v>
      </c>
      <c r="D163" s="35" t="s">
        <v>310</v>
      </c>
      <c r="E163" s="34" t="s">
        <v>439</v>
      </c>
      <c r="F163" s="36">
        <v>0.03980324074074074</v>
      </c>
      <c r="G163" s="13" t="str">
        <f t="shared" si="6"/>
        <v>4.25/km</v>
      </c>
      <c r="H163" s="14">
        <f t="shared" si="5"/>
        <v>0.010682870370370377</v>
      </c>
      <c r="I163" s="14">
        <f>F163-INDEX($F$5:$F$503,MATCH(D163,$D$5:$D$503,0))</f>
        <v>0.005543981481481483</v>
      </c>
    </row>
    <row r="164" spans="1:9" ht="15" customHeight="1">
      <c r="A164" s="13">
        <v>160</v>
      </c>
      <c r="B164" s="34" t="s">
        <v>252</v>
      </c>
      <c r="C164" s="34" t="s">
        <v>196</v>
      </c>
      <c r="D164" s="35" t="s">
        <v>491</v>
      </c>
      <c r="E164" s="34" t="s">
        <v>226</v>
      </c>
      <c r="F164" s="36">
        <v>0.03986111111111111</v>
      </c>
      <c r="G164" s="13" t="str">
        <f t="shared" si="6"/>
        <v>4.25/km</v>
      </c>
      <c r="H164" s="14">
        <f t="shared" si="5"/>
        <v>0.010740740740740745</v>
      </c>
      <c r="I164" s="14">
        <f>F164-INDEX($F$5:$F$503,MATCH(D164,$D$5:$D$503,0))</f>
        <v>0.003703703703703702</v>
      </c>
    </row>
    <row r="165" spans="1:9" ht="15" customHeight="1">
      <c r="A165" s="13">
        <v>161</v>
      </c>
      <c r="B165" s="34" t="s">
        <v>407</v>
      </c>
      <c r="C165" s="34" t="s">
        <v>174</v>
      </c>
      <c r="D165" s="35" t="s">
        <v>316</v>
      </c>
      <c r="E165" s="34" t="s">
        <v>606</v>
      </c>
      <c r="F165" s="36">
        <v>0.03988425925925926</v>
      </c>
      <c r="G165" s="13" t="str">
        <f t="shared" si="6"/>
        <v>4.25/km</v>
      </c>
      <c r="H165" s="14">
        <f t="shared" si="5"/>
        <v>0.010763888888888892</v>
      </c>
      <c r="I165" s="14">
        <f>F165-INDEX($F$5:$F$503,MATCH(D165,$D$5:$D$503,0))</f>
        <v>0.00915509259259259</v>
      </c>
    </row>
    <row r="166" spans="1:9" ht="15" customHeight="1">
      <c r="A166" s="13">
        <v>162</v>
      </c>
      <c r="B166" s="34" t="s">
        <v>607</v>
      </c>
      <c r="C166" s="34" t="s">
        <v>219</v>
      </c>
      <c r="D166" s="35" t="s">
        <v>314</v>
      </c>
      <c r="E166" s="34" t="s">
        <v>226</v>
      </c>
      <c r="F166" s="36">
        <v>0.03995370370370371</v>
      </c>
      <c r="G166" s="13" t="str">
        <f t="shared" si="6"/>
        <v>4.26/km</v>
      </c>
      <c r="H166" s="14">
        <f t="shared" si="5"/>
        <v>0.01083333333333334</v>
      </c>
      <c r="I166" s="14">
        <f>F166-INDEX($F$5:$F$503,MATCH(D166,$D$5:$D$503,0))</f>
        <v>0.006215277777777778</v>
      </c>
    </row>
    <row r="167" spans="1:9" ht="15" customHeight="1">
      <c r="A167" s="13">
        <v>163</v>
      </c>
      <c r="B167" s="34" t="s">
        <v>410</v>
      </c>
      <c r="C167" s="34" t="s">
        <v>181</v>
      </c>
      <c r="D167" s="35" t="s">
        <v>321</v>
      </c>
      <c r="E167" s="34" t="s">
        <v>575</v>
      </c>
      <c r="F167" s="36">
        <v>0.03998842592592593</v>
      </c>
      <c r="G167" s="13" t="str">
        <f t="shared" si="6"/>
        <v>4.26/km</v>
      </c>
      <c r="H167" s="14">
        <f t="shared" si="5"/>
        <v>0.010868055555555561</v>
      </c>
      <c r="I167" s="14">
        <f>F167-INDEX($F$5:$F$503,MATCH(D167,$D$5:$D$503,0))</f>
        <v>0.0035069444444444445</v>
      </c>
    </row>
    <row r="168" spans="1:9" ht="15" customHeight="1">
      <c r="A168" s="13">
        <v>164</v>
      </c>
      <c r="B168" s="34" t="s">
        <v>608</v>
      </c>
      <c r="C168" s="34" t="s">
        <v>169</v>
      </c>
      <c r="D168" s="35" t="s">
        <v>321</v>
      </c>
      <c r="E168" s="34" t="s">
        <v>609</v>
      </c>
      <c r="F168" s="36">
        <v>0.04</v>
      </c>
      <c r="G168" s="13" t="str">
        <f t="shared" si="6"/>
        <v>4.26/km</v>
      </c>
      <c r="H168" s="14">
        <f t="shared" si="5"/>
        <v>0.010879629629629635</v>
      </c>
      <c r="I168" s="14">
        <f>F168-INDEX($F$5:$F$503,MATCH(D168,$D$5:$D$503,0))</f>
        <v>0.003518518518518518</v>
      </c>
    </row>
    <row r="169" spans="1:9" ht="15" customHeight="1">
      <c r="A169" s="13">
        <v>165</v>
      </c>
      <c r="B169" s="34" t="s">
        <v>255</v>
      </c>
      <c r="C169" s="34" t="s">
        <v>212</v>
      </c>
      <c r="D169" s="35" t="s">
        <v>416</v>
      </c>
      <c r="E169" s="34" t="s">
        <v>540</v>
      </c>
      <c r="F169" s="36">
        <v>0.040011574074074074</v>
      </c>
      <c r="G169" s="13" t="str">
        <f t="shared" si="6"/>
        <v>4.26/km</v>
      </c>
      <c r="H169" s="14">
        <f t="shared" si="5"/>
        <v>0.010891203703703708</v>
      </c>
      <c r="I169" s="14">
        <f>F169-INDEX($F$5:$F$503,MATCH(D169,$D$5:$D$503,0))</f>
        <v>0.010671296296296293</v>
      </c>
    </row>
    <row r="170" spans="1:9" ht="15" customHeight="1">
      <c r="A170" s="13">
        <v>166</v>
      </c>
      <c r="B170" s="34" t="s">
        <v>610</v>
      </c>
      <c r="C170" s="34" t="s">
        <v>185</v>
      </c>
      <c r="D170" s="35" t="s">
        <v>316</v>
      </c>
      <c r="E170" s="34" t="s">
        <v>225</v>
      </c>
      <c r="F170" s="36">
        <v>0.04002314814814815</v>
      </c>
      <c r="G170" s="13" t="str">
        <f t="shared" si="6"/>
        <v>4.26/km</v>
      </c>
      <c r="H170" s="14">
        <f t="shared" si="5"/>
        <v>0.010902777777777782</v>
      </c>
      <c r="I170" s="14">
        <f>F170-INDEX($F$5:$F$503,MATCH(D170,$D$5:$D$503,0))</f>
        <v>0.00929398148148148</v>
      </c>
    </row>
    <row r="171" spans="1:9" ht="15" customHeight="1">
      <c r="A171" s="13">
        <v>167</v>
      </c>
      <c r="B171" s="34" t="s">
        <v>611</v>
      </c>
      <c r="C171" s="34" t="s">
        <v>376</v>
      </c>
      <c r="D171" s="35" t="s">
        <v>311</v>
      </c>
      <c r="E171" s="34" t="s">
        <v>449</v>
      </c>
      <c r="F171" s="36">
        <v>0.04008101851851852</v>
      </c>
      <c r="G171" s="13" t="str">
        <f t="shared" si="6"/>
        <v>4.26/km</v>
      </c>
      <c r="H171" s="14">
        <f t="shared" si="5"/>
        <v>0.010960648148148157</v>
      </c>
      <c r="I171" s="14">
        <f>F171-INDEX($F$5:$F$503,MATCH(D171,$D$5:$D$503,0))</f>
        <v>0.009143518518518527</v>
      </c>
    </row>
    <row r="172" spans="1:9" ht="15" customHeight="1">
      <c r="A172" s="20">
        <v>168</v>
      </c>
      <c r="B172" s="40" t="s">
        <v>612</v>
      </c>
      <c r="C172" s="40" t="s">
        <v>193</v>
      </c>
      <c r="D172" s="41" t="s">
        <v>311</v>
      </c>
      <c r="E172" s="40" t="s">
        <v>216</v>
      </c>
      <c r="F172" s="42">
        <v>0.04008101851851852</v>
      </c>
      <c r="G172" s="20" t="str">
        <f t="shared" si="6"/>
        <v>4.26/km</v>
      </c>
      <c r="H172" s="21">
        <f t="shared" si="5"/>
        <v>0.010960648148148157</v>
      </c>
      <c r="I172" s="21">
        <f>F172-INDEX($F$5:$F$503,MATCH(D172,$D$5:$D$503,0))</f>
        <v>0.009143518518518527</v>
      </c>
    </row>
    <row r="173" spans="1:9" ht="15" customHeight="1">
      <c r="A173" s="13">
        <v>169</v>
      </c>
      <c r="B173" s="34" t="s">
        <v>568</v>
      </c>
      <c r="C173" s="34" t="s">
        <v>193</v>
      </c>
      <c r="D173" s="35" t="s">
        <v>314</v>
      </c>
      <c r="E173" s="34" t="s">
        <v>225</v>
      </c>
      <c r="F173" s="36">
        <v>0.04011574074074074</v>
      </c>
      <c r="G173" s="13" t="str">
        <f t="shared" si="6"/>
        <v>4.27/km</v>
      </c>
      <c r="H173" s="14">
        <f t="shared" si="5"/>
        <v>0.01099537037037037</v>
      </c>
      <c r="I173" s="14">
        <f>F173-INDEX($F$5:$F$503,MATCH(D173,$D$5:$D$503,0))</f>
        <v>0.006377314814814808</v>
      </c>
    </row>
    <row r="174" spans="1:9" ht="15" customHeight="1">
      <c r="A174" s="13">
        <v>170</v>
      </c>
      <c r="B174" s="34" t="s">
        <v>322</v>
      </c>
      <c r="C174" s="34" t="s">
        <v>389</v>
      </c>
      <c r="D174" s="35" t="s">
        <v>310</v>
      </c>
      <c r="E174" s="34" t="s">
        <v>613</v>
      </c>
      <c r="F174" s="36">
        <v>0.04012731481481482</v>
      </c>
      <c r="G174" s="13" t="str">
        <f t="shared" si="6"/>
        <v>4.27/km</v>
      </c>
      <c r="H174" s="14">
        <f t="shared" si="5"/>
        <v>0.011006944444444451</v>
      </c>
      <c r="I174" s="14">
        <f>F174-INDEX($F$5:$F$503,MATCH(D174,$D$5:$D$503,0))</f>
        <v>0.005868055555555557</v>
      </c>
    </row>
    <row r="175" spans="1:9" ht="15" customHeight="1">
      <c r="A175" s="13">
        <v>171</v>
      </c>
      <c r="B175" s="34" t="s">
        <v>614</v>
      </c>
      <c r="C175" s="34" t="s">
        <v>176</v>
      </c>
      <c r="D175" s="35" t="s">
        <v>316</v>
      </c>
      <c r="E175" s="34" t="s">
        <v>615</v>
      </c>
      <c r="F175" s="36">
        <v>0.04012731481481482</v>
      </c>
      <c r="G175" s="13" t="str">
        <f t="shared" si="6"/>
        <v>4.27/km</v>
      </c>
      <c r="H175" s="14">
        <f t="shared" si="5"/>
        <v>0.011006944444444451</v>
      </c>
      <c r="I175" s="14">
        <f>F175-INDEX($F$5:$F$503,MATCH(D175,$D$5:$D$503,0))</f>
        <v>0.009398148148148149</v>
      </c>
    </row>
    <row r="176" spans="1:9" ht="15" customHeight="1">
      <c r="A176" s="13">
        <v>172</v>
      </c>
      <c r="B176" s="34" t="s">
        <v>616</v>
      </c>
      <c r="C176" s="34" t="s">
        <v>337</v>
      </c>
      <c r="D176" s="35" t="s">
        <v>308</v>
      </c>
      <c r="E176" s="34" t="s">
        <v>617</v>
      </c>
      <c r="F176" s="36">
        <v>0.04017361111111111</v>
      </c>
      <c r="G176" s="13" t="str">
        <f t="shared" si="6"/>
        <v>4.27/km</v>
      </c>
      <c r="H176" s="14">
        <f t="shared" si="5"/>
        <v>0.011053240740740745</v>
      </c>
      <c r="I176" s="14">
        <f>F176-INDEX($F$5:$F$503,MATCH(D176,$D$5:$D$503,0))</f>
        <v>0.011053240740740745</v>
      </c>
    </row>
    <row r="177" spans="1:9" ht="15" customHeight="1">
      <c r="A177" s="13">
        <v>173</v>
      </c>
      <c r="B177" s="34" t="s">
        <v>618</v>
      </c>
      <c r="C177" s="34" t="s">
        <v>176</v>
      </c>
      <c r="D177" s="35" t="s">
        <v>314</v>
      </c>
      <c r="E177" s="34" t="s">
        <v>476</v>
      </c>
      <c r="F177" s="36">
        <v>0.04017361111111111</v>
      </c>
      <c r="G177" s="13" t="str">
        <f t="shared" si="6"/>
        <v>4.27/km</v>
      </c>
      <c r="H177" s="14">
        <f t="shared" si="5"/>
        <v>0.011053240740740745</v>
      </c>
      <c r="I177" s="14">
        <f>F177-INDEX($F$5:$F$503,MATCH(D177,$D$5:$D$503,0))</f>
        <v>0.006435185185185183</v>
      </c>
    </row>
    <row r="178" spans="1:9" ht="15" customHeight="1">
      <c r="A178" s="13">
        <v>174</v>
      </c>
      <c r="B178" s="34" t="s">
        <v>289</v>
      </c>
      <c r="C178" s="34" t="s">
        <v>351</v>
      </c>
      <c r="D178" s="35" t="s">
        <v>321</v>
      </c>
      <c r="E178" s="34" t="s">
        <v>619</v>
      </c>
      <c r="F178" s="36">
        <v>0.040185185185185185</v>
      </c>
      <c r="G178" s="13" t="str">
        <f t="shared" si="6"/>
        <v>4.27/km</v>
      </c>
      <c r="H178" s="14">
        <f t="shared" si="5"/>
        <v>0.011064814814814819</v>
      </c>
      <c r="I178" s="14">
        <f>F178-INDEX($F$5:$F$503,MATCH(D178,$D$5:$D$503,0))</f>
        <v>0.003703703703703702</v>
      </c>
    </row>
    <row r="179" spans="1:9" ht="15" customHeight="1">
      <c r="A179" s="13">
        <v>175</v>
      </c>
      <c r="B179" s="34" t="s">
        <v>255</v>
      </c>
      <c r="C179" s="34" t="s">
        <v>181</v>
      </c>
      <c r="D179" s="35" t="s">
        <v>321</v>
      </c>
      <c r="E179" s="34" t="s">
        <v>620</v>
      </c>
      <c r="F179" s="36">
        <v>0.04020833333333333</v>
      </c>
      <c r="G179" s="13" t="str">
        <f t="shared" si="6"/>
        <v>4.27/km</v>
      </c>
      <c r="H179" s="14">
        <f t="shared" si="5"/>
        <v>0.011087962962962966</v>
      </c>
      <c r="I179" s="14">
        <f>F179-INDEX($F$5:$F$503,MATCH(D179,$D$5:$D$503,0))</f>
        <v>0.0037268518518518493</v>
      </c>
    </row>
    <row r="180" spans="1:9" ht="15" customHeight="1">
      <c r="A180" s="13">
        <v>176</v>
      </c>
      <c r="B180" s="34" t="s">
        <v>621</v>
      </c>
      <c r="C180" s="34" t="s">
        <v>380</v>
      </c>
      <c r="D180" s="35" t="s">
        <v>314</v>
      </c>
      <c r="E180" s="34" t="s">
        <v>429</v>
      </c>
      <c r="F180" s="36">
        <v>0.040219907407407406</v>
      </c>
      <c r="G180" s="13" t="str">
        <f t="shared" si="6"/>
        <v>4.27/km</v>
      </c>
      <c r="H180" s="14">
        <f t="shared" si="5"/>
        <v>0.01109953703703704</v>
      </c>
      <c r="I180" s="14">
        <f>F180-INDEX($F$5:$F$503,MATCH(D180,$D$5:$D$503,0))</f>
        <v>0.006481481481481477</v>
      </c>
    </row>
    <row r="181" spans="1:9" ht="15" customHeight="1">
      <c r="A181" s="13">
        <v>177</v>
      </c>
      <c r="B181" s="34" t="s">
        <v>258</v>
      </c>
      <c r="C181" s="34" t="s">
        <v>259</v>
      </c>
      <c r="D181" s="35" t="s">
        <v>310</v>
      </c>
      <c r="E181" s="34" t="s">
        <v>422</v>
      </c>
      <c r="F181" s="36">
        <v>0.04024305555555556</v>
      </c>
      <c r="G181" s="13" t="str">
        <f t="shared" si="6"/>
        <v>4.27/km</v>
      </c>
      <c r="H181" s="14">
        <f t="shared" si="5"/>
        <v>0.011122685185185194</v>
      </c>
      <c r="I181" s="14">
        <f>F181-INDEX($F$5:$F$503,MATCH(D181,$D$5:$D$503,0))</f>
        <v>0.0059837962962962996</v>
      </c>
    </row>
    <row r="182" spans="1:9" ht="15" customHeight="1">
      <c r="A182" s="13">
        <v>178</v>
      </c>
      <c r="B182" s="34" t="s">
        <v>622</v>
      </c>
      <c r="C182" s="34" t="s">
        <v>623</v>
      </c>
      <c r="D182" s="35" t="s">
        <v>487</v>
      </c>
      <c r="E182" s="34" t="s">
        <v>624</v>
      </c>
      <c r="F182" s="36">
        <v>0.04024305555555556</v>
      </c>
      <c r="G182" s="13" t="str">
        <f t="shared" si="6"/>
        <v>4.27/km</v>
      </c>
      <c r="H182" s="14">
        <f t="shared" si="5"/>
        <v>0.011122685185185194</v>
      </c>
      <c r="I182" s="14">
        <f>F182-INDEX($F$5:$F$503,MATCH(D182,$D$5:$D$503,0))</f>
        <v>0.00436342592592593</v>
      </c>
    </row>
    <row r="183" spans="1:9" ht="15" customHeight="1">
      <c r="A183" s="13">
        <v>179</v>
      </c>
      <c r="B183" s="34" t="s">
        <v>625</v>
      </c>
      <c r="C183" s="34" t="s">
        <v>221</v>
      </c>
      <c r="D183" s="35" t="s">
        <v>311</v>
      </c>
      <c r="E183" s="34" t="s">
        <v>626</v>
      </c>
      <c r="F183" s="36">
        <v>0.0402662037037037</v>
      </c>
      <c r="G183" s="13" t="str">
        <f t="shared" si="6"/>
        <v>4.28/km</v>
      </c>
      <c r="H183" s="14">
        <f t="shared" si="5"/>
        <v>0.011145833333333334</v>
      </c>
      <c r="I183" s="14">
        <f>F183-INDEX($F$5:$F$503,MATCH(D183,$D$5:$D$503,0))</f>
        <v>0.009328703703703704</v>
      </c>
    </row>
    <row r="184" spans="1:9" ht="15" customHeight="1">
      <c r="A184" s="13">
        <v>180</v>
      </c>
      <c r="B184" s="34" t="s">
        <v>350</v>
      </c>
      <c r="C184" s="34" t="s">
        <v>627</v>
      </c>
      <c r="D184" s="35" t="s">
        <v>316</v>
      </c>
      <c r="E184" s="34" t="s">
        <v>424</v>
      </c>
      <c r="F184" s="36">
        <v>0.0402662037037037</v>
      </c>
      <c r="G184" s="13" t="str">
        <f t="shared" si="6"/>
        <v>4.28/km</v>
      </c>
      <c r="H184" s="14">
        <f t="shared" si="5"/>
        <v>0.011145833333333334</v>
      </c>
      <c r="I184" s="14">
        <f>F184-INDEX($F$5:$F$503,MATCH(D184,$D$5:$D$503,0))</f>
        <v>0.009537037037037031</v>
      </c>
    </row>
    <row r="185" spans="1:9" ht="15" customHeight="1">
      <c r="A185" s="13">
        <v>181</v>
      </c>
      <c r="B185" s="34" t="s">
        <v>252</v>
      </c>
      <c r="C185" s="34" t="s">
        <v>184</v>
      </c>
      <c r="D185" s="35" t="s">
        <v>321</v>
      </c>
      <c r="E185" s="34" t="s">
        <v>444</v>
      </c>
      <c r="F185" s="36">
        <v>0.04028935185185185</v>
      </c>
      <c r="G185" s="13" t="str">
        <f t="shared" si="6"/>
        <v>4.28/km</v>
      </c>
      <c r="H185" s="14">
        <f t="shared" si="5"/>
        <v>0.011168981481481481</v>
      </c>
      <c r="I185" s="14">
        <f>F185-INDEX($F$5:$F$503,MATCH(D185,$D$5:$D$503,0))</f>
        <v>0.0038078703703703642</v>
      </c>
    </row>
    <row r="186" spans="1:9" ht="15" customHeight="1">
      <c r="A186" s="13">
        <v>182</v>
      </c>
      <c r="B186" s="34" t="s">
        <v>261</v>
      </c>
      <c r="C186" s="34" t="s">
        <v>203</v>
      </c>
      <c r="D186" s="35" t="s">
        <v>321</v>
      </c>
      <c r="E186" s="34" t="s">
        <v>521</v>
      </c>
      <c r="F186" s="36">
        <v>0.04030092592592593</v>
      </c>
      <c r="G186" s="13" t="str">
        <f t="shared" si="6"/>
        <v>4.28/km</v>
      </c>
      <c r="H186" s="14">
        <f t="shared" si="5"/>
        <v>0.011180555555555562</v>
      </c>
      <c r="I186" s="14">
        <f>F186-INDEX($F$5:$F$503,MATCH(D186,$D$5:$D$503,0))</f>
        <v>0.0038194444444444448</v>
      </c>
    </row>
    <row r="187" spans="1:9" ht="15" customHeight="1">
      <c r="A187" s="13">
        <v>183</v>
      </c>
      <c r="B187" s="34" t="s">
        <v>628</v>
      </c>
      <c r="C187" s="34" t="s">
        <v>370</v>
      </c>
      <c r="D187" s="35" t="s">
        <v>316</v>
      </c>
      <c r="E187" s="34" t="s">
        <v>452</v>
      </c>
      <c r="F187" s="36">
        <v>0.04030092592592593</v>
      </c>
      <c r="G187" s="13" t="str">
        <f t="shared" si="6"/>
        <v>4.28/km</v>
      </c>
      <c r="H187" s="14">
        <f t="shared" si="5"/>
        <v>0.011180555555555562</v>
      </c>
      <c r="I187" s="14">
        <f>F187-INDEX($F$5:$F$503,MATCH(D187,$D$5:$D$503,0))</f>
        <v>0.009571759259259259</v>
      </c>
    </row>
    <row r="188" spans="1:9" ht="15" customHeight="1">
      <c r="A188" s="13">
        <v>184</v>
      </c>
      <c r="B188" s="34" t="s">
        <v>629</v>
      </c>
      <c r="C188" s="34" t="s">
        <v>251</v>
      </c>
      <c r="D188" s="35" t="s">
        <v>310</v>
      </c>
      <c r="E188" s="34" t="s">
        <v>521</v>
      </c>
      <c r="F188" s="36">
        <v>0.040312499999999994</v>
      </c>
      <c r="G188" s="13" t="str">
        <f t="shared" si="6"/>
        <v>4.28/km</v>
      </c>
      <c r="H188" s="14">
        <f t="shared" si="5"/>
        <v>0.011192129629629628</v>
      </c>
      <c r="I188" s="14">
        <f>F188-INDEX($F$5:$F$503,MATCH(D188,$D$5:$D$503,0))</f>
        <v>0.006053240740740734</v>
      </c>
    </row>
    <row r="189" spans="1:9" ht="15" customHeight="1">
      <c r="A189" s="13">
        <v>185</v>
      </c>
      <c r="B189" s="34" t="s">
        <v>630</v>
      </c>
      <c r="C189" s="34" t="s">
        <v>184</v>
      </c>
      <c r="D189" s="35" t="s">
        <v>310</v>
      </c>
      <c r="E189" s="34" t="s">
        <v>294</v>
      </c>
      <c r="F189" s="36">
        <v>0.04038194444444444</v>
      </c>
      <c r="G189" s="13" t="str">
        <f t="shared" si="6"/>
        <v>4.28/km</v>
      </c>
      <c r="H189" s="14">
        <f t="shared" si="5"/>
        <v>0.011261574074074077</v>
      </c>
      <c r="I189" s="14">
        <f>F189-INDEX($F$5:$F$503,MATCH(D189,$D$5:$D$503,0))</f>
        <v>0.006122685185185182</v>
      </c>
    </row>
    <row r="190" spans="1:9" ht="15" customHeight="1">
      <c r="A190" s="13">
        <v>186</v>
      </c>
      <c r="B190" s="34" t="s">
        <v>260</v>
      </c>
      <c r="C190" s="34" t="s">
        <v>631</v>
      </c>
      <c r="D190" s="35" t="s">
        <v>314</v>
      </c>
      <c r="E190" s="34" t="s">
        <v>429</v>
      </c>
      <c r="F190" s="36">
        <v>0.040486111111111105</v>
      </c>
      <c r="G190" s="13" t="str">
        <f t="shared" si="6"/>
        <v>4.29/km</v>
      </c>
      <c r="H190" s="14">
        <f t="shared" si="5"/>
        <v>0.011365740740740739</v>
      </c>
      <c r="I190" s="14">
        <f>F190-INDEX($F$5:$F$503,MATCH(D190,$D$5:$D$503,0))</f>
        <v>0.006747685185185176</v>
      </c>
    </row>
    <row r="191" spans="1:9" ht="15" customHeight="1">
      <c r="A191" s="13">
        <v>187</v>
      </c>
      <c r="B191" s="34" t="s">
        <v>632</v>
      </c>
      <c r="C191" s="34" t="s">
        <v>211</v>
      </c>
      <c r="D191" s="35" t="s">
        <v>416</v>
      </c>
      <c r="E191" s="34" t="s">
        <v>617</v>
      </c>
      <c r="F191" s="36">
        <v>0.04050925925925926</v>
      </c>
      <c r="G191" s="13" t="str">
        <f t="shared" si="6"/>
        <v>4.29/km</v>
      </c>
      <c r="H191" s="14">
        <f t="shared" si="5"/>
        <v>0.011388888888888893</v>
      </c>
      <c r="I191" s="14">
        <f>F191-INDEX($F$5:$F$503,MATCH(D191,$D$5:$D$503,0))</f>
        <v>0.011168981481481478</v>
      </c>
    </row>
    <row r="192" spans="1:9" ht="15" customHeight="1">
      <c r="A192" s="13">
        <v>188</v>
      </c>
      <c r="B192" s="34" t="s">
        <v>263</v>
      </c>
      <c r="C192" s="34" t="s">
        <v>200</v>
      </c>
      <c r="D192" s="35" t="s">
        <v>310</v>
      </c>
      <c r="E192" s="34" t="s">
        <v>225</v>
      </c>
      <c r="F192" s="36">
        <v>0.04052083333333333</v>
      </c>
      <c r="G192" s="13" t="str">
        <f t="shared" si="6"/>
        <v>4.29/km</v>
      </c>
      <c r="H192" s="14">
        <f t="shared" si="5"/>
        <v>0.011400462962962966</v>
      </c>
      <c r="I192" s="14">
        <f>F192-INDEX($F$5:$F$503,MATCH(D192,$D$5:$D$503,0))</f>
        <v>0.006261574074074072</v>
      </c>
    </row>
    <row r="193" spans="1:9" ht="15" customHeight="1">
      <c r="A193" s="20">
        <v>189</v>
      </c>
      <c r="B193" s="40" t="s">
        <v>633</v>
      </c>
      <c r="C193" s="40" t="s">
        <v>343</v>
      </c>
      <c r="D193" s="41" t="s">
        <v>316</v>
      </c>
      <c r="E193" s="40" t="s">
        <v>216</v>
      </c>
      <c r="F193" s="42">
        <v>0.04059027777777778</v>
      </c>
      <c r="G193" s="20" t="str">
        <f t="shared" si="6"/>
        <v>4.30/km</v>
      </c>
      <c r="H193" s="21">
        <f t="shared" si="5"/>
        <v>0.011469907407407415</v>
      </c>
      <c r="I193" s="21">
        <f>F193-INDEX($F$5:$F$503,MATCH(D193,$D$5:$D$503,0))</f>
        <v>0.009861111111111112</v>
      </c>
    </row>
    <row r="194" spans="1:9" ht="15" customHeight="1">
      <c r="A194" s="13">
        <v>190</v>
      </c>
      <c r="B194" s="34" t="s">
        <v>634</v>
      </c>
      <c r="C194" s="34" t="s">
        <v>174</v>
      </c>
      <c r="D194" s="35" t="s">
        <v>416</v>
      </c>
      <c r="E194" s="34" t="s">
        <v>444</v>
      </c>
      <c r="F194" s="36">
        <v>0.040601851851851854</v>
      </c>
      <c r="G194" s="13" t="str">
        <f t="shared" si="6"/>
        <v>4.30/km</v>
      </c>
      <c r="H194" s="14">
        <f t="shared" si="5"/>
        <v>0.011481481481481488</v>
      </c>
      <c r="I194" s="14">
        <f>F194-INDEX($F$5:$F$503,MATCH(D194,$D$5:$D$503,0))</f>
        <v>0.011261574074074073</v>
      </c>
    </row>
    <row r="195" spans="1:9" ht="15" customHeight="1">
      <c r="A195" s="13">
        <v>191</v>
      </c>
      <c r="B195" s="34" t="s">
        <v>635</v>
      </c>
      <c r="C195" s="34" t="s">
        <v>177</v>
      </c>
      <c r="D195" s="35" t="s">
        <v>311</v>
      </c>
      <c r="E195" s="34" t="s">
        <v>636</v>
      </c>
      <c r="F195" s="36">
        <v>0.040625</v>
      </c>
      <c r="G195" s="13" t="str">
        <f t="shared" si="6"/>
        <v>4.30/km</v>
      </c>
      <c r="H195" s="14">
        <f t="shared" si="5"/>
        <v>0.011504629629629635</v>
      </c>
      <c r="I195" s="14">
        <f>F195-INDEX($F$5:$F$503,MATCH(D195,$D$5:$D$503,0))</f>
        <v>0.009687500000000005</v>
      </c>
    </row>
    <row r="196" spans="1:9" ht="15" customHeight="1">
      <c r="A196" s="13">
        <v>192</v>
      </c>
      <c r="B196" s="34" t="s">
        <v>262</v>
      </c>
      <c r="C196" s="34" t="s">
        <v>176</v>
      </c>
      <c r="D196" s="35" t="s">
        <v>316</v>
      </c>
      <c r="E196" s="34" t="s">
        <v>449</v>
      </c>
      <c r="F196" s="36">
        <v>0.040636574074074075</v>
      </c>
      <c r="G196" s="13" t="str">
        <f t="shared" si="6"/>
        <v>4.30/km</v>
      </c>
      <c r="H196" s="14">
        <f aca="true" t="shared" si="7" ref="H196:H259">F196-$F$5</f>
        <v>0.011516203703703709</v>
      </c>
      <c r="I196" s="14">
        <f>F196-INDEX($F$5:$F$503,MATCH(D196,$D$5:$D$503,0))</f>
        <v>0.009907407407407406</v>
      </c>
    </row>
    <row r="197" spans="1:9" ht="15" customHeight="1">
      <c r="A197" s="13">
        <v>193</v>
      </c>
      <c r="B197" s="34" t="s">
        <v>637</v>
      </c>
      <c r="C197" s="34" t="s">
        <v>198</v>
      </c>
      <c r="D197" s="35" t="s">
        <v>321</v>
      </c>
      <c r="E197" s="34" t="s">
        <v>440</v>
      </c>
      <c r="F197" s="36">
        <v>0.04064814814814815</v>
      </c>
      <c r="G197" s="13" t="str">
        <f aca="true" t="shared" si="8" ref="G197:G260">TEXT(INT((HOUR(F197)*3600+MINUTE(F197)*60+SECOND(F197))/$I$3/60),"0")&amp;"."&amp;TEXT(MOD((HOUR(F197)*3600+MINUTE(F197)*60+SECOND(F197))/$I$3,60),"00")&amp;"/km"</f>
        <v>4.30/km</v>
      </c>
      <c r="H197" s="14">
        <f t="shared" si="7"/>
        <v>0.011527777777777783</v>
      </c>
      <c r="I197" s="14">
        <f>F197-INDEX($F$5:$F$503,MATCH(D197,$D$5:$D$503,0))</f>
        <v>0.004166666666666666</v>
      </c>
    </row>
    <row r="198" spans="1:9" ht="15" customHeight="1">
      <c r="A198" s="13">
        <v>194</v>
      </c>
      <c r="B198" s="34" t="s">
        <v>638</v>
      </c>
      <c r="C198" s="34" t="s">
        <v>200</v>
      </c>
      <c r="D198" s="35" t="s">
        <v>314</v>
      </c>
      <c r="E198" s="34" t="s">
        <v>452</v>
      </c>
      <c r="F198" s="36">
        <v>0.04069444444444444</v>
      </c>
      <c r="G198" s="13" t="str">
        <f t="shared" si="8"/>
        <v>4.30/km</v>
      </c>
      <c r="H198" s="14">
        <f t="shared" si="7"/>
        <v>0.011574074074074077</v>
      </c>
      <c r="I198" s="14">
        <f>F198-INDEX($F$5:$F$503,MATCH(D198,$D$5:$D$503,0))</f>
        <v>0.006956018518518514</v>
      </c>
    </row>
    <row r="199" spans="1:9" ht="15" customHeight="1">
      <c r="A199" s="13">
        <v>195</v>
      </c>
      <c r="B199" s="34" t="s">
        <v>639</v>
      </c>
      <c r="C199" s="34" t="s">
        <v>171</v>
      </c>
      <c r="D199" s="35" t="s">
        <v>321</v>
      </c>
      <c r="E199" s="34" t="s">
        <v>615</v>
      </c>
      <c r="F199" s="36">
        <v>0.040729166666666664</v>
      </c>
      <c r="G199" s="13" t="str">
        <f t="shared" si="8"/>
        <v>4.31/km</v>
      </c>
      <c r="H199" s="14">
        <f t="shared" si="7"/>
        <v>0.011608796296296298</v>
      </c>
      <c r="I199" s="14">
        <f>F199-INDEX($F$5:$F$503,MATCH(D199,$D$5:$D$503,0))</f>
        <v>0.004247685185185181</v>
      </c>
    </row>
    <row r="200" spans="1:9" ht="15" customHeight="1">
      <c r="A200" s="13">
        <v>196</v>
      </c>
      <c r="B200" s="34" t="s">
        <v>640</v>
      </c>
      <c r="C200" s="34" t="s">
        <v>176</v>
      </c>
      <c r="D200" s="35" t="s">
        <v>314</v>
      </c>
      <c r="E200" s="34" t="s">
        <v>641</v>
      </c>
      <c r="F200" s="36">
        <v>0.04078703703703704</v>
      </c>
      <c r="G200" s="13" t="str">
        <f t="shared" si="8"/>
        <v>4.31/km</v>
      </c>
      <c r="H200" s="14">
        <f t="shared" si="7"/>
        <v>0.011666666666666672</v>
      </c>
      <c r="I200" s="14">
        <f>F200-INDEX($F$5:$F$503,MATCH(D200,$D$5:$D$503,0))</f>
        <v>0.00704861111111111</v>
      </c>
    </row>
    <row r="201" spans="1:9" ht="15" customHeight="1">
      <c r="A201" s="13">
        <v>197</v>
      </c>
      <c r="B201" s="34" t="s">
        <v>642</v>
      </c>
      <c r="C201" s="34" t="s">
        <v>188</v>
      </c>
      <c r="D201" s="35" t="s">
        <v>311</v>
      </c>
      <c r="E201" s="34" t="s">
        <v>429</v>
      </c>
      <c r="F201" s="36">
        <v>0.04082175925925926</v>
      </c>
      <c r="G201" s="13" t="str">
        <f t="shared" si="8"/>
        <v>4.31/km</v>
      </c>
      <c r="H201" s="14">
        <f t="shared" si="7"/>
        <v>0.011701388888888893</v>
      </c>
      <c r="I201" s="14">
        <f>F201-INDEX($F$5:$F$503,MATCH(D201,$D$5:$D$503,0))</f>
        <v>0.009884259259259263</v>
      </c>
    </row>
    <row r="202" spans="1:9" ht="15" customHeight="1">
      <c r="A202" s="13">
        <v>198</v>
      </c>
      <c r="B202" s="34" t="s">
        <v>643</v>
      </c>
      <c r="C202" s="34" t="s">
        <v>325</v>
      </c>
      <c r="D202" s="35" t="s">
        <v>308</v>
      </c>
      <c r="E202" s="34" t="s">
        <v>449</v>
      </c>
      <c r="F202" s="36">
        <v>0.04092592592592593</v>
      </c>
      <c r="G202" s="13" t="str">
        <f t="shared" si="8"/>
        <v>4.32/km</v>
      </c>
      <c r="H202" s="14">
        <f t="shared" si="7"/>
        <v>0.011805555555555562</v>
      </c>
      <c r="I202" s="14">
        <f>F202-INDEX($F$5:$F$503,MATCH(D202,$D$5:$D$503,0))</f>
        <v>0.011805555555555562</v>
      </c>
    </row>
    <row r="203" spans="1:9" ht="15" customHeight="1">
      <c r="A203" s="13">
        <v>199</v>
      </c>
      <c r="B203" s="34" t="s">
        <v>644</v>
      </c>
      <c r="C203" s="34" t="s">
        <v>187</v>
      </c>
      <c r="D203" s="35" t="s">
        <v>316</v>
      </c>
      <c r="E203" s="34" t="s">
        <v>444</v>
      </c>
      <c r="F203" s="36">
        <v>0.04096064814814815</v>
      </c>
      <c r="G203" s="13" t="str">
        <f t="shared" si="8"/>
        <v>4.32/km</v>
      </c>
      <c r="H203" s="14">
        <f t="shared" si="7"/>
        <v>0.011840277777777783</v>
      </c>
      <c r="I203" s="14">
        <f>F203-INDEX($F$5:$F$503,MATCH(D203,$D$5:$D$503,0))</f>
        <v>0.01023148148148148</v>
      </c>
    </row>
    <row r="204" spans="1:9" ht="15" customHeight="1">
      <c r="A204" s="13">
        <v>200</v>
      </c>
      <c r="B204" s="34" t="s">
        <v>645</v>
      </c>
      <c r="C204" s="34" t="s">
        <v>209</v>
      </c>
      <c r="D204" s="35" t="s">
        <v>321</v>
      </c>
      <c r="E204" s="34" t="s">
        <v>646</v>
      </c>
      <c r="F204" s="36">
        <v>0.04097222222222222</v>
      </c>
      <c r="G204" s="13" t="str">
        <f t="shared" si="8"/>
        <v>4.32/km</v>
      </c>
      <c r="H204" s="14">
        <f t="shared" si="7"/>
        <v>0.011851851851851856</v>
      </c>
      <c r="I204" s="14">
        <f>F204-INDEX($F$5:$F$503,MATCH(D204,$D$5:$D$503,0))</f>
        <v>0.00449074074074074</v>
      </c>
    </row>
    <row r="205" spans="1:9" ht="15" customHeight="1">
      <c r="A205" s="13">
        <v>201</v>
      </c>
      <c r="B205" s="34" t="s">
        <v>256</v>
      </c>
      <c r="C205" s="34" t="s">
        <v>178</v>
      </c>
      <c r="D205" s="35" t="s">
        <v>321</v>
      </c>
      <c r="E205" s="34" t="s">
        <v>335</v>
      </c>
      <c r="F205" s="36">
        <v>0.04100694444444444</v>
      </c>
      <c r="G205" s="13" t="str">
        <f t="shared" si="8"/>
        <v>4.33/km</v>
      </c>
      <c r="H205" s="14">
        <f t="shared" si="7"/>
        <v>0.011886574074074077</v>
      </c>
      <c r="I205" s="14">
        <f>F205-INDEX($F$5:$F$503,MATCH(D205,$D$5:$D$503,0))</f>
        <v>0.00452546296296296</v>
      </c>
    </row>
    <row r="206" spans="1:9" ht="15" customHeight="1">
      <c r="A206" s="13">
        <v>202</v>
      </c>
      <c r="B206" s="34" t="s">
        <v>647</v>
      </c>
      <c r="C206" s="34" t="s">
        <v>193</v>
      </c>
      <c r="D206" s="35" t="s">
        <v>311</v>
      </c>
      <c r="E206" s="34" t="s">
        <v>281</v>
      </c>
      <c r="F206" s="36">
        <v>0.041041666666666664</v>
      </c>
      <c r="G206" s="13" t="str">
        <f t="shared" si="8"/>
        <v>4.33/km</v>
      </c>
      <c r="H206" s="14">
        <f t="shared" si="7"/>
        <v>0.011921296296296298</v>
      </c>
      <c r="I206" s="14">
        <f>F206-INDEX($F$5:$F$503,MATCH(D206,$D$5:$D$503,0))</f>
        <v>0.010104166666666668</v>
      </c>
    </row>
    <row r="207" spans="1:9" ht="15" customHeight="1">
      <c r="A207" s="13">
        <v>203</v>
      </c>
      <c r="B207" s="34" t="s">
        <v>648</v>
      </c>
      <c r="C207" s="34" t="s">
        <v>191</v>
      </c>
      <c r="D207" s="35" t="s">
        <v>314</v>
      </c>
      <c r="E207" s="34" t="s">
        <v>226</v>
      </c>
      <c r="F207" s="36">
        <v>0.04106481481481481</v>
      </c>
      <c r="G207" s="13" t="str">
        <f t="shared" si="8"/>
        <v>4.33/km</v>
      </c>
      <c r="H207" s="14">
        <f t="shared" si="7"/>
        <v>0.011944444444444445</v>
      </c>
      <c r="I207" s="14">
        <f>F207-INDEX($F$5:$F$503,MATCH(D207,$D$5:$D$503,0))</f>
        <v>0.007326388888888882</v>
      </c>
    </row>
    <row r="208" spans="1:9" ht="15" customHeight="1">
      <c r="A208" s="13">
        <v>204</v>
      </c>
      <c r="B208" s="34" t="s">
        <v>649</v>
      </c>
      <c r="C208" s="34" t="s">
        <v>224</v>
      </c>
      <c r="D208" s="35" t="s">
        <v>314</v>
      </c>
      <c r="E208" s="34" t="s">
        <v>517</v>
      </c>
      <c r="F208" s="36">
        <v>0.04107638888888889</v>
      </c>
      <c r="G208" s="13" t="str">
        <f t="shared" si="8"/>
        <v>4.33/km</v>
      </c>
      <c r="H208" s="14">
        <f t="shared" si="7"/>
        <v>0.011956018518518526</v>
      </c>
      <c r="I208" s="14">
        <f>F208-INDEX($F$5:$F$503,MATCH(D208,$D$5:$D$503,0))</f>
        <v>0.007337962962962963</v>
      </c>
    </row>
    <row r="209" spans="1:9" ht="15" customHeight="1">
      <c r="A209" s="13">
        <v>205</v>
      </c>
      <c r="B209" s="34" t="s">
        <v>650</v>
      </c>
      <c r="C209" s="34" t="s">
        <v>651</v>
      </c>
      <c r="D209" s="35" t="s">
        <v>652</v>
      </c>
      <c r="E209" s="34" t="s">
        <v>653</v>
      </c>
      <c r="F209" s="36">
        <v>0.04109953703703704</v>
      </c>
      <c r="G209" s="13" t="str">
        <f t="shared" si="8"/>
        <v>4.33/km</v>
      </c>
      <c r="H209" s="14">
        <f t="shared" si="7"/>
        <v>0.011979166666666673</v>
      </c>
      <c r="I209" s="14">
        <f>F209-INDEX($F$5:$F$503,MATCH(D209,$D$5:$D$503,0))</f>
        <v>0</v>
      </c>
    </row>
    <row r="210" spans="1:9" ht="15" customHeight="1">
      <c r="A210" s="13">
        <v>206</v>
      </c>
      <c r="B210" s="34" t="s">
        <v>479</v>
      </c>
      <c r="C210" s="34" t="s">
        <v>654</v>
      </c>
      <c r="D210" s="35" t="s">
        <v>310</v>
      </c>
      <c r="E210" s="34" t="s">
        <v>448</v>
      </c>
      <c r="F210" s="36">
        <v>0.04111111111111111</v>
      </c>
      <c r="G210" s="13" t="str">
        <f t="shared" si="8"/>
        <v>4.33/km</v>
      </c>
      <c r="H210" s="14">
        <f t="shared" si="7"/>
        <v>0.011990740740740746</v>
      </c>
      <c r="I210" s="14">
        <f>F210-INDEX($F$5:$F$503,MATCH(D210,$D$5:$D$503,0))</f>
        <v>0.006851851851851852</v>
      </c>
    </row>
    <row r="211" spans="1:9" ht="15" customHeight="1">
      <c r="A211" s="13">
        <v>207</v>
      </c>
      <c r="B211" s="34" t="s">
        <v>655</v>
      </c>
      <c r="C211" s="34" t="s">
        <v>174</v>
      </c>
      <c r="D211" s="35" t="s">
        <v>311</v>
      </c>
      <c r="E211" s="34" t="s">
        <v>656</v>
      </c>
      <c r="F211" s="36">
        <v>0.04120370370370371</v>
      </c>
      <c r="G211" s="13" t="str">
        <f t="shared" si="8"/>
        <v>4.34/km</v>
      </c>
      <c r="H211" s="14">
        <f t="shared" si="7"/>
        <v>0.012083333333333342</v>
      </c>
      <c r="I211" s="14">
        <f>F211-INDEX($F$5:$F$503,MATCH(D211,$D$5:$D$503,0))</f>
        <v>0.010266203703703711</v>
      </c>
    </row>
    <row r="212" spans="1:9" ht="15" customHeight="1">
      <c r="A212" s="13">
        <v>208</v>
      </c>
      <c r="B212" s="34" t="s">
        <v>657</v>
      </c>
      <c r="C212" s="34" t="s">
        <v>184</v>
      </c>
      <c r="D212" s="35" t="s">
        <v>314</v>
      </c>
      <c r="E212" s="34" t="s">
        <v>242</v>
      </c>
      <c r="F212" s="36">
        <v>0.041226851851851855</v>
      </c>
      <c r="G212" s="13" t="str">
        <f t="shared" si="8"/>
        <v>4.34/km</v>
      </c>
      <c r="H212" s="14">
        <f t="shared" si="7"/>
        <v>0.012106481481481489</v>
      </c>
      <c r="I212" s="14">
        <f>F212-INDEX($F$5:$F$503,MATCH(D212,$D$5:$D$503,0))</f>
        <v>0.007488425925925926</v>
      </c>
    </row>
    <row r="213" spans="1:9" ht="15" customHeight="1">
      <c r="A213" s="13">
        <v>209</v>
      </c>
      <c r="B213" s="34" t="s">
        <v>658</v>
      </c>
      <c r="C213" s="34" t="s">
        <v>177</v>
      </c>
      <c r="D213" s="35" t="s">
        <v>310</v>
      </c>
      <c r="E213" s="34" t="s">
        <v>460</v>
      </c>
      <c r="F213" s="36">
        <v>0.04123842592592592</v>
      </c>
      <c r="G213" s="13" t="str">
        <f t="shared" si="8"/>
        <v>4.34/km</v>
      </c>
      <c r="H213" s="14">
        <f t="shared" si="7"/>
        <v>0.012118055555555556</v>
      </c>
      <c r="I213" s="14">
        <f>F213-INDEX($F$5:$F$503,MATCH(D213,$D$5:$D$503,0))</f>
        <v>0.006979166666666661</v>
      </c>
    </row>
    <row r="214" spans="1:9" ht="15" customHeight="1">
      <c r="A214" s="13">
        <v>210</v>
      </c>
      <c r="B214" s="34" t="s">
        <v>659</v>
      </c>
      <c r="C214" s="34" t="s">
        <v>179</v>
      </c>
      <c r="D214" s="35" t="s">
        <v>311</v>
      </c>
      <c r="E214" s="34" t="s">
        <v>626</v>
      </c>
      <c r="F214" s="36">
        <v>0.04131944444444444</v>
      </c>
      <c r="G214" s="13" t="str">
        <f t="shared" si="8"/>
        <v>4.35/km</v>
      </c>
      <c r="H214" s="14">
        <f t="shared" si="7"/>
        <v>0.012199074074074077</v>
      </c>
      <c r="I214" s="14">
        <f>F214-INDEX($F$5:$F$503,MATCH(D214,$D$5:$D$503,0))</f>
        <v>0.010381944444444447</v>
      </c>
    </row>
    <row r="215" spans="1:9" ht="15" customHeight="1">
      <c r="A215" s="13">
        <v>211</v>
      </c>
      <c r="B215" s="34" t="s">
        <v>266</v>
      </c>
      <c r="C215" s="34" t="s">
        <v>181</v>
      </c>
      <c r="D215" s="35" t="s">
        <v>310</v>
      </c>
      <c r="E215" s="34" t="s">
        <v>449</v>
      </c>
      <c r="F215" s="36">
        <v>0.041354166666666664</v>
      </c>
      <c r="G215" s="13" t="str">
        <f t="shared" si="8"/>
        <v>4.35/km</v>
      </c>
      <c r="H215" s="14">
        <f t="shared" si="7"/>
        <v>0.012233796296296298</v>
      </c>
      <c r="I215" s="14">
        <f>F215-INDEX($F$5:$F$503,MATCH(D215,$D$5:$D$503,0))</f>
        <v>0.007094907407407404</v>
      </c>
    </row>
    <row r="216" spans="1:9" ht="15" customHeight="1">
      <c r="A216" s="13">
        <v>212</v>
      </c>
      <c r="B216" s="34" t="s">
        <v>660</v>
      </c>
      <c r="C216" s="34" t="s">
        <v>387</v>
      </c>
      <c r="D216" s="35" t="s">
        <v>308</v>
      </c>
      <c r="E216" s="34" t="s">
        <v>580</v>
      </c>
      <c r="F216" s="36">
        <v>0.041354166666666664</v>
      </c>
      <c r="G216" s="13" t="str">
        <f t="shared" si="8"/>
        <v>4.35/km</v>
      </c>
      <c r="H216" s="14">
        <f t="shared" si="7"/>
        <v>0.012233796296296298</v>
      </c>
      <c r="I216" s="14">
        <f>F216-INDEX($F$5:$F$503,MATCH(D216,$D$5:$D$503,0))</f>
        <v>0.012233796296296298</v>
      </c>
    </row>
    <row r="217" spans="1:9" ht="15" customHeight="1">
      <c r="A217" s="13">
        <v>213</v>
      </c>
      <c r="B217" s="34" t="s">
        <v>661</v>
      </c>
      <c r="C217" s="34" t="s">
        <v>188</v>
      </c>
      <c r="D217" s="35" t="s">
        <v>314</v>
      </c>
      <c r="E217" s="34" t="s">
        <v>448</v>
      </c>
      <c r="F217" s="36">
        <v>0.04138888888888889</v>
      </c>
      <c r="G217" s="13" t="str">
        <f t="shared" si="8"/>
        <v>4.35/km</v>
      </c>
      <c r="H217" s="14">
        <f t="shared" si="7"/>
        <v>0.012268518518518526</v>
      </c>
      <c r="I217" s="14">
        <f>F217-INDEX($F$5:$F$503,MATCH(D217,$D$5:$D$503,0))</f>
        <v>0.007650462962962963</v>
      </c>
    </row>
    <row r="218" spans="1:9" ht="15" customHeight="1">
      <c r="A218" s="13">
        <v>214</v>
      </c>
      <c r="B218" s="34" t="s">
        <v>260</v>
      </c>
      <c r="C218" s="34" t="s">
        <v>176</v>
      </c>
      <c r="D218" s="35" t="s">
        <v>316</v>
      </c>
      <c r="E218" s="34" t="s">
        <v>662</v>
      </c>
      <c r="F218" s="36">
        <v>0.041400462962962965</v>
      </c>
      <c r="G218" s="13" t="str">
        <f t="shared" si="8"/>
        <v>4.35/km</v>
      </c>
      <c r="H218" s="14">
        <f t="shared" si="7"/>
        <v>0.0122800925925926</v>
      </c>
      <c r="I218" s="14">
        <f>F218-INDEX($F$5:$F$503,MATCH(D218,$D$5:$D$503,0))</f>
        <v>0.010671296296296297</v>
      </c>
    </row>
    <row r="219" spans="1:9" ht="15" customHeight="1">
      <c r="A219" s="13">
        <v>215</v>
      </c>
      <c r="B219" s="34" t="s">
        <v>663</v>
      </c>
      <c r="C219" s="34" t="s">
        <v>181</v>
      </c>
      <c r="D219" s="35" t="s">
        <v>316</v>
      </c>
      <c r="E219" s="34" t="s">
        <v>449</v>
      </c>
      <c r="F219" s="36">
        <v>0.04143518518518518</v>
      </c>
      <c r="G219" s="13" t="str">
        <f t="shared" si="8"/>
        <v>4.35/km</v>
      </c>
      <c r="H219" s="14">
        <f t="shared" si="7"/>
        <v>0.012314814814814813</v>
      </c>
      <c r="I219" s="14">
        <f>F219-INDEX($F$5:$F$503,MATCH(D219,$D$5:$D$503,0))</f>
        <v>0.01070601851851851</v>
      </c>
    </row>
    <row r="220" spans="1:9" ht="15" customHeight="1">
      <c r="A220" s="13">
        <v>216</v>
      </c>
      <c r="B220" s="34" t="s">
        <v>664</v>
      </c>
      <c r="C220" s="34" t="s">
        <v>342</v>
      </c>
      <c r="D220" s="35" t="s">
        <v>310</v>
      </c>
      <c r="E220" s="34" t="s">
        <v>620</v>
      </c>
      <c r="F220" s="36">
        <v>0.04148148148148148</v>
      </c>
      <c r="G220" s="13" t="str">
        <f t="shared" si="8"/>
        <v>4.36/km</v>
      </c>
      <c r="H220" s="14">
        <f t="shared" si="7"/>
        <v>0.012361111111111114</v>
      </c>
      <c r="I220" s="14">
        <f>F220-INDEX($F$5:$F$503,MATCH(D220,$D$5:$D$503,0))</f>
        <v>0.00722222222222222</v>
      </c>
    </row>
    <row r="221" spans="1:9" ht="15" customHeight="1">
      <c r="A221" s="13">
        <v>217</v>
      </c>
      <c r="B221" s="34" t="s">
        <v>346</v>
      </c>
      <c r="C221" s="34" t="s">
        <v>179</v>
      </c>
      <c r="D221" s="35" t="s">
        <v>311</v>
      </c>
      <c r="E221" s="34" t="s">
        <v>444</v>
      </c>
      <c r="F221" s="36">
        <v>0.04150462962962963</v>
      </c>
      <c r="G221" s="13" t="str">
        <f t="shared" si="8"/>
        <v>4.36/km</v>
      </c>
      <c r="H221" s="14">
        <f t="shared" si="7"/>
        <v>0.012384259259259262</v>
      </c>
      <c r="I221" s="14">
        <f>F221-INDEX($F$5:$F$503,MATCH(D221,$D$5:$D$503,0))</f>
        <v>0.010567129629629631</v>
      </c>
    </row>
    <row r="222" spans="1:9" ht="15" customHeight="1">
      <c r="A222" s="13">
        <v>218</v>
      </c>
      <c r="B222" s="34" t="s">
        <v>368</v>
      </c>
      <c r="C222" s="34" t="s">
        <v>193</v>
      </c>
      <c r="D222" s="35" t="s">
        <v>314</v>
      </c>
      <c r="E222" s="34" t="s">
        <v>460</v>
      </c>
      <c r="F222" s="36">
        <v>0.0415625</v>
      </c>
      <c r="G222" s="13" t="str">
        <f t="shared" si="8"/>
        <v>4.36/km</v>
      </c>
      <c r="H222" s="14">
        <f t="shared" si="7"/>
        <v>0.012442129629629636</v>
      </c>
      <c r="I222" s="14">
        <f>F222-INDEX($F$5:$F$503,MATCH(D222,$D$5:$D$503,0))</f>
        <v>0.007824074074074074</v>
      </c>
    </row>
    <row r="223" spans="1:9" ht="15" customHeight="1">
      <c r="A223" s="13">
        <v>219</v>
      </c>
      <c r="B223" s="34" t="s">
        <v>665</v>
      </c>
      <c r="C223" s="34" t="s">
        <v>176</v>
      </c>
      <c r="D223" s="35" t="s">
        <v>311</v>
      </c>
      <c r="E223" s="34" t="s">
        <v>413</v>
      </c>
      <c r="F223" s="36">
        <v>0.04159722222222222</v>
      </c>
      <c r="G223" s="13" t="str">
        <f t="shared" si="8"/>
        <v>4.36/km</v>
      </c>
      <c r="H223" s="14">
        <f t="shared" si="7"/>
        <v>0.012476851851851857</v>
      </c>
      <c r="I223" s="14">
        <f>F223-INDEX($F$5:$F$503,MATCH(D223,$D$5:$D$503,0))</f>
        <v>0.010659722222222227</v>
      </c>
    </row>
    <row r="224" spans="1:9" ht="15" customHeight="1">
      <c r="A224" s="13">
        <v>220</v>
      </c>
      <c r="B224" s="34" t="s">
        <v>666</v>
      </c>
      <c r="C224" s="34" t="s">
        <v>667</v>
      </c>
      <c r="D224" s="35" t="s">
        <v>345</v>
      </c>
      <c r="E224" s="34" t="s">
        <v>242</v>
      </c>
      <c r="F224" s="36">
        <v>0.041608796296296297</v>
      </c>
      <c r="G224" s="13" t="str">
        <f t="shared" si="8"/>
        <v>4.37/km</v>
      </c>
      <c r="H224" s="14">
        <f t="shared" si="7"/>
        <v>0.01248842592592593</v>
      </c>
      <c r="I224" s="14">
        <f>F224-INDEX($F$5:$F$503,MATCH(D224,$D$5:$D$503,0))</f>
        <v>0.004513888888888894</v>
      </c>
    </row>
    <row r="225" spans="1:9" ht="15" customHeight="1">
      <c r="A225" s="13">
        <v>221</v>
      </c>
      <c r="B225" s="34" t="s">
        <v>668</v>
      </c>
      <c r="C225" s="34" t="s">
        <v>669</v>
      </c>
      <c r="D225" s="35" t="s">
        <v>311</v>
      </c>
      <c r="E225" s="34" t="s">
        <v>670</v>
      </c>
      <c r="F225" s="36">
        <v>0.041666666666666664</v>
      </c>
      <c r="G225" s="13" t="str">
        <f t="shared" si="8"/>
        <v>4.37/km</v>
      </c>
      <c r="H225" s="14">
        <f t="shared" si="7"/>
        <v>0.012546296296296298</v>
      </c>
      <c r="I225" s="14">
        <f>F225-INDEX($F$5:$F$503,MATCH(D225,$D$5:$D$503,0))</f>
        <v>0.010729166666666668</v>
      </c>
    </row>
    <row r="226" spans="1:9" ht="15" customHeight="1">
      <c r="A226" s="13">
        <v>222</v>
      </c>
      <c r="B226" s="34" t="s">
        <v>671</v>
      </c>
      <c r="C226" s="34" t="s">
        <v>349</v>
      </c>
      <c r="D226" s="35" t="s">
        <v>321</v>
      </c>
      <c r="E226" s="34" t="s">
        <v>460</v>
      </c>
      <c r="F226" s="36">
        <v>0.041678240740740745</v>
      </c>
      <c r="G226" s="13" t="str">
        <f t="shared" si="8"/>
        <v>4.37/km</v>
      </c>
      <c r="H226" s="14">
        <f t="shared" si="7"/>
        <v>0.012557870370370379</v>
      </c>
      <c r="I226" s="14">
        <f>F226-INDEX($F$5:$F$503,MATCH(D226,$D$5:$D$503,0))</f>
        <v>0.005196759259259262</v>
      </c>
    </row>
    <row r="227" spans="1:9" ht="15" customHeight="1">
      <c r="A227" s="13">
        <v>223</v>
      </c>
      <c r="B227" s="34" t="s">
        <v>672</v>
      </c>
      <c r="C227" s="34" t="s">
        <v>191</v>
      </c>
      <c r="D227" s="35" t="s">
        <v>311</v>
      </c>
      <c r="E227" s="34" t="s">
        <v>440</v>
      </c>
      <c r="F227" s="36">
        <v>0.04171296296296296</v>
      </c>
      <c r="G227" s="13" t="str">
        <f t="shared" si="8"/>
        <v>4.37/km</v>
      </c>
      <c r="H227" s="14">
        <f t="shared" si="7"/>
        <v>0.012592592592592593</v>
      </c>
      <c r="I227" s="14">
        <f>F227-INDEX($F$5:$F$503,MATCH(D227,$D$5:$D$503,0))</f>
        <v>0.010775462962962962</v>
      </c>
    </row>
    <row r="228" spans="1:9" ht="15" customHeight="1">
      <c r="A228" s="13">
        <v>224</v>
      </c>
      <c r="B228" s="34" t="s">
        <v>673</v>
      </c>
      <c r="C228" s="34" t="s">
        <v>200</v>
      </c>
      <c r="D228" s="35" t="s">
        <v>310</v>
      </c>
      <c r="E228" s="34" t="s">
        <v>460</v>
      </c>
      <c r="F228" s="36">
        <v>0.041747685185185186</v>
      </c>
      <c r="G228" s="13" t="str">
        <f t="shared" si="8"/>
        <v>4.37/km</v>
      </c>
      <c r="H228" s="14">
        <f t="shared" si="7"/>
        <v>0.01262731481481482</v>
      </c>
      <c r="I228" s="14">
        <f>F228-INDEX($F$5:$F$503,MATCH(D228,$D$5:$D$503,0))</f>
        <v>0.007488425925925926</v>
      </c>
    </row>
    <row r="229" spans="1:9" ht="15" customHeight="1">
      <c r="A229" s="13">
        <v>225</v>
      </c>
      <c r="B229" s="34" t="s">
        <v>395</v>
      </c>
      <c r="C229" s="34" t="s">
        <v>174</v>
      </c>
      <c r="D229" s="35" t="s">
        <v>311</v>
      </c>
      <c r="E229" s="34" t="s">
        <v>674</v>
      </c>
      <c r="F229" s="36">
        <v>0.04179398148148148</v>
      </c>
      <c r="G229" s="13" t="str">
        <f t="shared" si="8"/>
        <v>4.38/km</v>
      </c>
      <c r="H229" s="14">
        <f t="shared" si="7"/>
        <v>0.012673611111111115</v>
      </c>
      <c r="I229" s="14">
        <f>F229-INDEX($F$5:$F$503,MATCH(D229,$D$5:$D$503,0))</f>
        <v>0.010856481481481484</v>
      </c>
    </row>
    <row r="230" spans="1:9" ht="15" customHeight="1">
      <c r="A230" s="13">
        <v>226</v>
      </c>
      <c r="B230" s="34" t="s">
        <v>675</v>
      </c>
      <c r="C230" s="34" t="s">
        <v>170</v>
      </c>
      <c r="D230" s="35" t="s">
        <v>314</v>
      </c>
      <c r="E230" s="34" t="s">
        <v>620</v>
      </c>
      <c r="F230" s="36">
        <v>0.041851851851851855</v>
      </c>
      <c r="G230" s="13" t="str">
        <f t="shared" si="8"/>
        <v>4.38/km</v>
      </c>
      <c r="H230" s="14">
        <f t="shared" si="7"/>
        <v>0.01273148148148149</v>
      </c>
      <c r="I230" s="14">
        <f>F230-INDEX($F$5:$F$503,MATCH(D230,$D$5:$D$503,0))</f>
        <v>0.008113425925925927</v>
      </c>
    </row>
    <row r="231" spans="1:9" ht="15" customHeight="1">
      <c r="A231" s="13">
        <v>227</v>
      </c>
      <c r="B231" s="34" t="s">
        <v>676</v>
      </c>
      <c r="C231" s="34" t="s">
        <v>221</v>
      </c>
      <c r="D231" s="35" t="s">
        <v>311</v>
      </c>
      <c r="E231" s="34" t="s">
        <v>429</v>
      </c>
      <c r="F231" s="36">
        <v>0.041874999999999996</v>
      </c>
      <c r="G231" s="13" t="str">
        <f t="shared" si="8"/>
        <v>4.38/km</v>
      </c>
      <c r="H231" s="14">
        <f t="shared" si="7"/>
        <v>0.01275462962962963</v>
      </c>
      <c r="I231" s="14">
        <f>F231-INDEX($F$5:$F$503,MATCH(D231,$D$5:$D$503,0))</f>
        <v>0.0109375</v>
      </c>
    </row>
    <row r="232" spans="1:9" ht="15" customHeight="1">
      <c r="A232" s="13">
        <v>228</v>
      </c>
      <c r="B232" s="34" t="s">
        <v>677</v>
      </c>
      <c r="C232" s="34" t="s">
        <v>328</v>
      </c>
      <c r="D232" s="35" t="s">
        <v>499</v>
      </c>
      <c r="E232" s="34" t="s">
        <v>444</v>
      </c>
      <c r="F232" s="36">
        <v>0.04188657407407407</v>
      </c>
      <c r="G232" s="13" t="str">
        <f t="shared" si="8"/>
        <v>4.38/km</v>
      </c>
      <c r="H232" s="14">
        <f t="shared" si="7"/>
        <v>0.012766203703703703</v>
      </c>
      <c r="I232" s="14">
        <f>F232-INDEX($F$5:$F$503,MATCH(D232,$D$5:$D$503,0))</f>
        <v>0.005289351851851844</v>
      </c>
    </row>
    <row r="233" spans="1:9" ht="15" customHeight="1">
      <c r="A233" s="13">
        <v>229</v>
      </c>
      <c r="B233" s="34" t="s">
        <v>678</v>
      </c>
      <c r="C233" s="34" t="s">
        <v>178</v>
      </c>
      <c r="D233" s="35" t="s">
        <v>311</v>
      </c>
      <c r="E233" s="34" t="s">
        <v>439</v>
      </c>
      <c r="F233" s="36">
        <v>0.04190972222222222</v>
      </c>
      <c r="G233" s="13" t="str">
        <f t="shared" si="8"/>
        <v>4.39/km</v>
      </c>
      <c r="H233" s="14">
        <f t="shared" si="7"/>
        <v>0.012789351851851857</v>
      </c>
      <c r="I233" s="14">
        <f>F233-INDEX($F$5:$F$503,MATCH(D233,$D$5:$D$503,0))</f>
        <v>0.010972222222222227</v>
      </c>
    </row>
    <row r="234" spans="1:9" ht="15" customHeight="1">
      <c r="A234" s="13">
        <v>230</v>
      </c>
      <c r="B234" s="34" t="s">
        <v>679</v>
      </c>
      <c r="C234" s="34" t="s">
        <v>181</v>
      </c>
      <c r="D234" s="35" t="s">
        <v>310</v>
      </c>
      <c r="E234" s="34" t="s">
        <v>444</v>
      </c>
      <c r="F234" s="36">
        <v>0.041944444444444444</v>
      </c>
      <c r="G234" s="13" t="str">
        <f t="shared" si="8"/>
        <v>4.39/km</v>
      </c>
      <c r="H234" s="14">
        <f t="shared" si="7"/>
        <v>0.012824074074074078</v>
      </c>
      <c r="I234" s="14">
        <f>F234-INDEX($F$5:$F$503,MATCH(D234,$D$5:$D$503,0))</f>
        <v>0.007685185185185184</v>
      </c>
    </row>
    <row r="235" spans="1:9" ht="15" customHeight="1">
      <c r="A235" s="13">
        <v>231</v>
      </c>
      <c r="B235" s="34" t="s">
        <v>680</v>
      </c>
      <c r="C235" s="34" t="s">
        <v>171</v>
      </c>
      <c r="D235" s="35" t="s">
        <v>311</v>
      </c>
      <c r="E235" s="34" t="s">
        <v>615</v>
      </c>
      <c r="F235" s="36">
        <v>0.04195601851851852</v>
      </c>
      <c r="G235" s="13" t="str">
        <f t="shared" si="8"/>
        <v>4.39/km</v>
      </c>
      <c r="H235" s="14">
        <f t="shared" si="7"/>
        <v>0.012835648148148152</v>
      </c>
      <c r="I235" s="14">
        <f>F235-INDEX($F$5:$F$503,MATCH(D235,$D$5:$D$503,0))</f>
        <v>0.011018518518518521</v>
      </c>
    </row>
    <row r="236" spans="1:9" ht="15" customHeight="1">
      <c r="A236" s="13">
        <v>232</v>
      </c>
      <c r="B236" s="34" t="s">
        <v>681</v>
      </c>
      <c r="C236" s="34" t="s">
        <v>185</v>
      </c>
      <c r="D236" s="35" t="s">
        <v>348</v>
      </c>
      <c r="E236" s="34" t="s">
        <v>294</v>
      </c>
      <c r="F236" s="36">
        <v>0.041990740740740745</v>
      </c>
      <c r="G236" s="13" t="str">
        <f t="shared" si="8"/>
        <v>4.39/km</v>
      </c>
      <c r="H236" s="14">
        <f t="shared" si="7"/>
        <v>0.01287037037037038</v>
      </c>
      <c r="I236" s="14">
        <f>F236-INDEX($F$5:$F$503,MATCH(D236,$D$5:$D$503,0))</f>
        <v>0</v>
      </c>
    </row>
    <row r="237" spans="1:9" ht="15" customHeight="1">
      <c r="A237" s="13">
        <v>233</v>
      </c>
      <c r="B237" s="34" t="s">
        <v>682</v>
      </c>
      <c r="C237" s="34" t="s">
        <v>170</v>
      </c>
      <c r="D237" s="35" t="s">
        <v>310</v>
      </c>
      <c r="E237" s="34" t="s">
        <v>440</v>
      </c>
      <c r="F237" s="36">
        <v>0.04200231481481481</v>
      </c>
      <c r="G237" s="13" t="str">
        <f t="shared" si="8"/>
        <v>4.39/km</v>
      </c>
      <c r="H237" s="14">
        <f t="shared" si="7"/>
        <v>0.012881944444444446</v>
      </c>
      <c r="I237" s="14">
        <f>F237-INDEX($F$5:$F$503,MATCH(D237,$D$5:$D$503,0))</f>
        <v>0.007743055555555552</v>
      </c>
    </row>
    <row r="238" spans="1:9" ht="15" customHeight="1">
      <c r="A238" s="13">
        <v>234</v>
      </c>
      <c r="B238" s="34" t="s">
        <v>683</v>
      </c>
      <c r="C238" s="34" t="s">
        <v>317</v>
      </c>
      <c r="D238" s="35" t="s">
        <v>321</v>
      </c>
      <c r="E238" s="34" t="s">
        <v>620</v>
      </c>
      <c r="F238" s="36">
        <v>0.042025462962962966</v>
      </c>
      <c r="G238" s="13" t="str">
        <f t="shared" si="8"/>
        <v>4.39/km</v>
      </c>
      <c r="H238" s="14">
        <f t="shared" si="7"/>
        <v>0.0129050925925926</v>
      </c>
      <c r="I238" s="14">
        <f>F238-INDEX($F$5:$F$503,MATCH(D238,$D$5:$D$503,0))</f>
        <v>0.005543981481481483</v>
      </c>
    </row>
    <row r="239" spans="1:9" ht="15" customHeight="1">
      <c r="A239" s="13">
        <v>235</v>
      </c>
      <c r="B239" s="34" t="s">
        <v>684</v>
      </c>
      <c r="C239" s="34" t="s">
        <v>382</v>
      </c>
      <c r="D239" s="35" t="s">
        <v>685</v>
      </c>
      <c r="E239" s="34" t="s">
        <v>444</v>
      </c>
      <c r="F239" s="36">
        <v>0.04206018518518518</v>
      </c>
      <c r="G239" s="13" t="str">
        <f t="shared" si="8"/>
        <v>4.40/km</v>
      </c>
      <c r="H239" s="14">
        <f t="shared" si="7"/>
        <v>0.012939814814814814</v>
      </c>
      <c r="I239" s="14">
        <f>F239-INDEX($F$5:$F$503,MATCH(D239,$D$5:$D$503,0))</f>
        <v>0</v>
      </c>
    </row>
    <row r="240" spans="1:9" ht="15" customHeight="1">
      <c r="A240" s="13">
        <v>236</v>
      </c>
      <c r="B240" s="34" t="s">
        <v>686</v>
      </c>
      <c r="C240" s="34" t="s">
        <v>687</v>
      </c>
      <c r="D240" s="35" t="s">
        <v>310</v>
      </c>
      <c r="E240" s="34" t="s">
        <v>439</v>
      </c>
      <c r="F240" s="36">
        <v>0.04206018518518518</v>
      </c>
      <c r="G240" s="13" t="str">
        <f t="shared" si="8"/>
        <v>4.40/km</v>
      </c>
      <c r="H240" s="14">
        <f t="shared" si="7"/>
        <v>0.012939814814814814</v>
      </c>
      <c r="I240" s="14">
        <f>F240-INDEX($F$5:$F$503,MATCH(D240,$D$5:$D$503,0))</f>
        <v>0.0078009259259259195</v>
      </c>
    </row>
    <row r="241" spans="1:9" ht="15" customHeight="1">
      <c r="A241" s="13">
        <v>237</v>
      </c>
      <c r="B241" s="34" t="s">
        <v>264</v>
      </c>
      <c r="C241" s="34" t="s">
        <v>186</v>
      </c>
      <c r="D241" s="35" t="s">
        <v>314</v>
      </c>
      <c r="E241" s="34" t="s">
        <v>521</v>
      </c>
      <c r="F241" s="36">
        <v>0.04207175925925926</v>
      </c>
      <c r="G241" s="13" t="str">
        <f t="shared" si="8"/>
        <v>4.40/km</v>
      </c>
      <c r="H241" s="14">
        <f t="shared" si="7"/>
        <v>0.012951388888888894</v>
      </c>
      <c r="I241" s="14">
        <f>F241-INDEX($F$5:$F$503,MATCH(D241,$D$5:$D$503,0))</f>
        <v>0.008333333333333331</v>
      </c>
    </row>
    <row r="242" spans="1:9" ht="15" customHeight="1">
      <c r="A242" s="13">
        <v>238</v>
      </c>
      <c r="B242" s="34" t="s">
        <v>688</v>
      </c>
      <c r="C242" s="34" t="s">
        <v>187</v>
      </c>
      <c r="D242" s="35" t="s">
        <v>416</v>
      </c>
      <c r="E242" s="34" t="s">
        <v>620</v>
      </c>
      <c r="F242" s="36">
        <v>0.04207175925925926</v>
      </c>
      <c r="G242" s="13" t="str">
        <f t="shared" si="8"/>
        <v>4.40/km</v>
      </c>
      <c r="H242" s="14">
        <f t="shared" si="7"/>
        <v>0.012951388888888894</v>
      </c>
      <c r="I242" s="14">
        <f>F242-INDEX($F$5:$F$503,MATCH(D242,$D$5:$D$503,0))</f>
        <v>0.012731481481481479</v>
      </c>
    </row>
    <row r="243" spans="1:9" ht="15" customHeight="1">
      <c r="A243" s="13">
        <v>239</v>
      </c>
      <c r="B243" s="34" t="s">
        <v>676</v>
      </c>
      <c r="C243" s="34" t="s">
        <v>326</v>
      </c>
      <c r="D243" s="35" t="s">
        <v>345</v>
      </c>
      <c r="E243" s="34" t="s">
        <v>294</v>
      </c>
      <c r="F243" s="36">
        <v>0.04209490740740741</v>
      </c>
      <c r="G243" s="13" t="str">
        <f t="shared" si="8"/>
        <v>4.40/km</v>
      </c>
      <c r="H243" s="14">
        <f t="shared" si="7"/>
        <v>0.012974537037037041</v>
      </c>
      <c r="I243" s="14">
        <f>F243-INDEX($F$5:$F$503,MATCH(D243,$D$5:$D$503,0))</f>
        <v>0.0050000000000000044</v>
      </c>
    </row>
    <row r="244" spans="1:9" ht="15" customHeight="1">
      <c r="A244" s="13">
        <v>240</v>
      </c>
      <c r="B244" s="34" t="s">
        <v>689</v>
      </c>
      <c r="C244" s="34" t="s">
        <v>182</v>
      </c>
      <c r="D244" s="35" t="s">
        <v>316</v>
      </c>
      <c r="E244" s="34" t="s">
        <v>361</v>
      </c>
      <c r="F244" s="36">
        <v>0.04209490740740741</v>
      </c>
      <c r="G244" s="13" t="str">
        <f t="shared" si="8"/>
        <v>4.40/km</v>
      </c>
      <c r="H244" s="14">
        <f t="shared" si="7"/>
        <v>0.012974537037037041</v>
      </c>
      <c r="I244" s="14">
        <f>F244-INDEX($F$5:$F$503,MATCH(D244,$D$5:$D$503,0))</f>
        <v>0.011365740740740739</v>
      </c>
    </row>
    <row r="245" spans="1:9" ht="15" customHeight="1">
      <c r="A245" s="13">
        <v>241</v>
      </c>
      <c r="B245" s="34" t="s">
        <v>690</v>
      </c>
      <c r="C245" s="34" t="s">
        <v>176</v>
      </c>
      <c r="D245" s="35" t="s">
        <v>314</v>
      </c>
      <c r="E245" s="34" t="s">
        <v>570</v>
      </c>
      <c r="F245" s="36">
        <v>0.0421412037037037</v>
      </c>
      <c r="G245" s="13" t="str">
        <f t="shared" si="8"/>
        <v>4.40/km</v>
      </c>
      <c r="H245" s="14">
        <f t="shared" si="7"/>
        <v>0.013020833333333336</v>
      </c>
      <c r="I245" s="14">
        <f>F245-INDEX($F$5:$F$503,MATCH(D245,$D$5:$D$503,0))</f>
        <v>0.008402777777777773</v>
      </c>
    </row>
    <row r="246" spans="1:9" ht="15" customHeight="1">
      <c r="A246" s="13">
        <v>242</v>
      </c>
      <c r="B246" s="34" t="s">
        <v>691</v>
      </c>
      <c r="C246" s="34" t="s">
        <v>199</v>
      </c>
      <c r="D246" s="35" t="s">
        <v>321</v>
      </c>
      <c r="E246" s="34" t="s">
        <v>439</v>
      </c>
      <c r="F246" s="36">
        <v>0.042199074074074076</v>
      </c>
      <c r="G246" s="13" t="str">
        <f t="shared" si="8"/>
        <v>4.40/km</v>
      </c>
      <c r="H246" s="14">
        <f t="shared" si="7"/>
        <v>0.01307870370370371</v>
      </c>
      <c r="I246" s="14">
        <f>F246-INDEX($F$5:$F$503,MATCH(D246,$D$5:$D$503,0))</f>
        <v>0.0057175925925925936</v>
      </c>
    </row>
    <row r="247" spans="1:9" ht="15" customHeight="1">
      <c r="A247" s="13">
        <v>243</v>
      </c>
      <c r="B247" s="34" t="s">
        <v>692</v>
      </c>
      <c r="C247" s="34" t="s">
        <v>173</v>
      </c>
      <c r="D247" s="35" t="s">
        <v>316</v>
      </c>
      <c r="E247" s="34" t="s">
        <v>626</v>
      </c>
      <c r="F247" s="36">
        <v>0.042199074074074076</v>
      </c>
      <c r="G247" s="13" t="str">
        <f t="shared" si="8"/>
        <v>4.40/km</v>
      </c>
      <c r="H247" s="14">
        <f t="shared" si="7"/>
        <v>0.01307870370370371</v>
      </c>
      <c r="I247" s="14">
        <f>F247-INDEX($F$5:$F$503,MATCH(D247,$D$5:$D$503,0))</f>
        <v>0.011469907407407408</v>
      </c>
    </row>
    <row r="248" spans="1:9" ht="15" customHeight="1">
      <c r="A248" s="13">
        <v>244</v>
      </c>
      <c r="B248" s="34" t="s">
        <v>334</v>
      </c>
      <c r="C248" s="34" t="s">
        <v>180</v>
      </c>
      <c r="D248" s="35" t="s">
        <v>311</v>
      </c>
      <c r="E248" s="34" t="s">
        <v>476</v>
      </c>
      <c r="F248" s="36">
        <v>0.04223379629629629</v>
      </c>
      <c r="G248" s="13" t="str">
        <f t="shared" si="8"/>
        <v>4.41/km</v>
      </c>
      <c r="H248" s="14">
        <f t="shared" si="7"/>
        <v>0.013113425925925924</v>
      </c>
      <c r="I248" s="14">
        <f>F248-INDEX($F$5:$F$503,MATCH(D248,$D$5:$D$503,0))</f>
        <v>0.011296296296296294</v>
      </c>
    </row>
    <row r="249" spans="1:9" ht="15" customHeight="1">
      <c r="A249" s="13">
        <v>245</v>
      </c>
      <c r="B249" s="34" t="s">
        <v>693</v>
      </c>
      <c r="C249" s="34" t="s">
        <v>181</v>
      </c>
      <c r="D249" s="35" t="s">
        <v>310</v>
      </c>
      <c r="E249" s="34" t="s">
        <v>452</v>
      </c>
      <c r="F249" s="36">
        <v>0.04226851851851852</v>
      </c>
      <c r="G249" s="13" t="str">
        <f t="shared" si="8"/>
        <v>4.41/km</v>
      </c>
      <c r="H249" s="14">
        <f t="shared" si="7"/>
        <v>0.013148148148148152</v>
      </c>
      <c r="I249" s="14">
        <f>F249-INDEX($F$5:$F$503,MATCH(D249,$D$5:$D$503,0))</f>
        <v>0.008009259259259258</v>
      </c>
    </row>
    <row r="250" spans="1:9" ht="15" customHeight="1">
      <c r="A250" s="13">
        <v>246</v>
      </c>
      <c r="B250" s="34" t="s">
        <v>694</v>
      </c>
      <c r="C250" s="34" t="s">
        <v>184</v>
      </c>
      <c r="D250" s="35" t="s">
        <v>311</v>
      </c>
      <c r="E250" s="34" t="s">
        <v>451</v>
      </c>
      <c r="F250" s="36">
        <v>0.0422800925925926</v>
      </c>
      <c r="G250" s="13" t="str">
        <f t="shared" si="8"/>
        <v>4.41/km</v>
      </c>
      <c r="H250" s="14">
        <f t="shared" si="7"/>
        <v>0.013159722222222232</v>
      </c>
      <c r="I250" s="14">
        <f>F250-INDEX($F$5:$F$503,MATCH(D250,$D$5:$D$503,0))</f>
        <v>0.011342592592592602</v>
      </c>
    </row>
    <row r="251" spans="1:9" ht="15" customHeight="1">
      <c r="A251" s="13">
        <v>247</v>
      </c>
      <c r="B251" s="34" t="s">
        <v>695</v>
      </c>
      <c r="C251" s="34" t="s">
        <v>696</v>
      </c>
      <c r="D251" s="35" t="s">
        <v>544</v>
      </c>
      <c r="E251" s="34" t="s">
        <v>424</v>
      </c>
      <c r="F251" s="36">
        <v>0.042291666666666665</v>
      </c>
      <c r="G251" s="13" t="str">
        <f t="shared" si="8"/>
        <v>4.41/km</v>
      </c>
      <c r="H251" s="14">
        <f t="shared" si="7"/>
        <v>0.013171296296296299</v>
      </c>
      <c r="I251" s="14">
        <f>F251-INDEX($F$5:$F$503,MATCH(D251,$D$5:$D$503,0))</f>
        <v>0.004560185185185181</v>
      </c>
    </row>
    <row r="252" spans="1:9" ht="15" customHeight="1">
      <c r="A252" s="13">
        <v>248</v>
      </c>
      <c r="B252" s="34" t="s">
        <v>697</v>
      </c>
      <c r="C252" s="34" t="s">
        <v>176</v>
      </c>
      <c r="D252" s="35" t="s">
        <v>311</v>
      </c>
      <c r="E252" s="34" t="s">
        <v>449</v>
      </c>
      <c r="F252" s="36">
        <v>0.04232638888888889</v>
      </c>
      <c r="G252" s="13" t="str">
        <f t="shared" si="8"/>
        <v>4.41/km</v>
      </c>
      <c r="H252" s="14">
        <f t="shared" si="7"/>
        <v>0.013206018518518527</v>
      </c>
      <c r="I252" s="14">
        <f>F252-INDEX($F$5:$F$503,MATCH(D252,$D$5:$D$503,0))</f>
        <v>0.011388888888888896</v>
      </c>
    </row>
    <row r="253" spans="1:9" ht="15" customHeight="1">
      <c r="A253" s="13">
        <v>249</v>
      </c>
      <c r="B253" s="34" t="s">
        <v>698</v>
      </c>
      <c r="C253" s="34" t="s">
        <v>341</v>
      </c>
      <c r="D253" s="35" t="s">
        <v>487</v>
      </c>
      <c r="E253" s="34" t="s">
        <v>451</v>
      </c>
      <c r="F253" s="36">
        <v>0.042361111111111106</v>
      </c>
      <c r="G253" s="13" t="str">
        <f t="shared" si="8"/>
        <v>4.42/km</v>
      </c>
      <c r="H253" s="14">
        <f t="shared" si="7"/>
        <v>0.01324074074074074</v>
      </c>
      <c r="I253" s="14">
        <f>F253-INDEX($F$5:$F$503,MATCH(D253,$D$5:$D$503,0))</f>
        <v>0.006481481481481477</v>
      </c>
    </row>
    <row r="254" spans="1:9" ht="15" customHeight="1">
      <c r="A254" s="13">
        <v>250</v>
      </c>
      <c r="B254" s="34" t="s">
        <v>699</v>
      </c>
      <c r="C254" s="34" t="s">
        <v>176</v>
      </c>
      <c r="D254" s="35" t="s">
        <v>316</v>
      </c>
      <c r="E254" s="34" t="s">
        <v>451</v>
      </c>
      <c r="F254" s="36">
        <v>0.042361111111111106</v>
      </c>
      <c r="G254" s="13" t="str">
        <f t="shared" si="8"/>
        <v>4.42/km</v>
      </c>
      <c r="H254" s="14">
        <f t="shared" si="7"/>
        <v>0.01324074074074074</v>
      </c>
      <c r="I254" s="14">
        <f>F254-INDEX($F$5:$F$503,MATCH(D254,$D$5:$D$503,0))</f>
        <v>0.011631944444444438</v>
      </c>
    </row>
    <row r="255" spans="1:9" ht="15" customHeight="1">
      <c r="A255" s="13">
        <v>251</v>
      </c>
      <c r="B255" s="34" t="s">
        <v>700</v>
      </c>
      <c r="C255" s="34" t="s">
        <v>174</v>
      </c>
      <c r="D255" s="35" t="s">
        <v>308</v>
      </c>
      <c r="E255" s="34" t="s">
        <v>701</v>
      </c>
      <c r="F255" s="36">
        <v>0.04237268518518519</v>
      </c>
      <c r="G255" s="13" t="str">
        <f t="shared" si="8"/>
        <v>4.42/km</v>
      </c>
      <c r="H255" s="14">
        <f t="shared" si="7"/>
        <v>0.013252314814814821</v>
      </c>
      <c r="I255" s="14">
        <f>F255-INDEX($F$5:$F$503,MATCH(D255,$D$5:$D$503,0))</f>
        <v>0.013252314814814821</v>
      </c>
    </row>
    <row r="256" spans="1:9" ht="15" customHeight="1">
      <c r="A256" s="13">
        <v>252</v>
      </c>
      <c r="B256" s="34" t="s">
        <v>702</v>
      </c>
      <c r="C256" s="34" t="s">
        <v>169</v>
      </c>
      <c r="D256" s="35" t="s">
        <v>348</v>
      </c>
      <c r="E256" s="34" t="s">
        <v>703</v>
      </c>
      <c r="F256" s="36">
        <v>0.04238425925925926</v>
      </c>
      <c r="G256" s="13" t="str">
        <f t="shared" si="8"/>
        <v>4.42/km</v>
      </c>
      <c r="H256" s="14">
        <f t="shared" si="7"/>
        <v>0.013263888888888895</v>
      </c>
      <c r="I256" s="14">
        <f>F256-INDEX($F$5:$F$503,MATCH(D256,$D$5:$D$503,0))</f>
        <v>0.00039351851851851527</v>
      </c>
    </row>
    <row r="257" spans="1:9" ht="15" customHeight="1">
      <c r="A257" s="13">
        <v>253</v>
      </c>
      <c r="B257" s="34" t="s">
        <v>704</v>
      </c>
      <c r="C257" s="34" t="s">
        <v>174</v>
      </c>
      <c r="D257" s="35" t="s">
        <v>314</v>
      </c>
      <c r="E257" s="34" t="s">
        <v>439</v>
      </c>
      <c r="F257" s="36">
        <v>0.0424074074074074</v>
      </c>
      <c r="G257" s="13" t="str">
        <f t="shared" si="8"/>
        <v>4.42/km</v>
      </c>
      <c r="H257" s="14">
        <f t="shared" si="7"/>
        <v>0.013287037037037035</v>
      </c>
      <c r="I257" s="14">
        <f>F257-INDEX($F$5:$F$503,MATCH(D257,$D$5:$D$503,0))</f>
        <v>0.008668981481481472</v>
      </c>
    </row>
    <row r="258" spans="1:9" ht="15" customHeight="1">
      <c r="A258" s="13">
        <v>254</v>
      </c>
      <c r="B258" s="34" t="s">
        <v>269</v>
      </c>
      <c r="C258" s="34" t="s">
        <v>224</v>
      </c>
      <c r="D258" s="35" t="s">
        <v>416</v>
      </c>
      <c r="E258" s="34" t="s">
        <v>558</v>
      </c>
      <c r="F258" s="36">
        <v>0.04241898148148148</v>
      </c>
      <c r="G258" s="13" t="str">
        <f t="shared" si="8"/>
        <v>4.42/km</v>
      </c>
      <c r="H258" s="14">
        <f t="shared" si="7"/>
        <v>0.013298611111111115</v>
      </c>
      <c r="I258" s="14">
        <f>F258-INDEX($F$5:$F$503,MATCH(D258,$D$5:$D$503,0))</f>
        <v>0.0130787037037037</v>
      </c>
    </row>
    <row r="259" spans="1:9" ht="15" customHeight="1">
      <c r="A259" s="13">
        <v>255</v>
      </c>
      <c r="B259" s="34" t="s">
        <v>705</v>
      </c>
      <c r="C259" s="34" t="s">
        <v>174</v>
      </c>
      <c r="D259" s="35" t="s">
        <v>314</v>
      </c>
      <c r="E259" s="34" t="s">
        <v>615</v>
      </c>
      <c r="F259" s="36">
        <v>0.042430555555555555</v>
      </c>
      <c r="G259" s="13" t="str">
        <f t="shared" si="8"/>
        <v>4.42/km</v>
      </c>
      <c r="H259" s="14">
        <f t="shared" si="7"/>
        <v>0.013310185185185189</v>
      </c>
      <c r="I259" s="14">
        <f>F259-INDEX($F$5:$F$503,MATCH(D259,$D$5:$D$503,0))</f>
        <v>0.008692129629629626</v>
      </c>
    </row>
    <row r="260" spans="1:9" ht="15" customHeight="1">
      <c r="A260" s="13">
        <v>256</v>
      </c>
      <c r="B260" s="34" t="s">
        <v>706</v>
      </c>
      <c r="C260" s="34" t="s">
        <v>169</v>
      </c>
      <c r="D260" s="35" t="s">
        <v>314</v>
      </c>
      <c r="E260" s="34" t="s">
        <v>439</v>
      </c>
      <c r="F260" s="36">
        <v>0.042430555555555555</v>
      </c>
      <c r="G260" s="13" t="str">
        <f t="shared" si="8"/>
        <v>4.42/km</v>
      </c>
      <c r="H260" s="14">
        <f aca="true" t="shared" si="9" ref="H260:H323">F260-$F$5</f>
        <v>0.013310185185185189</v>
      </c>
      <c r="I260" s="14">
        <f>F260-INDEX($F$5:$F$503,MATCH(D260,$D$5:$D$503,0))</f>
        <v>0.008692129629629626</v>
      </c>
    </row>
    <row r="261" spans="1:9" ht="15" customHeight="1">
      <c r="A261" s="13">
        <v>257</v>
      </c>
      <c r="B261" s="34" t="s">
        <v>607</v>
      </c>
      <c r="C261" s="34" t="s">
        <v>190</v>
      </c>
      <c r="D261" s="35" t="s">
        <v>321</v>
      </c>
      <c r="E261" s="34" t="s">
        <v>226</v>
      </c>
      <c r="F261" s="36">
        <v>0.04248842592592592</v>
      </c>
      <c r="G261" s="13" t="str">
        <f aca="true" t="shared" si="10" ref="G261:G324">TEXT(INT((HOUR(F261)*3600+MINUTE(F261)*60+SECOND(F261))/$I$3/60),"0")&amp;"."&amp;TEXT(MOD((HOUR(F261)*3600+MINUTE(F261)*60+SECOND(F261))/$I$3,60),"00")&amp;"/km"</f>
        <v>4.42/km</v>
      </c>
      <c r="H261" s="14">
        <f t="shared" si="9"/>
        <v>0.013368055555555557</v>
      </c>
      <c r="I261" s="14">
        <f>F261-INDEX($F$5:$F$503,MATCH(D261,$D$5:$D$503,0))</f>
        <v>0.00600694444444444</v>
      </c>
    </row>
    <row r="262" spans="1:9" ht="15" customHeight="1">
      <c r="A262" s="13">
        <v>258</v>
      </c>
      <c r="B262" s="34" t="s">
        <v>707</v>
      </c>
      <c r="C262" s="34" t="s">
        <v>708</v>
      </c>
      <c r="D262" s="35" t="s">
        <v>316</v>
      </c>
      <c r="E262" s="34" t="s">
        <v>294</v>
      </c>
      <c r="F262" s="36">
        <v>0.04251157407407408</v>
      </c>
      <c r="G262" s="13" t="str">
        <f t="shared" si="10"/>
        <v>4.43/km</v>
      </c>
      <c r="H262" s="14">
        <f t="shared" si="9"/>
        <v>0.01339120370370371</v>
      </c>
      <c r="I262" s="14">
        <f>F262-INDEX($F$5:$F$503,MATCH(D262,$D$5:$D$503,0))</f>
        <v>0.011782407407407408</v>
      </c>
    </row>
    <row r="263" spans="1:9" ht="15" customHeight="1">
      <c r="A263" s="13">
        <v>259</v>
      </c>
      <c r="B263" s="34" t="s">
        <v>709</v>
      </c>
      <c r="C263" s="34" t="s">
        <v>188</v>
      </c>
      <c r="D263" s="35" t="s">
        <v>311</v>
      </c>
      <c r="E263" s="34" t="s">
        <v>444</v>
      </c>
      <c r="F263" s="36">
        <v>0.04255787037037037</v>
      </c>
      <c r="G263" s="13" t="str">
        <f t="shared" si="10"/>
        <v>4.43/km</v>
      </c>
      <c r="H263" s="14">
        <f t="shared" si="9"/>
        <v>0.013437500000000005</v>
      </c>
      <c r="I263" s="14">
        <f>F263-INDEX($F$5:$F$503,MATCH(D263,$D$5:$D$503,0))</f>
        <v>0.011620370370370375</v>
      </c>
    </row>
    <row r="264" spans="1:9" ht="15" customHeight="1">
      <c r="A264" s="13">
        <v>260</v>
      </c>
      <c r="B264" s="34" t="s">
        <v>379</v>
      </c>
      <c r="C264" s="34" t="s">
        <v>710</v>
      </c>
      <c r="D264" s="35" t="s">
        <v>321</v>
      </c>
      <c r="E264" s="34" t="s">
        <v>512</v>
      </c>
      <c r="F264" s="36">
        <v>0.042604166666666665</v>
      </c>
      <c r="G264" s="13" t="str">
        <f t="shared" si="10"/>
        <v>4.43/km</v>
      </c>
      <c r="H264" s="14">
        <f t="shared" si="9"/>
        <v>0.0134837962962963</v>
      </c>
      <c r="I264" s="14">
        <f>F264-INDEX($F$5:$F$503,MATCH(D264,$D$5:$D$503,0))</f>
        <v>0.006122685185185182</v>
      </c>
    </row>
    <row r="265" spans="1:9" ht="15" customHeight="1">
      <c r="A265" s="13">
        <v>261</v>
      </c>
      <c r="B265" s="34" t="s">
        <v>711</v>
      </c>
      <c r="C265" s="34" t="s">
        <v>183</v>
      </c>
      <c r="D265" s="35" t="s">
        <v>314</v>
      </c>
      <c r="E265" s="34" t="s">
        <v>439</v>
      </c>
      <c r="F265" s="36">
        <v>0.042604166666666665</v>
      </c>
      <c r="G265" s="13" t="str">
        <f t="shared" si="10"/>
        <v>4.43/km</v>
      </c>
      <c r="H265" s="14">
        <f t="shared" si="9"/>
        <v>0.0134837962962963</v>
      </c>
      <c r="I265" s="14">
        <f>F265-INDEX($F$5:$F$503,MATCH(D265,$D$5:$D$503,0))</f>
        <v>0.008865740740740737</v>
      </c>
    </row>
    <row r="266" spans="1:9" ht="15" customHeight="1">
      <c r="A266" s="13">
        <v>262</v>
      </c>
      <c r="B266" s="34" t="s">
        <v>253</v>
      </c>
      <c r="C266" s="34" t="s">
        <v>198</v>
      </c>
      <c r="D266" s="35" t="s">
        <v>308</v>
      </c>
      <c r="E266" s="34" t="s">
        <v>449</v>
      </c>
      <c r="F266" s="36">
        <v>0.04266203703703703</v>
      </c>
      <c r="G266" s="13" t="str">
        <f t="shared" si="10"/>
        <v>4.44/km</v>
      </c>
      <c r="H266" s="14">
        <f t="shared" si="9"/>
        <v>0.013541666666666667</v>
      </c>
      <c r="I266" s="14">
        <f>F266-INDEX($F$5:$F$503,MATCH(D266,$D$5:$D$503,0))</f>
        <v>0.013541666666666667</v>
      </c>
    </row>
    <row r="267" spans="1:9" ht="15" customHeight="1">
      <c r="A267" s="13">
        <v>263</v>
      </c>
      <c r="B267" s="34" t="s">
        <v>712</v>
      </c>
      <c r="C267" s="34" t="s">
        <v>208</v>
      </c>
      <c r="D267" s="35" t="s">
        <v>311</v>
      </c>
      <c r="E267" s="34" t="s">
        <v>713</v>
      </c>
      <c r="F267" s="36">
        <v>0.04278935185185185</v>
      </c>
      <c r="G267" s="13" t="str">
        <f t="shared" si="10"/>
        <v>4.44/km</v>
      </c>
      <c r="H267" s="14">
        <f t="shared" si="9"/>
        <v>0.013668981481481483</v>
      </c>
      <c r="I267" s="14">
        <f>F267-INDEX($F$5:$F$503,MATCH(D267,$D$5:$D$503,0))</f>
        <v>0.011851851851851853</v>
      </c>
    </row>
    <row r="268" spans="1:9" ht="15" customHeight="1">
      <c r="A268" s="13">
        <v>264</v>
      </c>
      <c r="B268" s="34" t="s">
        <v>268</v>
      </c>
      <c r="C268" s="34" t="s">
        <v>202</v>
      </c>
      <c r="D268" s="35" t="s">
        <v>499</v>
      </c>
      <c r="E268" s="34" t="s">
        <v>521</v>
      </c>
      <c r="F268" s="36">
        <v>0.042951388888888886</v>
      </c>
      <c r="G268" s="13" t="str">
        <f t="shared" si="10"/>
        <v>4.45/km</v>
      </c>
      <c r="H268" s="14">
        <f t="shared" si="9"/>
        <v>0.01383101851851852</v>
      </c>
      <c r="I268" s="14">
        <f>F268-INDEX($F$5:$F$503,MATCH(D268,$D$5:$D$503,0))</f>
        <v>0.006354166666666661</v>
      </c>
    </row>
    <row r="269" spans="1:9" ht="15" customHeight="1">
      <c r="A269" s="13">
        <v>265</v>
      </c>
      <c r="B269" s="34" t="s">
        <v>204</v>
      </c>
      <c r="C269" s="34" t="s">
        <v>201</v>
      </c>
      <c r="D269" s="35" t="s">
        <v>348</v>
      </c>
      <c r="E269" s="34" t="s">
        <v>575</v>
      </c>
      <c r="F269" s="36">
        <v>0.043009259259259254</v>
      </c>
      <c r="G269" s="13" t="str">
        <f t="shared" si="10"/>
        <v>4.46/km</v>
      </c>
      <c r="H269" s="14">
        <f t="shared" si="9"/>
        <v>0.013888888888888888</v>
      </c>
      <c r="I269" s="14">
        <f>F269-INDEX($F$5:$F$503,MATCH(D269,$D$5:$D$503,0))</f>
        <v>0.0010185185185185089</v>
      </c>
    </row>
    <row r="270" spans="1:9" ht="15" customHeight="1">
      <c r="A270" s="13">
        <v>266</v>
      </c>
      <c r="B270" s="34" t="s">
        <v>714</v>
      </c>
      <c r="C270" s="34" t="s">
        <v>184</v>
      </c>
      <c r="D270" s="35" t="s">
        <v>321</v>
      </c>
      <c r="E270" s="34" t="s">
        <v>512</v>
      </c>
      <c r="F270" s="36">
        <v>0.04304398148148148</v>
      </c>
      <c r="G270" s="13" t="str">
        <f t="shared" si="10"/>
        <v>4.46/km</v>
      </c>
      <c r="H270" s="14">
        <f t="shared" si="9"/>
        <v>0.013923611111111116</v>
      </c>
      <c r="I270" s="14">
        <f>F270-INDEX($F$5:$F$503,MATCH(D270,$D$5:$D$503,0))</f>
        <v>0.006562499999999999</v>
      </c>
    </row>
    <row r="271" spans="1:9" ht="15" customHeight="1">
      <c r="A271" s="13">
        <v>267</v>
      </c>
      <c r="B271" s="34" t="s">
        <v>715</v>
      </c>
      <c r="C271" s="34" t="s">
        <v>180</v>
      </c>
      <c r="D271" s="35" t="s">
        <v>310</v>
      </c>
      <c r="E271" s="34" t="s">
        <v>449</v>
      </c>
      <c r="F271" s="36">
        <v>0.04304398148148148</v>
      </c>
      <c r="G271" s="13" t="str">
        <f t="shared" si="10"/>
        <v>4.46/km</v>
      </c>
      <c r="H271" s="14">
        <f t="shared" si="9"/>
        <v>0.013923611111111116</v>
      </c>
      <c r="I271" s="14">
        <f>F271-INDEX($F$5:$F$503,MATCH(D271,$D$5:$D$503,0))</f>
        <v>0.008784722222222222</v>
      </c>
    </row>
    <row r="272" spans="1:9" ht="15" customHeight="1">
      <c r="A272" s="13">
        <v>268</v>
      </c>
      <c r="B272" s="34" t="s">
        <v>716</v>
      </c>
      <c r="C272" s="34" t="s">
        <v>201</v>
      </c>
      <c r="D272" s="35" t="s">
        <v>310</v>
      </c>
      <c r="E272" s="34" t="s">
        <v>662</v>
      </c>
      <c r="F272" s="36">
        <v>0.04313657407407407</v>
      </c>
      <c r="G272" s="13" t="str">
        <f t="shared" si="10"/>
        <v>4.47/km</v>
      </c>
      <c r="H272" s="14">
        <f t="shared" si="9"/>
        <v>0.014016203703703704</v>
      </c>
      <c r="I272" s="14">
        <f>F272-INDEX($F$5:$F$503,MATCH(D272,$D$5:$D$503,0))</f>
        <v>0.00887731481481481</v>
      </c>
    </row>
    <row r="273" spans="1:9" ht="15" customHeight="1">
      <c r="A273" s="13">
        <v>269</v>
      </c>
      <c r="B273" s="34" t="s">
        <v>717</v>
      </c>
      <c r="C273" s="34" t="s">
        <v>182</v>
      </c>
      <c r="D273" s="35" t="s">
        <v>345</v>
      </c>
      <c r="E273" s="34" t="s">
        <v>424</v>
      </c>
      <c r="F273" s="36">
        <v>0.04314814814814815</v>
      </c>
      <c r="G273" s="13" t="str">
        <f t="shared" si="10"/>
        <v>4.47/km</v>
      </c>
      <c r="H273" s="14">
        <f t="shared" si="9"/>
        <v>0.014027777777777785</v>
      </c>
      <c r="I273" s="14">
        <f>F273-INDEX($F$5:$F$503,MATCH(D273,$D$5:$D$503,0))</f>
        <v>0.006053240740740748</v>
      </c>
    </row>
    <row r="274" spans="1:9" ht="15" customHeight="1">
      <c r="A274" s="13">
        <v>270</v>
      </c>
      <c r="B274" s="34" t="s">
        <v>271</v>
      </c>
      <c r="C274" s="34" t="s">
        <v>718</v>
      </c>
      <c r="D274" s="35" t="s">
        <v>582</v>
      </c>
      <c r="E274" s="34" t="s">
        <v>422</v>
      </c>
      <c r="F274" s="36">
        <v>0.0431712962962963</v>
      </c>
      <c r="G274" s="13" t="str">
        <f t="shared" si="10"/>
        <v>4.47/km</v>
      </c>
      <c r="H274" s="14">
        <f t="shared" si="9"/>
        <v>0.014050925925925932</v>
      </c>
      <c r="I274" s="14">
        <f>F274-INDEX($F$5:$F$503,MATCH(D274,$D$5:$D$503,0))</f>
        <v>0.00421296296296296</v>
      </c>
    </row>
    <row r="275" spans="1:9" ht="15" customHeight="1">
      <c r="A275" s="13">
        <v>271</v>
      </c>
      <c r="B275" s="34" t="s">
        <v>0</v>
      </c>
      <c r="C275" s="34" t="s">
        <v>185</v>
      </c>
      <c r="D275" s="35" t="s">
        <v>311</v>
      </c>
      <c r="E275" s="34" t="s">
        <v>452</v>
      </c>
      <c r="F275" s="36">
        <v>0.043182870370370365</v>
      </c>
      <c r="G275" s="13" t="str">
        <f t="shared" si="10"/>
        <v>4.47/km</v>
      </c>
      <c r="H275" s="14">
        <f t="shared" si="9"/>
        <v>0.014062499999999999</v>
      </c>
      <c r="I275" s="14">
        <f>F275-INDEX($F$5:$F$503,MATCH(D275,$D$5:$D$503,0))</f>
        <v>0.012245370370370368</v>
      </c>
    </row>
    <row r="276" spans="1:9" ht="15" customHeight="1">
      <c r="A276" s="13">
        <v>272</v>
      </c>
      <c r="B276" s="34" t="s">
        <v>1</v>
      </c>
      <c r="C276" s="34" t="s">
        <v>170</v>
      </c>
      <c r="D276" s="35" t="s">
        <v>311</v>
      </c>
      <c r="E276" s="34" t="s">
        <v>449</v>
      </c>
      <c r="F276" s="36">
        <v>0.043194444444444445</v>
      </c>
      <c r="G276" s="13" t="str">
        <f t="shared" si="10"/>
        <v>4.47/km</v>
      </c>
      <c r="H276" s="14">
        <f t="shared" si="9"/>
        <v>0.014074074074074079</v>
      </c>
      <c r="I276" s="14">
        <f>F276-INDEX($F$5:$F$503,MATCH(D276,$D$5:$D$503,0))</f>
        <v>0.012256944444444449</v>
      </c>
    </row>
    <row r="277" spans="1:9" ht="15" customHeight="1">
      <c r="A277" s="13">
        <v>273</v>
      </c>
      <c r="B277" s="34" t="s">
        <v>2</v>
      </c>
      <c r="C277" s="34" t="s">
        <v>305</v>
      </c>
      <c r="D277" s="35" t="s">
        <v>321</v>
      </c>
      <c r="E277" s="34" t="s">
        <v>473</v>
      </c>
      <c r="F277" s="36">
        <v>0.04321759259259259</v>
      </c>
      <c r="G277" s="13" t="str">
        <f t="shared" si="10"/>
        <v>4.47/km</v>
      </c>
      <c r="H277" s="14">
        <f t="shared" si="9"/>
        <v>0.014097222222222226</v>
      </c>
      <c r="I277" s="14">
        <f>F277-INDEX($F$5:$F$503,MATCH(D277,$D$5:$D$503,0))</f>
        <v>0.006736111111111109</v>
      </c>
    </row>
    <row r="278" spans="1:9" ht="15" customHeight="1">
      <c r="A278" s="13">
        <v>274</v>
      </c>
      <c r="B278" s="34" t="s">
        <v>3</v>
      </c>
      <c r="C278" s="34" t="s">
        <v>201</v>
      </c>
      <c r="D278" s="35" t="s">
        <v>321</v>
      </c>
      <c r="E278" s="34" t="s">
        <v>294</v>
      </c>
      <c r="F278" s="36">
        <v>0.04325231481481481</v>
      </c>
      <c r="G278" s="13" t="str">
        <f t="shared" si="10"/>
        <v>4.47/km</v>
      </c>
      <c r="H278" s="14">
        <f t="shared" si="9"/>
        <v>0.014131944444444447</v>
      </c>
      <c r="I278" s="14">
        <f>F278-INDEX($F$5:$F$503,MATCH(D278,$D$5:$D$503,0))</f>
        <v>0.00677083333333333</v>
      </c>
    </row>
    <row r="279" spans="1:9" ht="15" customHeight="1">
      <c r="A279" s="13">
        <v>275</v>
      </c>
      <c r="B279" s="34" t="s">
        <v>4</v>
      </c>
      <c r="C279" s="34" t="s">
        <v>193</v>
      </c>
      <c r="D279" s="35" t="s">
        <v>314</v>
      </c>
      <c r="E279" s="34" t="s">
        <v>662</v>
      </c>
      <c r="F279" s="36">
        <v>0.043263888888888886</v>
      </c>
      <c r="G279" s="13" t="str">
        <f t="shared" si="10"/>
        <v>4.48/km</v>
      </c>
      <c r="H279" s="14">
        <f t="shared" si="9"/>
        <v>0.01414351851851852</v>
      </c>
      <c r="I279" s="14">
        <f>F279-INDEX($F$5:$F$503,MATCH(D279,$D$5:$D$503,0))</f>
        <v>0.009525462962962958</v>
      </c>
    </row>
    <row r="280" spans="1:9" ht="15" customHeight="1">
      <c r="A280" s="13">
        <v>276</v>
      </c>
      <c r="B280" s="34" t="s">
        <v>277</v>
      </c>
      <c r="C280" s="34" t="s">
        <v>278</v>
      </c>
      <c r="D280" s="35" t="s">
        <v>499</v>
      </c>
      <c r="E280" s="34" t="s">
        <v>440</v>
      </c>
      <c r="F280" s="36">
        <v>0.043263888888888886</v>
      </c>
      <c r="G280" s="13" t="str">
        <f t="shared" si="10"/>
        <v>4.48/km</v>
      </c>
      <c r="H280" s="14">
        <f t="shared" si="9"/>
        <v>0.01414351851851852</v>
      </c>
      <c r="I280" s="14">
        <f>F280-INDEX($F$5:$F$503,MATCH(D280,$D$5:$D$503,0))</f>
        <v>0.006666666666666661</v>
      </c>
    </row>
    <row r="281" spans="1:9" ht="15" customHeight="1">
      <c r="A281" s="13">
        <v>277</v>
      </c>
      <c r="B281" s="34" t="s">
        <v>5</v>
      </c>
      <c r="C281" s="34" t="s">
        <v>319</v>
      </c>
      <c r="D281" s="35" t="s">
        <v>311</v>
      </c>
      <c r="E281" s="34" t="s">
        <v>309</v>
      </c>
      <c r="F281" s="36">
        <v>0.04329861111111111</v>
      </c>
      <c r="G281" s="13" t="str">
        <f t="shared" si="10"/>
        <v>4.48/km</v>
      </c>
      <c r="H281" s="14">
        <f t="shared" si="9"/>
        <v>0.014178240740740741</v>
      </c>
      <c r="I281" s="14">
        <f>F281-INDEX($F$5:$F$503,MATCH(D281,$D$5:$D$503,0))</f>
        <v>0.012361111111111111</v>
      </c>
    </row>
    <row r="282" spans="1:9" ht="15" customHeight="1">
      <c r="A282" s="13">
        <v>278</v>
      </c>
      <c r="B282" s="34" t="s">
        <v>6</v>
      </c>
      <c r="C282" s="34" t="s">
        <v>193</v>
      </c>
      <c r="D282" s="35" t="s">
        <v>321</v>
      </c>
      <c r="E282" s="34" t="s">
        <v>7</v>
      </c>
      <c r="F282" s="36">
        <v>0.04334490740740741</v>
      </c>
      <c r="G282" s="13" t="str">
        <f t="shared" si="10"/>
        <v>4.48/km</v>
      </c>
      <c r="H282" s="14">
        <f t="shared" si="9"/>
        <v>0.014224537037037042</v>
      </c>
      <c r="I282" s="14">
        <f>F282-INDEX($F$5:$F$503,MATCH(D282,$D$5:$D$503,0))</f>
        <v>0.006863425925925926</v>
      </c>
    </row>
    <row r="283" spans="1:9" ht="15" customHeight="1">
      <c r="A283" s="13">
        <v>279</v>
      </c>
      <c r="B283" s="34" t="s">
        <v>8</v>
      </c>
      <c r="C283" s="34" t="s">
        <v>399</v>
      </c>
      <c r="D283" s="35" t="s">
        <v>491</v>
      </c>
      <c r="E283" s="34" t="s">
        <v>226</v>
      </c>
      <c r="F283" s="36">
        <v>0.043368055555555556</v>
      </c>
      <c r="G283" s="13" t="str">
        <f t="shared" si="10"/>
        <v>4.48/km</v>
      </c>
      <c r="H283" s="14">
        <f t="shared" si="9"/>
        <v>0.01424768518518519</v>
      </c>
      <c r="I283" s="14">
        <f>F283-INDEX($F$5:$F$503,MATCH(D283,$D$5:$D$503,0))</f>
        <v>0.007210648148148147</v>
      </c>
    </row>
    <row r="284" spans="1:9" ht="15" customHeight="1">
      <c r="A284" s="13">
        <v>280</v>
      </c>
      <c r="B284" s="34" t="s">
        <v>9</v>
      </c>
      <c r="C284" s="34" t="s">
        <v>349</v>
      </c>
      <c r="D284" s="35" t="s">
        <v>345</v>
      </c>
      <c r="E284" s="34" t="s">
        <v>517</v>
      </c>
      <c r="F284" s="36">
        <v>0.043506944444444445</v>
      </c>
      <c r="G284" s="13" t="str">
        <f t="shared" si="10"/>
        <v>4.49/km</v>
      </c>
      <c r="H284" s="14">
        <f t="shared" si="9"/>
        <v>0.01438657407407408</v>
      </c>
      <c r="I284" s="14">
        <f>F284-INDEX($F$5:$F$503,MATCH(D284,$D$5:$D$503,0))</f>
        <v>0.0064120370370370425</v>
      </c>
    </row>
    <row r="285" spans="1:9" ht="15" customHeight="1">
      <c r="A285" s="13">
        <v>281</v>
      </c>
      <c r="B285" s="34" t="s">
        <v>10</v>
      </c>
      <c r="C285" s="34" t="s">
        <v>340</v>
      </c>
      <c r="D285" s="35" t="s">
        <v>314</v>
      </c>
      <c r="E285" s="34" t="s">
        <v>580</v>
      </c>
      <c r="F285" s="36">
        <v>0.04369212962962963</v>
      </c>
      <c r="G285" s="13" t="str">
        <f t="shared" si="10"/>
        <v>4.50/km</v>
      </c>
      <c r="H285" s="14">
        <f t="shared" si="9"/>
        <v>0.014571759259259263</v>
      </c>
      <c r="I285" s="14">
        <f>F285-INDEX($F$5:$F$503,MATCH(D285,$D$5:$D$503,0))</f>
        <v>0.0099537037037037</v>
      </c>
    </row>
    <row r="286" spans="1:9" ht="15" customHeight="1">
      <c r="A286" s="13">
        <v>282</v>
      </c>
      <c r="B286" s="34" t="s">
        <v>274</v>
      </c>
      <c r="C286" s="34" t="s">
        <v>275</v>
      </c>
      <c r="D286" s="35" t="s">
        <v>685</v>
      </c>
      <c r="E286" s="34" t="s">
        <v>276</v>
      </c>
      <c r="F286" s="36">
        <v>0.04372685185185185</v>
      </c>
      <c r="G286" s="13" t="str">
        <f t="shared" si="10"/>
        <v>4.51/km</v>
      </c>
      <c r="H286" s="14">
        <f t="shared" si="9"/>
        <v>0.014606481481481484</v>
      </c>
      <c r="I286" s="14">
        <f>F286-INDEX($F$5:$F$503,MATCH(D286,$D$5:$D$503,0))</f>
        <v>0.0016666666666666705</v>
      </c>
    </row>
    <row r="287" spans="1:9" ht="15" customHeight="1">
      <c r="A287" s="13">
        <v>283</v>
      </c>
      <c r="B287" s="34" t="s">
        <v>212</v>
      </c>
      <c r="C287" s="34" t="s">
        <v>11</v>
      </c>
      <c r="D287" s="35" t="s">
        <v>316</v>
      </c>
      <c r="E287" s="34" t="s">
        <v>670</v>
      </c>
      <c r="F287" s="36">
        <v>0.04380787037037037</v>
      </c>
      <c r="G287" s="13" t="str">
        <f t="shared" si="10"/>
        <v>4.51/km</v>
      </c>
      <c r="H287" s="14">
        <f t="shared" si="9"/>
        <v>0.014687500000000006</v>
      </c>
      <c r="I287" s="14">
        <f>F287-INDEX($F$5:$F$503,MATCH(D287,$D$5:$D$503,0))</f>
        <v>0.013078703703703703</v>
      </c>
    </row>
    <row r="288" spans="1:9" ht="15" customHeight="1">
      <c r="A288" s="20">
        <v>284</v>
      </c>
      <c r="B288" s="40" t="s">
        <v>12</v>
      </c>
      <c r="C288" s="40" t="s">
        <v>190</v>
      </c>
      <c r="D288" s="41" t="s">
        <v>345</v>
      </c>
      <c r="E288" s="40" t="s">
        <v>216</v>
      </c>
      <c r="F288" s="42">
        <v>0.043912037037037034</v>
      </c>
      <c r="G288" s="20" t="str">
        <f t="shared" si="10"/>
        <v>4.52/km</v>
      </c>
      <c r="H288" s="21">
        <f t="shared" si="9"/>
        <v>0.014791666666666668</v>
      </c>
      <c r="I288" s="21">
        <f>F288-INDEX($F$5:$F$503,MATCH(D288,$D$5:$D$503,0))</f>
        <v>0.006817129629629631</v>
      </c>
    </row>
    <row r="289" spans="1:9" ht="15" customHeight="1">
      <c r="A289" s="13">
        <v>285</v>
      </c>
      <c r="B289" s="34" t="s">
        <v>272</v>
      </c>
      <c r="C289" s="34" t="s">
        <v>176</v>
      </c>
      <c r="D289" s="35" t="s">
        <v>314</v>
      </c>
      <c r="E289" s="34" t="s">
        <v>449</v>
      </c>
      <c r="F289" s="36">
        <v>0.04393518518518519</v>
      </c>
      <c r="G289" s="13" t="str">
        <f t="shared" si="10"/>
        <v>4.52/km</v>
      </c>
      <c r="H289" s="14">
        <f t="shared" si="9"/>
        <v>0.014814814814814822</v>
      </c>
      <c r="I289" s="14">
        <f>F289-INDEX($F$5:$F$503,MATCH(D289,$D$5:$D$503,0))</f>
        <v>0.01019675925925926</v>
      </c>
    </row>
    <row r="290" spans="1:9" ht="15" customHeight="1">
      <c r="A290" s="13">
        <v>286</v>
      </c>
      <c r="B290" s="34" t="s">
        <v>13</v>
      </c>
      <c r="C290" s="34" t="s">
        <v>219</v>
      </c>
      <c r="D290" s="35" t="s">
        <v>314</v>
      </c>
      <c r="E290" s="34" t="s">
        <v>620</v>
      </c>
      <c r="F290" s="36">
        <v>0.04393518518518519</v>
      </c>
      <c r="G290" s="13" t="str">
        <f t="shared" si="10"/>
        <v>4.52/km</v>
      </c>
      <c r="H290" s="14">
        <f t="shared" si="9"/>
        <v>0.014814814814814822</v>
      </c>
      <c r="I290" s="14">
        <f>F290-INDEX($F$5:$F$503,MATCH(D290,$D$5:$D$503,0))</f>
        <v>0.01019675925925926</v>
      </c>
    </row>
    <row r="291" spans="1:9" ht="15" customHeight="1">
      <c r="A291" s="13">
        <v>287</v>
      </c>
      <c r="B291" s="34" t="s">
        <v>14</v>
      </c>
      <c r="C291" s="34" t="s">
        <v>340</v>
      </c>
      <c r="D291" s="35" t="s">
        <v>316</v>
      </c>
      <c r="E291" s="34" t="s">
        <v>646</v>
      </c>
      <c r="F291" s="36">
        <v>0.04402777777777778</v>
      </c>
      <c r="G291" s="13" t="str">
        <f t="shared" si="10"/>
        <v>4.53/km</v>
      </c>
      <c r="H291" s="14">
        <f t="shared" si="9"/>
        <v>0.014907407407407411</v>
      </c>
      <c r="I291" s="14">
        <f>F291-INDEX($F$5:$F$503,MATCH(D291,$D$5:$D$503,0))</f>
        <v>0.013298611111111108</v>
      </c>
    </row>
    <row r="292" spans="1:9" ht="15" customHeight="1">
      <c r="A292" s="13">
        <v>288</v>
      </c>
      <c r="B292" s="34" t="s">
        <v>15</v>
      </c>
      <c r="C292" s="34" t="s">
        <v>185</v>
      </c>
      <c r="D292" s="35" t="s">
        <v>348</v>
      </c>
      <c r="E292" s="34" t="s">
        <v>439</v>
      </c>
      <c r="F292" s="36">
        <v>0.0441087962962963</v>
      </c>
      <c r="G292" s="13" t="str">
        <f t="shared" si="10"/>
        <v>4.53/km</v>
      </c>
      <c r="H292" s="14">
        <f t="shared" si="9"/>
        <v>0.014988425925925933</v>
      </c>
      <c r="I292" s="14">
        <f>F292-INDEX($F$5:$F$503,MATCH(D292,$D$5:$D$503,0))</f>
        <v>0.0021180555555555536</v>
      </c>
    </row>
    <row r="293" spans="1:9" ht="15" customHeight="1">
      <c r="A293" s="13">
        <v>289</v>
      </c>
      <c r="B293" s="34" t="s">
        <v>16</v>
      </c>
      <c r="C293" s="34" t="s">
        <v>190</v>
      </c>
      <c r="D293" s="35" t="s">
        <v>321</v>
      </c>
      <c r="E293" s="34" t="s">
        <v>440</v>
      </c>
      <c r="F293" s="36">
        <v>0.04413194444444444</v>
      </c>
      <c r="G293" s="13" t="str">
        <f t="shared" si="10"/>
        <v>4.53/km</v>
      </c>
      <c r="H293" s="14">
        <f t="shared" si="9"/>
        <v>0.015011574074074073</v>
      </c>
      <c r="I293" s="14">
        <f>F293-INDEX($F$5:$F$503,MATCH(D293,$D$5:$D$503,0))</f>
        <v>0.007650462962962956</v>
      </c>
    </row>
    <row r="294" spans="1:9" ht="15" customHeight="1">
      <c r="A294" s="13">
        <v>290</v>
      </c>
      <c r="B294" s="34" t="s">
        <v>265</v>
      </c>
      <c r="C294" s="34" t="s">
        <v>181</v>
      </c>
      <c r="D294" s="35" t="s">
        <v>316</v>
      </c>
      <c r="E294" s="34" t="s">
        <v>558</v>
      </c>
      <c r="F294" s="36">
        <v>0.04414351851851852</v>
      </c>
      <c r="G294" s="13" t="str">
        <f t="shared" si="10"/>
        <v>4.53/km</v>
      </c>
      <c r="H294" s="14">
        <f t="shared" si="9"/>
        <v>0.015023148148148154</v>
      </c>
      <c r="I294" s="14">
        <f>F294-INDEX($F$5:$F$503,MATCH(D294,$D$5:$D$503,0))</f>
        <v>0.013414351851851851</v>
      </c>
    </row>
    <row r="295" spans="1:9" ht="15" customHeight="1">
      <c r="A295" s="13">
        <v>291</v>
      </c>
      <c r="B295" s="34" t="s">
        <v>17</v>
      </c>
      <c r="C295" s="34" t="s">
        <v>367</v>
      </c>
      <c r="D295" s="35" t="s">
        <v>348</v>
      </c>
      <c r="E295" s="34" t="s">
        <v>444</v>
      </c>
      <c r="F295" s="36">
        <v>0.044259259259259255</v>
      </c>
      <c r="G295" s="13" t="str">
        <f t="shared" si="10"/>
        <v>4.54/km</v>
      </c>
      <c r="H295" s="14">
        <f t="shared" si="9"/>
        <v>0.01513888888888889</v>
      </c>
      <c r="I295" s="14">
        <f>F295-INDEX($F$5:$F$503,MATCH(D295,$D$5:$D$503,0))</f>
        <v>0.00226851851851851</v>
      </c>
    </row>
    <row r="296" spans="1:9" ht="15" customHeight="1">
      <c r="A296" s="13">
        <v>292</v>
      </c>
      <c r="B296" s="34" t="s">
        <v>267</v>
      </c>
      <c r="C296" s="34" t="s">
        <v>210</v>
      </c>
      <c r="D296" s="35" t="s">
        <v>321</v>
      </c>
      <c r="E296" s="34" t="s">
        <v>521</v>
      </c>
      <c r="F296" s="36">
        <v>0.044259259259259255</v>
      </c>
      <c r="G296" s="13" t="str">
        <f t="shared" si="10"/>
        <v>4.54/km</v>
      </c>
      <c r="H296" s="14">
        <f t="shared" si="9"/>
        <v>0.01513888888888889</v>
      </c>
      <c r="I296" s="14">
        <f>F296-INDEX($F$5:$F$503,MATCH(D296,$D$5:$D$503,0))</f>
        <v>0.007777777777777772</v>
      </c>
    </row>
    <row r="297" spans="1:9" ht="15" customHeight="1">
      <c r="A297" s="13">
        <v>293</v>
      </c>
      <c r="B297" s="34" t="s">
        <v>374</v>
      </c>
      <c r="C297" s="34" t="s">
        <v>18</v>
      </c>
      <c r="D297" s="35" t="s">
        <v>345</v>
      </c>
      <c r="E297" s="34" t="s">
        <v>470</v>
      </c>
      <c r="F297" s="36">
        <v>0.044270833333333336</v>
      </c>
      <c r="G297" s="13" t="str">
        <f t="shared" si="10"/>
        <v>4.54/km</v>
      </c>
      <c r="H297" s="14">
        <f t="shared" si="9"/>
        <v>0.01515046296296297</v>
      </c>
      <c r="I297" s="14">
        <f>F297-INDEX($F$5:$F$503,MATCH(D297,$D$5:$D$503,0))</f>
        <v>0.007175925925925933</v>
      </c>
    </row>
    <row r="298" spans="1:9" ht="15" customHeight="1">
      <c r="A298" s="13">
        <v>294</v>
      </c>
      <c r="B298" s="34" t="s">
        <v>19</v>
      </c>
      <c r="C298" s="34" t="s">
        <v>358</v>
      </c>
      <c r="D298" s="35" t="s">
        <v>316</v>
      </c>
      <c r="E298" s="34" t="s">
        <v>429</v>
      </c>
      <c r="F298" s="36">
        <v>0.04447916666666666</v>
      </c>
      <c r="G298" s="13" t="str">
        <f t="shared" si="10"/>
        <v>4.56/km</v>
      </c>
      <c r="H298" s="14">
        <f t="shared" si="9"/>
        <v>0.015358796296296294</v>
      </c>
      <c r="I298" s="14">
        <f>F298-INDEX($F$5:$F$503,MATCH(D298,$D$5:$D$503,0))</f>
        <v>0.013749999999999991</v>
      </c>
    </row>
    <row r="299" spans="1:9" ht="15" customHeight="1">
      <c r="A299" s="13">
        <v>295</v>
      </c>
      <c r="B299" s="34" t="s">
        <v>287</v>
      </c>
      <c r="C299" s="34" t="s">
        <v>185</v>
      </c>
      <c r="D299" s="35" t="s">
        <v>311</v>
      </c>
      <c r="E299" s="34" t="s">
        <v>449</v>
      </c>
      <c r="F299" s="36">
        <v>0.04451388888888889</v>
      </c>
      <c r="G299" s="13" t="str">
        <f t="shared" si="10"/>
        <v>4.56/km</v>
      </c>
      <c r="H299" s="14">
        <f t="shared" si="9"/>
        <v>0.015393518518518522</v>
      </c>
      <c r="I299" s="14">
        <f>F299-INDEX($F$5:$F$503,MATCH(D299,$D$5:$D$503,0))</f>
        <v>0.013576388888888891</v>
      </c>
    </row>
    <row r="300" spans="1:9" ht="15" customHeight="1">
      <c r="A300" s="13">
        <v>296</v>
      </c>
      <c r="B300" s="34" t="s">
        <v>20</v>
      </c>
      <c r="C300" s="34" t="s">
        <v>179</v>
      </c>
      <c r="D300" s="35" t="s">
        <v>314</v>
      </c>
      <c r="E300" s="34" t="s">
        <v>624</v>
      </c>
      <c r="F300" s="36">
        <v>0.044652777777777784</v>
      </c>
      <c r="G300" s="13" t="str">
        <f t="shared" si="10"/>
        <v>4.57/km</v>
      </c>
      <c r="H300" s="14">
        <f t="shared" si="9"/>
        <v>0.015532407407407418</v>
      </c>
      <c r="I300" s="14">
        <f>F300-INDEX($F$5:$F$503,MATCH(D300,$D$5:$D$503,0))</f>
        <v>0.010914351851851856</v>
      </c>
    </row>
    <row r="301" spans="1:9" ht="15" customHeight="1">
      <c r="A301" s="20">
        <v>297</v>
      </c>
      <c r="B301" s="40" t="s">
        <v>342</v>
      </c>
      <c r="C301" s="40" t="s">
        <v>178</v>
      </c>
      <c r="D301" s="41" t="s">
        <v>321</v>
      </c>
      <c r="E301" s="40" t="s">
        <v>216</v>
      </c>
      <c r="F301" s="42">
        <v>0.04472222222222222</v>
      </c>
      <c r="G301" s="20" t="str">
        <f t="shared" si="10"/>
        <v>4.57/km</v>
      </c>
      <c r="H301" s="21">
        <f t="shared" si="9"/>
        <v>0.015601851851851853</v>
      </c>
      <c r="I301" s="21">
        <f>F301-INDEX($F$5:$F$503,MATCH(D301,$D$5:$D$503,0))</f>
        <v>0.008240740740740736</v>
      </c>
    </row>
    <row r="302" spans="1:9" ht="15" customHeight="1">
      <c r="A302" s="13">
        <v>298</v>
      </c>
      <c r="B302" s="34" t="s">
        <v>21</v>
      </c>
      <c r="C302" s="34" t="s">
        <v>371</v>
      </c>
      <c r="D302" s="35" t="s">
        <v>378</v>
      </c>
      <c r="E302" s="34" t="s">
        <v>22</v>
      </c>
      <c r="F302" s="36">
        <v>0.04478009259259259</v>
      </c>
      <c r="G302" s="13" t="str">
        <f t="shared" si="10"/>
        <v>4.58/km</v>
      </c>
      <c r="H302" s="14">
        <f t="shared" si="9"/>
        <v>0.01565972222222222</v>
      </c>
      <c r="I302" s="14">
        <f>F302-INDEX($F$5:$F$503,MATCH(D302,$D$5:$D$503,0))</f>
        <v>0</v>
      </c>
    </row>
    <row r="303" spans="1:9" ht="15" customHeight="1">
      <c r="A303" s="13">
        <v>299</v>
      </c>
      <c r="B303" s="34" t="s">
        <v>23</v>
      </c>
      <c r="C303" s="34" t="s">
        <v>197</v>
      </c>
      <c r="D303" s="35" t="s">
        <v>416</v>
      </c>
      <c r="E303" s="34" t="s">
        <v>452</v>
      </c>
      <c r="F303" s="36">
        <v>0.04479166666666667</v>
      </c>
      <c r="G303" s="13" t="str">
        <f t="shared" si="10"/>
        <v>4.58/km</v>
      </c>
      <c r="H303" s="14">
        <f t="shared" si="9"/>
        <v>0.0156712962962963</v>
      </c>
      <c r="I303" s="14">
        <f>F303-INDEX($F$5:$F$503,MATCH(D303,$D$5:$D$503,0))</f>
        <v>0.015451388888888886</v>
      </c>
    </row>
    <row r="304" spans="1:9" ht="15" customHeight="1">
      <c r="A304" s="13">
        <v>300</v>
      </c>
      <c r="B304" s="34" t="s">
        <v>24</v>
      </c>
      <c r="C304" s="34" t="s">
        <v>200</v>
      </c>
      <c r="D304" s="35" t="s">
        <v>345</v>
      </c>
      <c r="E304" s="34" t="s">
        <v>439</v>
      </c>
      <c r="F304" s="36">
        <v>0.04483796296296296</v>
      </c>
      <c r="G304" s="13" t="str">
        <f t="shared" si="10"/>
        <v>4.58/km</v>
      </c>
      <c r="H304" s="14">
        <f t="shared" si="9"/>
        <v>0.015717592592592596</v>
      </c>
      <c r="I304" s="14">
        <f>F304-INDEX($F$5:$F$503,MATCH(D304,$D$5:$D$503,0))</f>
        <v>0.007743055555555559</v>
      </c>
    </row>
    <row r="305" spans="1:9" ht="15" customHeight="1">
      <c r="A305" s="13">
        <v>301</v>
      </c>
      <c r="B305" s="34" t="s">
        <v>25</v>
      </c>
      <c r="C305" s="34" t="s">
        <v>349</v>
      </c>
      <c r="D305" s="35" t="s">
        <v>314</v>
      </c>
      <c r="E305" s="34" t="s">
        <v>504</v>
      </c>
      <c r="F305" s="36">
        <v>0.044849537037037035</v>
      </c>
      <c r="G305" s="13" t="str">
        <f t="shared" si="10"/>
        <v>4.58/km</v>
      </c>
      <c r="H305" s="14">
        <f t="shared" si="9"/>
        <v>0.01572916666666667</v>
      </c>
      <c r="I305" s="14">
        <f>F305-INDEX($F$5:$F$503,MATCH(D305,$D$5:$D$503,0))</f>
        <v>0.011111111111111106</v>
      </c>
    </row>
    <row r="306" spans="1:9" ht="15" customHeight="1">
      <c r="A306" s="13">
        <v>302</v>
      </c>
      <c r="B306" s="34" t="s">
        <v>26</v>
      </c>
      <c r="C306" s="34" t="s">
        <v>381</v>
      </c>
      <c r="D306" s="35" t="s">
        <v>311</v>
      </c>
      <c r="E306" s="34" t="s">
        <v>27</v>
      </c>
      <c r="F306" s="36">
        <v>0.044849537037037035</v>
      </c>
      <c r="G306" s="13" t="str">
        <f t="shared" si="10"/>
        <v>4.58/km</v>
      </c>
      <c r="H306" s="14">
        <f t="shared" si="9"/>
        <v>0.01572916666666667</v>
      </c>
      <c r="I306" s="14">
        <f>F306-INDEX($F$5:$F$503,MATCH(D306,$D$5:$D$503,0))</f>
        <v>0.013912037037037039</v>
      </c>
    </row>
    <row r="307" spans="1:9" ht="15" customHeight="1">
      <c r="A307" s="13">
        <v>303</v>
      </c>
      <c r="B307" s="34" t="s">
        <v>28</v>
      </c>
      <c r="C307" s="34" t="s">
        <v>29</v>
      </c>
      <c r="D307" s="35" t="s">
        <v>314</v>
      </c>
      <c r="E307" s="34" t="s">
        <v>309</v>
      </c>
      <c r="F307" s="36">
        <v>0.04488425925925926</v>
      </c>
      <c r="G307" s="13" t="str">
        <f t="shared" si="10"/>
        <v>4.58/km</v>
      </c>
      <c r="H307" s="14">
        <f t="shared" si="9"/>
        <v>0.015763888888888897</v>
      </c>
      <c r="I307" s="14">
        <f>F307-INDEX($F$5:$F$503,MATCH(D307,$D$5:$D$503,0))</f>
        <v>0.011145833333333334</v>
      </c>
    </row>
    <row r="308" spans="1:9" ht="15" customHeight="1">
      <c r="A308" s="13">
        <v>304</v>
      </c>
      <c r="B308" s="34" t="s">
        <v>30</v>
      </c>
      <c r="C308" s="34" t="s">
        <v>193</v>
      </c>
      <c r="D308" s="35" t="s">
        <v>345</v>
      </c>
      <c r="E308" s="34" t="s">
        <v>444</v>
      </c>
      <c r="F308" s="36">
        <v>0.0449074074074074</v>
      </c>
      <c r="G308" s="13" t="str">
        <f t="shared" si="10"/>
        <v>4.58/km</v>
      </c>
      <c r="H308" s="14">
        <f t="shared" si="9"/>
        <v>0.015787037037037037</v>
      </c>
      <c r="I308" s="14">
        <f>F308-INDEX($F$5:$F$503,MATCH(D308,$D$5:$D$503,0))</f>
        <v>0.0078125</v>
      </c>
    </row>
    <row r="309" spans="1:9" ht="15" customHeight="1">
      <c r="A309" s="13">
        <v>305</v>
      </c>
      <c r="B309" s="34" t="s">
        <v>31</v>
      </c>
      <c r="C309" s="34" t="s">
        <v>176</v>
      </c>
      <c r="D309" s="35" t="s">
        <v>321</v>
      </c>
      <c r="E309" s="34" t="s">
        <v>226</v>
      </c>
      <c r="F309" s="36">
        <v>0.04494212962962963</v>
      </c>
      <c r="G309" s="13" t="str">
        <f t="shared" si="10"/>
        <v>4.59/km</v>
      </c>
      <c r="H309" s="14">
        <f t="shared" si="9"/>
        <v>0.015821759259259265</v>
      </c>
      <c r="I309" s="14">
        <f>F309-INDEX($F$5:$F$503,MATCH(D309,$D$5:$D$503,0))</f>
        <v>0.008460648148148148</v>
      </c>
    </row>
    <row r="310" spans="1:9" ht="15" customHeight="1">
      <c r="A310" s="13">
        <v>306</v>
      </c>
      <c r="B310" s="34" t="s">
        <v>273</v>
      </c>
      <c r="C310" s="34" t="s">
        <v>178</v>
      </c>
      <c r="D310" s="35" t="s">
        <v>311</v>
      </c>
      <c r="E310" s="34" t="s">
        <v>452</v>
      </c>
      <c r="F310" s="36">
        <v>0.04496527777777778</v>
      </c>
      <c r="G310" s="13" t="str">
        <f t="shared" si="10"/>
        <v>4.59/km</v>
      </c>
      <c r="H310" s="14">
        <f t="shared" si="9"/>
        <v>0.01584490740740741</v>
      </c>
      <c r="I310" s="14">
        <f>F310-INDEX($F$5:$F$503,MATCH(D310,$D$5:$D$503,0))</f>
        <v>0.014027777777777781</v>
      </c>
    </row>
    <row r="311" spans="1:9" ht="15" customHeight="1">
      <c r="A311" s="13">
        <v>307</v>
      </c>
      <c r="B311" s="34" t="s">
        <v>32</v>
      </c>
      <c r="C311" s="34" t="s">
        <v>186</v>
      </c>
      <c r="D311" s="35" t="s">
        <v>311</v>
      </c>
      <c r="E311" s="34" t="s">
        <v>646</v>
      </c>
      <c r="F311" s="36">
        <v>0.04497685185185185</v>
      </c>
      <c r="G311" s="13" t="str">
        <f t="shared" si="10"/>
        <v>4.59/km</v>
      </c>
      <c r="H311" s="14">
        <f t="shared" si="9"/>
        <v>0.015856481481481485</v>
      </c>
      <c r="I311" s="14">
        <f>F311-INDEX($F$5:$F$503,MATCH(D311,$D$5:$D$503,0))</f>
        <v>0.014039351851851855</v>
      </c>
    </row>
    <row r="312" spans="1:9" ht="15" customHeight="1">
      <c r="A312" s="13">
        <v>308</v>
      </c>
      <c r="B312" s="34" t="s">
        <v>33</v>
      </c>
      <c r="C312" s="34" t="s">
        <v>331</v>
      </c>
      <c r="D312" s="35" t="s">
        <v>321</v>
      </c>
      <c r="E312" s="34" t="s">
        <v>444</v>
      </c>
      <c r="F312" s="36">
        <v>0.045000000000000005</v>
      </c>
      <c r="G312" s="13" t="str">
        <f t="shared" si="10"/>
        <v>4.59/km</v>
      </c>
      <c r="H312" s="14">
        <f t="shared" si="9"/>
        <v>0.01587962962962964</v>
      </c>
      <c r="I312" s="14">
        <f>F312-INDEX($F$5:$F$503,MATCH(D312,$D$5:$D$503,0))</f>
        <v>0.008518518518518522</v>
      </c>
    </row>
    <row r="313" spans="1:9" ht="15" customHeight="1">
      <c r="A313" s="13">
        <v>309</v>
      </c>
      <c r="B313" s="34" t="s">
        <v>34</v>
      </c>
      <c r="C313" s="34" t="s">
        <v>176</v>
      </c>
      <c r="D313" s="35" t="s">
        <v>310</v>
      </c>
      <c r="E313" s="34" t="s">
        <v>703</v>
      </c>
      <c r="F313" s="36">
        <v>0.045023148148148145</v>
      </c>
      <c r="G313" s="13" t="str">
        <f t="shared" si="10"/>
        <v>4.59/km</v>
      </c>
      <c r="H313" s="14">
        <f t="shared" si="9"/>
        <v>0.01590277777777778</v>
      </c>
      <c r="I313" s="14">
        <f>F313-INDEX($F$5:$F$503,MATCH(D313,$D$5:$D$503,0))</f>
        <v>0.010763888888888885</v>
      </c>
    </row>
    <row r="314" spans="1:9" ht="15" customHeight="1">
      <c r="A314" s="13">
        <v>310</v>
      </c>
      <c r="B314" s="34" t="s">
        <v>394</v>
      </c>
      <c r="C314" s="34" t="s">
        <v>35</v>
      </c>
      <c r="D314" s="35" t="s">
        <v>321</v>
      </c>
      <c r="E314" s="34" t="s">
        <v>439</v>
      </c>
      <c r="F314" s="36">
        <v>0.04508101851851851</v>
      </c>
      <c r="G314" s="13" t="str">
        <f t="shared" si="10"/>
        <v>4.60/km</v>
      </c>
      <c r="H314" s="14">
        <f t="shared" si="9"/>
        <v>0.015960648148148147</v>
      </c>
      <c r="I314" s="14">
        <f>F314-INDEX($F$5:$F$503,MATCH(D314,$D$5:$D$503,0))</f>
        <v>0.00859953703703703</v>
      </c>
    </row>
    <row r="315" spans="1:9" ht="15" customHeight="1">
      <c r="A315" s="13">
        <v>311</v>
      </c>
      <c r="B315" s="34" t="s">
        <v>402</v>
      </c>
      <c r="C315" s="34" t="s">
        <v>358</v>
      </c>
      <c r="D315" s="35" t="s">
        <v>311</v>
      </c>
      <c r="E315" s="34" t="s">
        <v>294</v>
      </c>
      <c r="F315" s="36">
        <v>0.04510416666666667</v>
      </c>
      <c r="G315" s="13" t="str">
        <f t="shared" si="10"/>
        <v>4.60/km</v>
      </c>
      <c r="H315" s="14">
        <f t="shared" si="9"/>
        <v>0.0159837962962963</v>
      </c>
      <c r="I315" s="14">
        <f>F315-INDEX($F$5:$F$503,MATCH(D315,$D$5:$D$503,0))</f>
        <v>0.014166666666666671</v>
      </c>
    </row>
    <row r="316" spans="1:9" ht="15" customHeight="1">
      <c r="A316" s="13">
        <v>312</v>
      </c>
      <c r="B316" s="34" t="s">
        <v>36</v>
      </c>
      <c r="C316" s="34" t="s">
        <v>175</v>
      </c>
      <c r="D316" s="35" t="s">
        <v>314</v>
      </c>
      <c r="E316" s="34" t="s">
        <v>37</v>
      </c>
      <c r="F316" s="36">
        <v>0.04511574074074074</v>
      </c>
      <c r="G316" s="13" t="str">
        <f t="shared" si="10"/>
        <v>4.60/km</v>
      </c>
      <c r="H316" s="14">
        <f t="shared" si="9"/>
        <v>0.015995370370370375</v>
      </c>
      <c r="I316" s="14">
        <f>F316-INDEX($F$5:$F$503,MATCH(D316,$D$5:$D$503,0))</f>
        <v>0.011377314814814812</v>
      </c>
    </row>
    <row r="317" spans="1:9" ht="15" customHeight="1">
      <c r="A317" s="13">
        <v>313</v>
      </c>
      <c r="B317" s="34" t="s">
        <v>38</v>
      </c>
      <c r="C317" s="34" t="s">
        <v>193</v>
      </c>
      <c r="D317" s="35" t="s">
        <v>348</v>
      </c>
      <c r="E317" s="34" t="s">
        <v>646</v>
      </c>
      <c r="F317" s="36">
        <v>0.04513888888888889</v>
      </c>
      <c r="G317" s="13" t="str">
        <f t="shared" si="10"/>
        <v>5.00/km</v>
      </c>
      <c r="H317" s="14">
        <f t="shared" si="9"/>
        <v>0.016018518518518522</v>
      </c>
      <c r="I317" s="14">
        <f>F317-INDEX($F$5:$F$503,MATCH(D317,$D$5:$D$503,0))</f>
        <v>0.003148148148148143</v>
      </c>
    </row>
    <row r="318" spans="1:9" ht="15" customHeight="1">
      <c r="A318" s="13">
        <v>314</v>
      </c>
      <c r="B318" s="34" t="s">
        <v>39</v>
      </c>
      <c r="C318" s="34" t="s">
        <v>371</v>
      </c>
      <c r="D318" s="35" t="s">
        <v>321</v>
      </c>
      <c r="E318" s="34" t="s">
        <v>424</v>
      </c>
      <c r="F318" s="36">
        <v>0.04515046296296296</v>
      </c>
      <c r="G318" s="13" t="str">
        <f t="shared" si="10"/>
        <v>5.00/km</v>
      </c>
      <c r="H318" s="14">
        <f t="shared" si="9"/>
        <v>0.016030092592592596</v>
      </c>
      <c r="I318" s="14">
        <f>F318-INDEX($F$5:$F$503,MATCH(D318,$D$5:$D$503,0))</f>
        <v>0.008668981481481479</v>
      </c>
    </row>
    <row r="319" spans="1:9" ht="15" customHeight="1">
      <c r="A319" s="13">
        <v>315</v>
      </c>
      <c r="B319" s="34" t="s">
        <v>40</v>
      </c>
      <c r="C319" s="34" t="s">
        <v>396</v>
      </c>
      <c r="D319" s="35" t="s">
        <v>685</v>
      </c>
      <c r="E319" s="34" t="s">
        <v>309</v>
      </c>
      <c r="F319" s="36">
        <v>0.045162037037037035</v>
      </c>
      <c r="G319" s="13" t="str">
        <f t="shared" si="10"/>
        <v>5.00/km</v>
      </c>
      <c r="H319" s="14">
        <f t="shared" si="9"/>
        <v>0.01604166666666667</v>
      </c>
      <c r="I319" s="14">
        <f>F319-INDEX($F$5:$F$503,MATCH(D319,$D$5:$D$503,0))</f>
        <v>0.0031018518518518556</v>
      </c>
    </row>
    <row r="320" spans="1:9" ht="15" customHeight="1">
      <c r="A320" s="13">
        <v>316</v>
      </c>
      <c r="B320" s="34" t="s">
        <v>41</v>
      </c>
      <c r="C320" s="34" t="s">
        <v>42</v>
      </c>
      <c r="D320" s="35" t="s">
        <v>544</v>
      </c>
      <c r="E320" s="34" t="s">
        <v>294</v>
      </c>
      <c r="F320" s="36">
        <v>0.04520833333333333</v>
      </c>
      <c r="G320" s="13" t="str">
        <f t="shared" si="10"/>
        <v>5.00/km</v>
      </c>
      <c r="H320" s="14">
        <f t="shared" si="9"/>
        <v>0.016087962962962964</v>
      </c>
      <c r="I320" s="14">
        <f>F320-INDEX($F$5:$F$503,MATCH(D320,$D$5:$D$503,0))</f>
        <v>0.007476851851851846</v>
      </c>
    </row>
    <row r="321" spans="1:9" ht="15" customHeight="1">
      <c r="A321" s="13">
        <v>317</v>
      </c>
      <c r="B321" s="34" t="s">
        <v>43</v>
      </c>
      <c r="C321" s="34" t="s">
        <v>44</v>
      </c>
      <c r="D321" s="35" t="s">
        <v>310</v>
      </c>
      <c r="E321" s="34" t="s">
        <v>517</v>
      </c>
      <c r="F321" s="36">
        <v>0.04530092592592593</v>
      </c>
      <c r="G321" s="13" t="str">
        <f t="shared" si="10"/>
        <v>5.01/km</v>
      </c>
      <c r="H321" s="14">
        <f t="shared" si="9"/>
        <v>0.016180555555555566</v>
      </c>
      <c r="I321" s="14">
        <f>F321-INDEX($F$5:$F$503,MATCH(D321,$D$5:$D$503,0))</f>
        <v>0.011041666666666672</v>
      </c>
    </row>
    <row r="322" spans="1:9" ht="15" customHeight="1">
      <c r="A322" s="13">
        <v>318</v>
      </c>
      <c r="B322" s="34" t="s">
        <v>45</v>
      </c>
      <c r="C322" s="34" t="s">
        <v>313</v>
      </c>
      <c r="D322" s="35" t="s">
        <v>314</v>
      </c>
      <c r="E322" s="34" t="s">
        <v>444</v>
      </c>
      <c r="F322" s="36">
        <v>0.0453125</v>
      </c>
      <c r="G322" s="13" t="str">
        <f t="shared" si="10"/>
        <v>5.01/km</v>
      </c>
      <c r="H322" s="14">
        <f t="shared" si="9"/>
        <v>0.016192129629629633</v>
      </c>
      <c r="I322" s="14">
        <f>F322-INDEX($F$5:$F$503,MATCH(D322,$D$5:$D$503,0))</f>
        <v>0.01157407407407407</v>
      </c>
    </row>
    <row r="323" spans="1:9" ht="15" customHeight="1">
      <c r="A323" s="13">
        <v>319</v>
      </c>
      <c r="B323" s="34" t="s">
        <v>46</v>
      </c>
      <c r="C323" s="34" t="s">
        <v>320</v>
      </c>
      <c r="D323" s="35" t="s">
        <v>416</v>
      </c>
      <c r="E323" s="34" t="s">
        <v>473</v>
      </c>
      <c r="F323" s="36">
        <v>0.04538194444444444</v>
      </c>
      <c r="G323" s="13" t="str">
        <f t="shared" si="10"/>
        <v>5.02/km</v>
      </c>
      <c r="H323" s="14">
        <f t="shared" si="9"/>
        <v>0.016261574074074074</v>
      </c>
      <c r="I323" s="14">
        <f>F323-INDEX($F$5:$F$503,MATCH(D323,$D$5:$D$503,0))</f>
        <v>0.01604166666666666</v>
      </c>
    </row>
    <row r="324" spans="1:9" ht="15" customHeight="1">
      <c r="A324" s="13">
        <v>320</v>
      </c>
      <c r="B324" s="34" t="s">
        <v>47</v>
      </c>
      <c r="C324" s="34" t="s">
        <v>176</v>
      </c>
      <c r="D324" s="35" t="s">
        <v>311</v>
      </c>
      <c r="E324" s="34" t="s">
        <v>48</v>
      </c>
      <c r="F324" s="36">
        <v>0.045405092592592594</v>
      </c>
      <c r="G324" s="13" t="str">
        <f t="shared" si="10"/>
        <v>5.02/km</v>
      </c>
      <c r="H324" s="14">
        <f aca="true" t="shared" si="11" ref="H324:H387">F324-$F$5</f>
        <v>0.016284722222222228</v>
      </c>
      <c r="I324" s="14">
        <f>F324-INDEX($F$5:$F$503,MATCH(D324,$D$5:$D$503,0))</f>
        <v>0.014467592592592598</v>
      </c>
    </row>
    <row r="325" spans="1:9" ht="15" customHeight="1">
      <c r="A325" s="13">
        <v>321</v>
      </c>
      <c r="B325" s="34" t="s">
        <v>49</v>
      </c>
      <c r="C325" s="34" t="s">
        <v>219</v>
      </c>
      <c r="D325" s="35" t="s">
        <v>416</v>
      </c>
      <c r="E325" s="34" t="s">
        <v>431</v>
      </c>
      <c r="F325" s="36">
        <v>0.045439814814814815</v>
      </c>
      <c r="G325" s="13" t="str">
        <f aca="true" t="shared" si="12" ref="G325:G388">TEXT(INT((HOUR(F325)*3600+MINUTE(F325)*60+SECOND(F325))/$I$3/60),"0")&amp;"."&amp;TEXT(MOD((HOUR(F325)*3600+MINUTE(F325)*60+SECOND(F325))/$I$3,60),"00")&amp;"/km"</f>
        <v>5.02/km</v>
      </c>
      <c r="H325" s="14">
        <f t="shared" si="11"/>
        <v>0.01631944444444445</v>
      </c>
      <c r="I325" s="14">
        <f>F325-INDEX($F$5:$F$503,MATCH(D325,$D$5:$D$503,0))</f>
        <v>0.016099537037037034</v>
      </c>
    </row>
    <row r="326" spans="1:9" ht="15" customHeight="1">
      <c r="A326" s="13">
        <v>322</v>
      </c>
      <c r="B326" s="34" t="s">
        <v>441</v>
      </c>
      <c r="C326" s="34" t="s">
        <v>317</v>
      </c>
      <c r="D326" s="35" t="s">
        <v>345</v>
      </c>
      <c r="E326" s="34" t="s">
        <v>429</v>
      </c>
      <c r="F326" s="36">
        <v>0.045439814814814815</v>
      </c>
      <c r="G326" s="13" t="str">
        <f t="shared" si="12"/>
        <v>5.02/km</v>
      </c>
      <c r="H326" s="14">
        <f t="shared" si="11"/>
        <v>0.01631944444444445</v>
      </c>
      <c r="I326" s="14">
        <f>F326-INDEX($F$5:$F$503,MATCH(D326,$D$5:$D$503,0))</f>
        <v>0.008344907407407412</v>
      </c>
    </row>
    <row r="327" spans="1:9" ht="15" customHeight="1">
      <c r="A327" s="13">
        <v>323</v>
      </c>
      <c r="B327" s="34" t="s">
        <v>288</v>
      </c>
      <c r="C327" s="34" t="s">
        <v>215</v>
      </c>
      <c r="D327" s="35" t="s">
        <v>544</v>
      </c>
      <c r="E327" s="34" t="s">
        <v>521</v>
      </c>
      <c r="F327" s="36">
        <v>0.04546296296296296</v>
      </c>
      <c r="G327" s="13" t="str">
        <f t="shared" si="12"/>
        <v>5.02/km</v>
      </c>
      <c r="H327" s="14">
        <f t="shared" si="11"/>
        <v>0.016342592592592596</v>
      </c>
      <c r="I327" s="14">
        <f>F327-INDEX($F$5:$F$503,MATCH(D327,$D$5:$D$503,0))</f>
        <v>0.007731481481481478</v>
      </c>
    </row>
    <row r="328" spans="1:9" ht="15" customHeight="1">
      <c r="A328" s="13">
        <v>324</v>
      </c>
      <c r="B328" s="34" t="s">
        <v>284</v>
      </c>
      <c r="C328" s="34" t="s">
        <v>285</v>
      </c>
      <c r="D328" s="35" t="s">
        <v>652</v>
      </c>
      <c r="E328" s="34" t="s">
        <v>521</v>
      </c>
      <c r="F328" s="36">
        <v>0.04546296296296296</v>
      </c>
      <c r="G328" s="13" t="str">
        <f t="shared" si="12"/>
        <v>5.02/km</v>
      </c>
      <c r="H328" s="14">
        <f t="shared" si="11"/>
        <v>0.016342592592592596</v>
      </c>
      <c r="I328" s="14">
        <f>F328-INDEX($F$5:$F$503,MATCH(D328,$D$5:$D$503,0))</f>
        <v>0.004363425925925923</v>
      </c>
    </row>
    <row r="329" spans="1:9" ht="15" customHeight="1">
      <c r="A329" s="13">
        <v>325</v>
      </c>
      <c r="B329" s="34" t="s">
        <v>282</v>
      </c>
      <c r="C329" s="34" t="s">
        <v>214</v>
      </c>
      <c r="D329" s="35" t="s">
        <v>491</v>
      </c>
      <c r="E329" s="34" t="s">
        <v>598</v>
      </c>
      <c r="F329" s="36">
        <v>0.04547453703703704</v>
      </c>
      <c r="G329" s="13" t="str">
        <f t="shared" si="12"/>
        <v>5.02/km</v>
      </c>
      <c r="H329" s="14">
        <f t="shared" si="11"/>
        <v>0.016354166666666677</v>
      </c>
      <c r="I329" s="14">
        <f>F329-INDEX($F$5:$F$503,MATCH(D329,$D$5:$D$503,0))</f>
        <v>0.009317129629629634</v>
      </c>
    </row>
    <row r="330" spans="1:9" ht="15" customHeight="1">
      <c r="A330" s="13">
        <v>326</v>
      </c>
      <c r="B330" s="34" t="s">
        <v>270</v>
      </c>
      <c r="C330" s="34" t="s">
        <v>188</v>
      </c>
      <c r="D330" s="35" t="s">
        <v>348</v>
      </c>
      <c r="E330" s="34" t="s">
        <v>521</v>
      </c>
      <c r="F330" s="36">
        <v>0.04560185185185186</v>
      </c>
      <c r="G330" s="13" t="str">
        <f t="shared" si="12"/>
        <v>5.03/km</v>
      </c>
      <c r="H330" s="14">
        <f t="shared" si="11"/>
        <v>0.016481481481481493</v>
      </c>
      <c r="I330" s="14">
        <f>F330-INDEX($F$5:$F$503,MATCH(D330,$D$5:$D$503,0))</f>
        <v>0.0036111111111111135</v>
      </c>
    </row>
    <row r="331" spans="1:9" ht="15" customHeight="1">
      <c r="A331" s="13">
        <v>327</v>
      </c>
      <c r="B331" s="34" t="s">
        <v>50</v>
      </c>
      <c r="C331" s="34" t="s">
        <v>191</v>
      </c>
      <c r="D331" s="35" t="s">
        <v>310</v>
      </c>
      <c r="E331" s="34" t="s">
        <v>323</v>
      </c>
      <c r="F331" s="36">
        <v>0.045625</v>
      </c>
      <c r="G331" s="13" t="str">
        <f t="shared" si="12"/>
        <v>5.03/km</v>
      </c>
      <c r="H331" s="14">
        <f t="shared" si="11"/>
        <v>0.016504629629629633</v>
      </c>
      <c r="I331" s="14">
        <f>F331-INDEX($F$5:$F$503,MATCH(D331,$D$5:$D$503,0))</f>
        <v>0.011365740740740739</v>
      </c>
    </row>
    <row r="332" spans="1:9" ht="15" customHeight="1">
      <c r="A332" s="13">
        <v>328</v>
      </c>
      <c r="B332" s="34" t="s">
        <v>51</v>
      </c>
      <c r="C332" s="34" t="s">
        <v>211</v>
      </c>
      <c r="D332" s="35" t="s">
        <v>311</v>
      </c>
      <c r="E332" s="34" t="s">
        <v>476</v>
      </c>
      <c r="F332" s="36">
        <v>0.04563657407407407</v>
      </c>
      <c r="G332" s="13" t="str">
        <f t="shared" si="12"/>
        <v>5.03/km</v>
      </c>
      <c r="H332" s="14">
        <f t="shared" si="11"/>
        <v>0.016516203703703707</v>
      </c>
      <c r="I332" s="14">
        <f>F332-INDEX($F$5:$F$503,MATCH(D332,$D$5:$D$503,0))</f>
        <v>0.014699074074074076</v>
      </c>
    </row>
    <row r="333" spans="1:9" ht="15" customHeight="1">
      <c r="A333" s="13">
        <v>329</v>
      </c>
      <c r="B333" s="34" t="s">
        <v>350</v>
      </c>
      <c r="C333" s="34" t="s">
        <v>302</v>
      </c>
      <c r="D333" s="35" t="s">
        <v>685</v>
      </c>
      <c r="E333" s="34" t="s">
        <v>620</v>
      </c>
      <c r="F333" s="36">
        <v>0.04567129629629629</v>
      </c>
      <c r="G333" s="13" t="str">
        <f t="shared" si="12"/>
        <v>5.04/km</v>
      </c>
      <c r="H333" s="14">
        <f t="shared" si="11"/>
        <v>0.016550925925925927</v>
      </c>
      <c r="I333" s="14">
        <f>F333-INDEX($F$5:$F$503,MATCH(D333,$D$5:$D$503,0))</f>
        <v>0.0036111111111111135</v>
      </c>
    </row>
    <row r="334" spans="1:9" ht="15" customHeight="1">
      <c r="A334" s="13">
        <v>330</v>
      </c>
      <c r="B334" s="34" t="s">
        <v>52</v>
      </c>
      <c r="C334" s="34" t="s">
        <v>180</v>
      </c>
      <c r="D334" s="35" t="s">
        <v>316</v>
      </c>
      <c r="E334" s="34" t="s">
        <v>452</v>
      </c>
      <c r="F334" s="36">
        <v>0.04569444444444445</v>
      </c>
      <c r="G334" s="13" t="str">
        <f t="shared" si="12"/>
        <v>5.04/km</v>
      </c>
      <c r="H334" s="14">
        <f t="shared" si="11"/>
        <v>0.01657407407407408</v>
      </c>
      <c r="I334" s="14">
        <f>F334-INDEX($F$5:$F$503,MATCH(D334,$D$5:$D$503,0))</f>
        <v>0.014965277777777779</v>
      </c>
    </row>
    <row r="335" spans="1:9" ht="15" customHeight="1">
      <c r="A335" s="13">
        <v>331</v>
      </c>
      <c r="B335" s="34" t="s">
        <v>53</v>
      </c>
      <c r="C335" s="34" t="s">
        <v>174</v>
      </c>
      <c r="D335" s="35" t="s">
        <v>316</v>
      </c>
      <c r="E335" s="34" t="s">
        <v>463</v>
      </c>
      <c r="F335" s="36">
        <v>0.04576388888888889</v>
      </c>
      <c r="G335" s="13" t="str">
        <f t="shared" si="12"/>
        <v>5.04/km</v>
      </c>
      <c r="H335" s="14">
        <f t="shared" si="11"/>
        <v>0.016643518518518523</v>
      </c>
      <c r="I335" s="14">
        <f>F335-INDEX($F$5:$F$503,MATCH(D335,$D$5:$D$503,0))</f>
        <v>0.01503472222222222</v>
      </c>
    </row>
    <row r="336" spans="1:9" ht="15" customHeight="1">
      <c r="A336" s="13">
        <v>332</v>
      </c>
      <c r="B336" s="34" t="s">
        <v>54</v>
      </c>
      <c r="C336" s="34" t="s">
        <v>181</v>
      </c>
      <c r="D336" s="35" t="s">
        <v>308</v>
      </c>
      <c r="E336" s="34" t="s">
        <v>473</v>
      </c>
      <c r="F336" s="36">
        <v>0.04583333333333334</v>
      </c>
      <c r="G336" s="13" t="str">
        <f t="shared" si="12"/>
        <v>5.05/km</v>
      </c>
      <c r="H336" s="14">
        <f t="shared" si="11"/>
        <v>0.01671296296296297</v>
      </c>
      <c r="I336" s="14">
        <f>F336-INDEX($F$5:$F$503,MATCH(D336,$D$5:$D$503,0))</f>
        <v>0.01671296296296297</v>
      </c>
    </row>
    <row r="337" spans="1:9" ht="15" customHeight="1">
      <c r="A337" s="13">
        <v>333</v>
      </c>
      <c r="B337" s="34" t="s">
        <v>694</v>
      </c>
      <c r="C337" s="34" t="s">
        <v>169</v>
      </c>
      <c r="D337" s="35" t="s">
        <v>321</v>
      </c>
      <c r="E337" s="34" t="s">
        <v>615</v>
      </c>
      <c r="F337" s="36">
        <v>0.04585648148148148</v>
      </c>
      <c r="G337" s="13" t="str">
        <f t="shared" si="12"/>
        <v>5.05/km</v>
      </c>
      <c r="H337" s="14">
        <f t="shared" si="11"/>
        <v>0.01673611111111111</v>
      </c>
      <c r="I337" s="14">
        <f>F337-INDEX($F$5:$F$503,MATCH(D337,$D$5:$D$503,0))</f>
        <v>0.009374999999999994</v>
      </c>
    </row>
    <row r="338" spans="1:9" ht="15" customHeight="1">
      <c r="A338" s="13">
        <v>334</v>
      </c>
      <c r="B338" s="34" t="s">
        <v>55</v>
      </c>
      <c r="C338" s="34" t="s">
        <v>331</v>
      </c>
      <c r="D338" s="35" t="s">
        <v>314</v>
      </c>
      <c r="E338" s="34" t="s">
        <v>713</v>
      </c>
      <c r="F338" s="36">
        <v>0.046331018518518514</v>
      </c>
      <c r="G338" s="13" t="str">
        <f t="shared" si="12"/>
        <v>5.08/km</v>
      </c>
      <c r="H338" s="14">
        <f t="shared" si="11"/>
        <v>0.01721064814814815</v>
      </c>
      <c r="I338" s="14">
        <f>F338-INDEX($F$5:$F$503,MATCH(D338,$D$5:$D$503,0))</f>
        <v>0.012592592592592586</v>
      </c>
    </row>
    <row r="339" spans="1:9" ht="15" customHeight="1">
      <c r="A339" s="13">
        <v>335</v>
      </c>
      <c r="B339" s="34" t="s">
        <v>56</v>
      </c>
      <c r="C339" s="34" t="s">
        <v>172</v>
      </c>
      <c r="D339" s="35" t="s">
        <v>311</v>
      </c>
      <c r="E339" s="34" t="s">
        <v>429</v>
      </c>
      <c r="F339" s="36">
        <v>0.046412037037037036</v>
      </c>
      <c r="G339" s="13" t="str">
        <f t="shared" si="12"/>
        <v>5.08/km</v>
      </c>
      <c r="H339" s="14">
        <f t="shared" si="11"/>
        <v>0.01729166666666667</v>
      </c>
      <c r="I339" s="14">
        <f>F339-INDEX($F$5:$F$503,MATCH(D339,$D$5:$D$503,0))</f>
        <v>0.01547453703703704</v>
      </c>
    </row>
    <row r="340" spans="1:9" ht="15" customHeight="1">
      <c r="A340" s="13">
        <v>336</v>
      </c>
      <c r="B340" s="34" t="s">
        <v>57</v>
      </c>
      <c r="C340" s="34" t="s">
        <v>353</v>
      </c>
      <c r="D340" s="35" t="s">
        <v>345</v>
      </c>
      <c r="E340" s="34" t="s">
        <v>558</v>
      </c>
      <c r="F340" s="36">
        <v>0.046516203703703705</v>
      </c>
      <c r="G340" s="13" t="str">
        <f t="shared" si="12"/>
        <v>5.09/km</v>
      </c>
      <c r="H340" s="14">
        <f t="shared" si="11"/>
        <v>0.01739583333333334</v>
      </c>
      <c r="I340" s="14">
        <f>F340-INDEX($F$5:$F$503,MATCH(D340,$D$5:$D$503,0))</f>
        <v>0.009421296296296303</v>
      </c>
    </row>
    <row r="341" spans="1:9" ht="15" customHeight="1">
      <c r="A341" s="13">
        <v>337</v>
      </c>
      <c r="B341" s="34" t="s">
        <v>58</v>
      </c>
      <c r="C341" s="34" t="s">
        <v>214</v>
      </c>
      <c r="D341" s="35" t="s">
        <v>685</v>
      </c>
      <c r="E341" s="34" t="s">
        <v>422</v>
      </c>
      <c r="F341" s="36">
        <v>0.04658564814814815</v>
      </c>
      <c r="G341" s="13" t="str">
        <f t="shared" si="12"/>
        <v>5.10/km</v>
      </c>
      <c r="H341" s="14">
        <f t="shared" si="11"/>
        <v>0.01746527777777778</v>
      </c>
      <c r="I341" s="14">
        <f>F341-INDEX($F$5:$F$503,MATCH(D341,$D$5:$D$503,0))</f>
        <v>0.004525462962962967</v>
      </c>
    </row>
    <row r="342" spans="1:9" ht="15" customHeight="1">
      <c r="A342" s="13">
        <v>338</v>
      </c>
      <c r="B342" s="34" t="s">
        <v>59</v>
      </c>
      <c r="C342" s="34" t="s">
        <v>60</v>
      </c>
      <c r="D342" s="35" t="s">
        <v>311</v>
      </c>
      <c r="E342" s="34" t="s">
        <v>463</v>
      </c>
      <c r="F342" s="36">
        <v>0.046608796296296294</v>
      </c>
      <c r="G342" s="13" t="str">
        <f t="shared" si="12"/>
        <v>5.10/km</v>
      </c>
      <c r="H342" s="14">
        <f t="shared" si="11"/>
        <v>0.017488425925925928</v>
      </c>
      <c r="I342" s="14">
        <f>F342-INDEX($F$5:$F$503,MATCH(D342,$D$5:$D$503,0))</f>
        <v>0.015671296296296298</v>
      </c>
    </row>
    <row r="343" spans="1:9" ht="15" customHeight="1">
      <c r="A343" s="13">
        <v>339</v>
      </c>
      <c r="B343" s="34" t="s">
        <v>61</v>
      </c>
      <c r="C343" s="34" t="s">
        <v>169</v>
      </c>
      <c r="D343" s="35" t="s">
        <v>314</v>
      </c>
      <c r="E343" s="34" t="s">
        <v>294</v>
      </c>
      <c r="F343" s="36">
        <v>0.04664351851851852</v>
      </c>
      <c r="G343" s="13" t="str">
        <f t="shared" si="12"/>
        <v>5.10/km</v>
      </c>
      <c r="H343" s="14">
        <f t="shared" si="11"/>
        <v>0.017523148148148156</v>
      </c>
      <c r="I343" s="14">
        <f>F343-INDEX($F$5:$F$503,MATCH(D343,$D$5:$D$503,0))</f>
        <v>0.012905092592592593</v>
      </c>
    </row>
    <row r="344" spans="1:9" ht="15" customHeight="1">
      <c r="A344" s="13">
        <v>340</v>
      </c>
      <c r="B344" s="34" t="s">
        <v>62</v>
      </c>
      <c r="C344" s="34" t="s">
        <v>391</v>
      </c>
      <c r="D344" s="35" t="s">
        <v>308</v>
      </c>
      <c r="E344" s="34" t="s">
        <v>620</v>
      </c>
      <c r="F344" s="36">
        <v>0.046655092592592595</v>
      </c>
      <c r="G344" s="13" t="str">
        <f t="shared" si="12"/>
        <v>5.10/km</v>
      </c>
      <c r="H344" s="14">
        <f t="shared" si="11"/>
        <v>0.01753472222222223</v>
      </c>
      <c r="I344" s="14">
        <f>F344-INDEX($F$5:$F$503,MATCH(D344,$D$5:$D$503,0))</f>
        <v>0.01753472222222223</v>
      </c>
    </row>
    <row r="345" spans="1:9" ht="15" customHeight="1">
      <c r="A345" s="13">
        <v>341</v>
      </c>
      <c r="B345" s="34" t="s">
        <v>286</v>
      </c>
      <c r="C345" s="34" t="s">
        <v>193</v>
      </c>
      <c r="D345" s="35" t="s">
        <v>378</v>
      </c>
      <c r="E345" s="34" t="s">
        <v>226</v>
      </c>
      <c r="F345" s="36">
        <v>0.04680555555555555</v>
      </c>
      <c r="G345" s="13" t="str">
        <f t="shared" si="12"/>
        <v>5.11/km</v>
      </c>
      <c r="H345" s="14">
        <f t="shared" si="11"/>
        <v>0.017685185185185186</v>
      </c>
      <c r="I345" s="14">
        <f>F345-INDEX($F$5:$F$503,MATCH(D345,$D$5:$D$503,0))</f>
        <v>0.002025462962962965</v>
      </c>
    </row>
    <row r="346" spans="1:9" ht="15" customHeight="1">
      <c r="A346" s="13">
        <v>342</v>
      </c>
      <c r="B346" s="34" t="s">
        <v>63</v>
      </c>
      <c r="C346" s="34" t="s">
        <v>211</v>
      </c>
      <c r="D346" s="35" t="s">
        <v>314</v>
      </c>
      <c r="E346" s="34" t="s">
        <v>294</v>
      </c>
      <c r="F346" s="36">
        <v>0.04684027777777778</v>
      </c>
      <c r="G346" s="13" t="str">
        <f t="shared" si="12"/>
        <v>5.11/km</v>
      </c>
      <c r="H346" s="14">
        <f t="shared" si="11"/>
        <v>0.017719907407407413</v>
      </c>
      <c r="I346" s="14">
        <f>F346-INDEX($F$5:$F$503,MATCH(D346,$D$5:$D$503,0))</f>
        <v>0.01310185185185185</v>
      </c>
    </row>
    <row r="347" spans="1:9" ht="15" customHeight="1">
      <c r="A347" s="13">
        <v>343</v>
      </c>
      <c r="B347" s="34" t="s">
        <v>64</v>
      </c>
      <c r="C347" s="34" t="s">
        <v>179</v>
      </c>
      <c r="D347" s="35" t="s">
        <v>314</v>
      </c>
      <c r="E347" s="34" t="s">
        <v>250</v>
      </c>
      <c r="F347" s="36">
        <v>0.046898148148148154</v>
      </c>
      <c r="G347" s="13" t="str">
        <f t="shared" si="12"/>
        <v>5.12/km</v>
      </c>
      <c r="H347" s="14">
        <f t="shared" si="11"/>
        <v>0.017777777777777788</v>
      </c>
      <c r="I347" s="14">
        <f>F347-INDEX($F$5:$F$503,MATCH(D347,$D$5:$D$503,0))</f>
        <v>0.013159722222222225</v>
      </c>
    </row>
    <row r="348" spans="1:9" ht="15" customHeight="1">
      <c r="A348" s="13">
        <v>344</v>
      </c>
      <c r="B348" s="34" t="s">
        <v>65</v>
      </c>
      <c r="C348" s="34" t="s">
        <v>170</v>
      </c>
      <c r="D348" s="35" t="s">
        <v>314</v>
      </c>
      <c r="E348" s="34" t="s">
        <v>517</v>
      </c>
      <c r="F348" s="36">
        <v>0.04694444444444445</v>
      </c>
      <c r="G348" s="13" t="str">
        <f t="shared" si="12"/>
        <v>5.12/km</v>
      </c>
      <c r="H348" s="14">
        <f t="shared" si="11"/>
        <v>0.017824074074074082</v>
      </c>
      <c r="I348" s="14">
        <f>F348-INDEX($F$5:$F$503,MATCH(D348,$D$5:$D$503,0))</f>
        <v>0.01320601851851852</v>
      </c>
    </row>
    <row r="349" spans="1:9" ht="15" customHeight="1">
      <c r="A349" s="13">
        <v>345</v>
      </c>
      <c r="B349" s="34" t="s">
        <v>66</v>
      </c>
      <c r="C349" s="34" t="s">
        <v>67</v>
      </c>
      <c r="D349" s="35" t="s">
        <v>311</v>
      </c>
      <c r="E349" s="34" t="s">
        <v>449</v>
      </c>
      <c r="F349" s="36">
        <v>0.04697916666666666</v>
      </c>
      <c r="G349" s="13" t="str">
        <f t="shared" si="12"/>
        <v>5.12/km</v>
      </c>
      <c r="H349" s="14">
        <f t="shared" si="11"/>
        <v>0.017858796296296296</v>
      </c>
      <c r="I349" s="14">
        <f>F349-INDEX($F$5:$F$503,MATCH(D349,$D$5:$D$503,0))</f>
        <v>0.016041666666666666</v>
      </c>
    </row>
    <row r="350" spans="1:9" ht="15" customHeight="1">
      <c r="A350" s="13">
        <v>346</v>
      </c>
      <c r="B350" s="34" t="s">
        <v>68</v>
      </c>
      <c r="C350" s="34" t="s">
        <v>539</v>
      </c>
      <c r="D350" s="35" t="s">
        <v>345</v>
      </c>
      <c r="E350" s="34" t="s">
        <v>444</v>
      </c>
      <c r="F350" s="36">
        <v>0.04701388888888889</v>
      </c>
      <c r="G350" s="13" t="str">
        <f t="shared" si="12"/>
        <v>5.12/km</v>
      </c>
      <c r="H350" s="14">
        <f t="shared" si="11"/>
        <v>0.017893518518518524</v>
      </c>
      <c r="I350" s="14">
        <f>F350-INDEX($F$5:$F$503,MATCH(D350,$D$5:$D$503,0))</f>
        <v>0.009918981481481487</v>
      </c>
    </row>
    <row r="351" spans="1:9" ht="15" customHeight="1">
      <c r="A351" s="20">
        <v>347</v>
      </c>
      <c r="B351" s="40" t="s">
        <v>69</v>
      </c>
      <c r="C351" s="40" t="s">
        <v>183</v>
      </c>
      <c r="D351" s="41" t="s">
        <v>314</v>
      </c>
      <c r="E351" s="40" t="s">
        <v>216</v>
      </c>
      <c r="F351" s="42">
        <v>0.04728009259259259</v>
      </c>
      <c r="G351" s="20" t="str">
        <f t="shared" si="12"/>
        <v>5.14/km</v>
      </c>
      <c r="H351" s="21">
        <f t="shared" si="11"/>
        <v>0.018159722222222223</v>
      </c>
      <c r="I351" s="21">
        <f>F351-INDEX($F$5:$F$503,MATCH(D351,$D$5:$D$503,0))</f>
        <v>0.01354166666666666</v>
      </c>
    </row>
    <row r="352" spans="1:9" ht="15" customHeight="1">
      <c r="A352" s="20">
        <v>348</v>
      </c>
      <c r="B352" s="40" t="s">
        <v>70</v>
      </c>
      <c r="C352" s="40" t="s">
        <v>184</v>
      </c>
      <c r="D352" s="41" t="s">
        <v>314</v>
      </c>
      <c r="E352" s="40" t="s">
        <v>216</v>
      </c>
      <c r="F352" s="42">
        <v>0.04730324074074074</v>
      </c>
      <c r="G352" s="20" t="str">
        <f t="shared" si="12"/>
        <v>5.14/km</v>
      </c>
      <c r="H352" s="21">
        <f t="shared" si="11"/>
        <v>0.018182870370370377</v>
      </c>
      <c r="I352" s="21">
        <f>F352-INDEX($F$5:$F$503,MATCH(D352,$D$5:$D$503,0))</f>
        <v>0.013564814814814814</v>
      </c>
    </row>
    <row r="353" spans="1:9" ht="15" customHeight="1">
      <c r="A353" s="13">
        <v>349</v>
      </c>
      <c r="B353" s="34" t="s">
        <v>71</v>
      </c>
      <c r="C353" s="34" t="s">
        <v>72</v>
      </c>
      <c r="D353" s="35" t="s">
        <v>416</v>
      </c>
      <c r="E353" s="34" t="s">
        <v>653</v>
      </c>
      <c r="F353" s="36">
        <v>0.04734953703703704</v>
      </c>
      <c r="G353" s="13" t="str">
        <f t="shared" si="12"/>
        <v>5.15/km</v>
      </c>
      <c r="H353" s="14">
        <f t="shared" si="11"/>
        <v>0.01822916666666667</v>
      </c>
      <c r="I353" s="14">
        <f>F353-INDEX($F$5:$F$503,MATCH(D353,$D$5:$D$503,0))</f>
        <v>0.018009259259259256</v>
      </c>
    </row>
    <row r="354" spans="1:9" ht="15" customHeight="1">
      <c r="A354" s="13">
        <v>350</v>
      </c>
      <c r="B354" s="34" t="s">
        <v>73</v>
      </c>
      <c r="C354" s="34" t="s">
        <v>172</v>
      </c>
      <c r="D354" s="35" t="s">
        <v>311</v>
      </c>
      <c r="E354" s="34" t="s">
        <v>615</v>
      </c>
      <c r="F354" s="36">
        <v>0.04748842592592593</v>
      </c>
      <c r="G354" s="13" t="str">
        <f t="shared" si="12"/>
        <v>5.16/km</v>
      </c>
      <c r="H354" s="14">
        <f t="shared" si="11"/>
        <v>0.01836805555555556</v>
      </c>
      <c r="I354" s="14">
        <f>F354-INDEX($F$5:$F$503,MATCH(D354,$D$5:$D$503,0))</f>
        <v>0.01655092592592593</v>
      </c>
    </row>
    <row r="355" spans="1:9" ht="15" customHeight="1">
      <c r="A355" s="13">
        <v>351</v>
      </c>
      <c r="B355" s="34" t="s">
        <v>49</v>
      </c>
      <c r="C355" s="34" t="s">
        <v>74</v>
      </c>
      <c r="D355" s="35" t="s">
        <v>499</v>
      </c>
      <c r="E355" s="34" t="s">
        <v>615</v>
      </c>
      <c r="F355" s="36">
        <v>0.04748842592592593</v>
      </c>
      <c r="G355" s="13" t="str">
        <f t="shared" si="12"/>
        <v>5.16/km</v>
      </c>
      <c r="H355" s="14">
        <f t="shared" si="11"/>
        <v>0.01836805555555556</v>
      </c>
      <c r="I355" s="14">
        <f>F355-INDEX($F$5:$F$503,MATCH(D355,$D$5:$D$503,0))</f>
        <v>0.010891203703703702</v>
      </c>
    </row>
    <row r="356" spans="1:9" ht="15" customHeight="1">
      <c r="A356" s="13">
        <v>352</v>
      </c>
      <c r="B356" s="34" t="s">
        <v>75</v>
      </c>
      <c r="C356" s="34" t="s">
        <v>397</v>
      </c>
      <c r="D356" s="35" t="s">
        <v>310</v>
      </c>
      <c r="E356" s="34" t="s">
        <v>615</v>
      </c>
      <c r="F356" s="36">
        <v>0.04748842592592593</v>
      </c>
      <c r="G356" s="13" t="str">
        <f t="shared" si="12"/>
        <v>5.16/km</v>
      </c>
      <c r="H356" s="14">
        <f t="shared" si="11"/>
        <v>0.01836805555555556</v>
      </c>
      <c r="I356" s="14">
        <f>F356-INDEX($F$5:$F$503,MATCH(D356,$D$5:$D$503,0))</f>
        <v>0.013229166666666667</v>
      </c>
    </row>
    <row r="357" spans="1:9" ht="15" customHeight="1">
      <c r="A357" s="13">
        <v>353</v>
      </c>
      <c r="B357" s="34" t="s">
        <v>76</v>
      </c>
      <c r="C357" s="34" t="s">
        <v>190</v>
      </c>
      <c r="D357" s="35" t="s">
        <v>310</v>
      </c>
      <c r="E357" s="34" t="s">
        <v>439</v>
      </c>
      <c r="F357" s="36">
        <v>0.047650462962962964</v>
      </c>
      <c r="G357" s="13" t="str">
        <f t="shared" si="12"/>
        <v>5.17/km</v>
      </c>
      <c r="H357" s="14">
        <f t="shared" si="11"/>
        <v>0.018530092592592598</v>
      </c>
      <c r="I357" s="14">
        <f>F357-INDEX($F$5:$F$503,MATCH(D357,$D$5:$D$503,0))</f>
        <v>0.013391203703703704</v>
      </c>
    </row>
    <row r="358" spans="1:9" ht="15" customHeight="1">
      <c r="A358" s="13">
        <v>354</v>
      </c>
      <c r="B358" s="34" t="s">
        <v>77</v>
      </c>
      <c r="C358" s="34" t="s">
        <v>384</v>
      </c>
      <c r="D358" s="35" t="s">
        <v>348</v>
      </c>
      <c r="E358" s="34" t="s">
        <v>444</v>
      </c>
      <c r="F358" s="36">
        <v>0.047685185185185185</v>
      </c>
      <c r="G358" s="13" t="str">
        <f t="shared" si="12"/>
        <v>5.17/km</v>
      </c>
      <c r="H358" s="14">
        <f t="shared" si="11"/>
        <v>0.01856481481481482</v>
      </c>
      <c r="I358" s="14">
        <f>F358-INDEX($F$5:$F$503,MATCH(D358,$D$5:$D$503,0))</f>
        <v>0.0056944444444444395</v>
      </c>
    </row>
    <row r="359" spans="1:9" ht="15" customHeight="1">
      <c r="A359" s="13">
        <v>355</v>
      </c>
      <c r="B359" s="34" t="s">
        <v>354</v>
      </c>
      <c r="C359" s="34" t="s">
        <v>183</v>
      </c>
      <c r="D359" s="35" t="s">
        <v>314</v>
      </c>
      <c r="E359" s="34" t="s">
        <v>22</v>
      </c>
      <c r="F359" s="36">
        <v>0.04769675925925926</v>
      </c>
      <c r="G359" s="13" t="str">
        <f t="shared" si="12"/>
        <v>5.17/km</v>
      </c>
      <c r="H359" s="14">
        <f t="shared" si="11"/>
        <v>0.018576388888888892</v>
      </c>
      <c r="I359" s="14">
        <f>F359-INDEX($F$5:$F$503,MATCH(D359,$D$5:$D$503,0))</f>
        <v>0.01395833333333333</v>
      </c>
    </row>
    <row r="360" spans="1:9" ht="15" customHeight="1">
      <c r="A360" s="13">
        <v>356</v>
      </c>
      <c r="B360" s="34" t="s">
        <v>296</v>
      </c>
      <c r="C360" s="34" t="s">
        <v>192</v>
      </c>
      <c r="D360" s="35" t="s">
        <v>378</v>
      </c>
      <c r="E360" s="34" t="s">
        <v>452</v>
      </c>
      <c r="F360" s="36">
        <v>0.047824074074074074</v>
      </c>
      <c r="G360" s="13" t="str">
        <f t="shared" si="12"/>
        <v>5.18/km</v>
      </c>
      <c r="H360" s="14">
        <f t="shared" si="11"/>
        <v>0.01870370370370371</v>
      </c>
      <c r="I360" s="14">
        <f>F360-INDEX($F$5:$F$503,MATCH(D360,$D$5:$D$503,0))</f>
        <v>0.0030439814814814878</v>
      </c>
    </row>
    <row r="361" spans="1:9" ht="15" customHeight="1">
      <c r="A361" s="13">
        <v>357</v>
      </c>
      <c r="B361" s="34" t="s">
        <v>78</v>
      </c>
      <c r="C361" s="34" t="s">
        <v>305</v>
      </c>
      <c r="D361" s="35" t="s">
        <v>310</v>
      </c>
      <c r="E361" s="34" t="s">
        <v>79</v>
      </c>
      <c r="F361" s="36">
        <v>0.047858796296296295</v>
      </c>
      <c r="G361" s="13" t="str">
        <f t="shared" si="12"/>
        <v>5.18/km</v>
      </c>
      <c r="H361" s="14">
        <f t="shared" si="11"/>
        <v>0.01873842592592593</v>
      </c>
      <c r="I361" s="14">
        <f>F361-INDEX($F$5:$F$503,MATCH(D361,$D$5:$D$503,0))</f>
        <v>0.013599537037037035</v>
      </c>
    </row>
    <row r="362" spans="1:9" ht="15" customHeight="1">
      <c r="A362" s="13">
        <v>358</v>
      </c>
      <c r="B362" s="34" t="s">
        <v>585</v>
      </c>
      <c r="C362" s="34" t="s">
        <v>371</v>
      </c>
      <c r="D362" s="35" t="s">
        <v>345</v>
      </c>
      <c r="E362" s="34" t="s">
        <v>226</v>
      </c>
      <c r="F362" s="36">
        <v>0.04789351851851852</v>
      </c>
      <c r="G362" s="13" t="str">
        <f t="shared" si="12"/>
        <v>5.18/km</v>
      </c>
      <c r="H362" s="14">
        <f t="shared" si="11"/>
        <v>0.018773148148148157</v>
      </c>
      <c r="I362" s="14">
        <f>F362-INDEX($F$5:$F$503,MATCH(D362,$D$5:$D$503,0))</f>
        <v>0.01079861111111112</v>
      </c>
    </row>
    <row r="363" spans="1:9" ht="15" customHeight="1">
      <c r="A363" s="20">
        <v>359</v>
      </c>
      <c r="B363" s="40" t="s">
        <v>365</v>
      </c>
      <c r="C363" s="40" t="s">
        <v>80</v>
      </c>
      <c r="D363" s="41" t="s">
        <v>321</v>
      </c>
      <c r="E363" s="40" t="s">
        <v>216</v>
      </c>
      <c r="F363" s="42">
        <v>0.04793981481481482</v>
      </c>
      <c r="G363" s="20" t="str">
        <f t="shared" si="12"/>
        <v>5.19/km</v>
      </c>
      <c r="H363" s="21">
        <f t="shared" si="11"/>
        <v>0.01881944444444445</v>
      </c>
      <c r="I363" s="21">
        <f>F363-INDEX($F$5:$F$503,MATCH(D363,$D$5:$D$503,0))</f>
        <v>0.011458333333333334</v>
      </c>
    </row>
    <row r="364" spans="1:9" ht="15" customHeight="1">
      <c r="A364" s="13">
        <v>360</v>
      </c>
      <c r="B364" s="34" t="s">
        <v>289</v>
      </c>
      <c r="C364" s="34" t="s">
        <v>185</v>
      </c>
      <c r="D364" s="35" t="s">
        <v>310</v>
      </c>
      <c r="E364" s="34" t="s">
        <v>242</v>
      </c>
      <c r="F364" s="36">
        <v>0.04802083333333334</v>
      </c>
      <c r="G364" s="13" t="str">
        <f t="shared" si="12"/>
        <v>5.19/km</v>
      </c>
      <c r="H364" s="14">
        <f t="shared" si="11"/>
        <v>0.018900462962962973</v>
      </c>
      <c r="I364" s="14">
        <f>F364-INDEX($F$5:$F$503,MATCH(D364,$D$5:$D$503,0))</f>
        <v>0.013761574074074079</v>
      </c>
    </row>
    <row r="365" spans="1:9" ht="15" customHeight="1">
      <c r="A365" s="13">
        <v>361</v>
      </c>
      <c r="B365" s="34" t="s">
        <v>81</v>
      </c>
      <c r="C365" s="34" t="s">
        <v>336</v>
      </c>
      <c r="D365" s="35" t="s">
        <v>311</v>
      </c>
      <c r="E365" s="34" t="s">
        <v>294</v>
      </c>
      <c r="F365" s="36">
        <v>0.04806712962962963</v>
      </c>
      <c r="G365" s="13" t="str">
        <f t="shared" si="12"/>
        <v>5.19/km</v>
      </c>
      <c r="H365" s="14">
        <f t="shared" si="11"/>
        <v>0.018946759259259267</v>
      </c>
      <c r="I365" s="14">
        <f>F365-INDEX($F$5:$F$503,MATCH(D365,$D$5:$D$503,0))</f>
        <v>0.017129629629629637</v>
      </c>
    </row>
    <row r="366" spans="1:9" ht="15" customHeight="1">
      <c r="A366" s="13">
        <v>362</v>
      </c>
      <c r="B366" s="34" t="s">
        <v>347</v>
      </c>
      <c r="C366" s="34" t="s">
        <v>82</v>
      </c>
      <c r="D366" s="35" t="s">
        <v>316</v>
      </c>
      <c r="E366" s="34" t="s">
        <v>294</v>
      </c>
      <c r="F366" s="36">
        <v>0.04806712962962963</v>
      </c>
      <c r="G366" s="13" t="str">
        <f t="shared" si="12"/>
        <v>5.19/km</v>
      </c>
      <c r="H366" s="14">
        <f t="shared" si="11"/>
        <v>0.018946759259259267</v>
      </c>
      <c r="I366" s="14">
        <f>F366-INDEX($F$5:$F$503,MATCH(D366,$D$5:$D$503,0))</f>
        <v>0.017337962962962965</v>
      </c>
    </row>
    <row r="367" spans="1:9" ht="15" customHeight="1">
      <c r="A367" s="13">
        <v>363</v>
      </c>
      <c r="B367" s="34" t="s">
        <v>83</v>
      </c>
      <c r="C367" s="34" t="s">
        <v>353</v>
      </c>
      <c r="D367" s="35" t="s">
        <v>314</v>
      </c>
      <c r="E367" s="34" t="s">
        <v>294</v>
      </c>
      <c r="F367" s="36">
        <v>0.04814814814814814</v>
      </c>
      <c r="G367" s="13" t="str">
        <f t="shared" si="12"/>
        <v>5.20/km</v>
      </c>
      <c r="H367" s="14">
        <f t="shared" si="11"/>
        <v>0.019027777777777775</v>
      </c>
      <c r="I367" s="14">
        <f>F367-INDEX($F$5:$F$503,MATCH(D367,$D$5:$D$503,0))</f>
        <v>0.014409722222222213</v>
      </c>
    </row>
    <row r="368" spans="1:9" ht="15" customHeight="1">
      <c r="A368" s="13">
        <v>364</v>
      </c>
      <c r="B368" s="34" t="s">
        <v>84</v>
      </c>
      <c r="C368" s="34" t="s">
        <v>179</v>
      </c>
      <c r="D368" s="35" t="s">
        <v>348</v>
      </c>
      <c r="E368" s="34" t="s">
        <v>570</v>
      </c>
      <c r="F368" s="36">
        <v>0.04844907407407408</v>
      </c>
      <c r="G368" s="13" t="str">
        <f t="shared" si="12"/>
        <v>5.22/km</v>
      </c>
      <c r="H368" s="14">
        <f t="shared" si="11"/>
        <v>0.019328703703703716</v>
      </c>
      <c r="I368" s="14">
        <f>F368-INDEX($F$5:$F$503,MATCH(D368,$D$5:$D$503,0))</f>
        <v>0.006458333333333337</v>
      </c>
    </row>
    <row r="369" spans="1:9" ht="15" customHeight="1">
      <c r="A369" s="13">
        <v>365</v>
      </c>
      <c r="B369" s="34" t="s">
        <v>247</v>
      </c>
      <c r="C369" s="34" t="s">
        <v>195</v>
      </c>
      <c r="D369" s="35" t="s">
        <v>416</v>
      </c>
      <c r="E369" s="34" t="s">
        <v>439</v>
      </c>
      <c r="F369" s="36">
        <v>0.04850694444444444</v>
      </c>
      <c r="G369" s="13" t="str">
        <f t="shared" si="12"/>
        <v>5.22/km</v>
      </c>
      <c r="H369" s="14">
        <f t="shared" si="11"/>
        <v>0.019386574074074077</v>
      </c>
      <c r="I369" s="14">
        <f>F369-INDEX($F$5:$F$503,MATCH(D369,$D$5:$D$503,0))</f>
        <v>0.01916666666666666</v>
      </c>
    </row>
    <row r="370" spans="1:9" ht="15" customHeight="1">
      <c r="A370" s="13">
        <v>366</v>
      </c>
      <c r="B370" s="34" t="s">
        <v>85</v>
      </c>
      <c r="C370" s="34" t="s">
        <v>172</v>
      </c>
      <c r="D370" s="35" t="s">
        <v>311</v>
      </c>
      <c r="E370" s="34" t="s">
        <v>451</v>
      </c>
      <c r="F370" s="36">
        <v>0.04854166666666667</v>
      </c>
      <c r="G370" s="13" t="str">
        <f t="shared" si="12"/>
        <v>5.23/km</v>
      </c>
      <c r="H370" s="14">
        <f t="shared" si="11"/>
        <v>0.019421296296296305</v>
      </c>
      <c r="I370" s="14">
        <f>F370-INDEX($F$5:$F$503,MATCH(D370,$D$5:$D$503,0))</f>
        <v>0.017604166666666674</v>
      </c>
    </row>
    <row r="371" spans="1:9" ht="15" customHeight="1">
      <c r="A371" s="13">
        <v>367</v>
      </c>
      <c r="B371" s="34" t="s">
        <v>86</v>
      </c>
      <c r="C371" s="34" t="s">
        <v>87</v>
      </c>
      <c r="D371" s="35" t="s">
        <v>416</v>
      </c>
      <c r="E371" s="34" t="s">
        <v>444</v>
      </c>
      <c r="F371" s="36">
        <v>0.04863425925925926</v>
      </c>
      <c r="G371" s="13" t="str">
        <f t="shared" si="12"/>
        <v>5.23/km</v>
      </c>
      <c r="H371" s="14">
        <f t="shared" si="11"/>
        <v>0.019513888888888893</v>
      </c>
      <c r="I371" s="14">
        <f>F371-INDEX($F$5:$F$503,MATCH(D371,$D$5:$D$503,0))</f>
        <v>0.019293981481481478</v>
      </c>
    </row>
    <row r="372" spans="1:9" ht="15" customHeight="1">
      <c r="A372" s="13">
        <v>368</v>
      </c>
      <c r="B372" s="34" t="s">
        <v>88</v>
      </c>
      <c r="C372" s="34" t="s">
        <v>219</v>
      </c>
      <c r="D372" s="35" t="s">
        <v>348</v>
      </c>
      <c r="E372" s="34" t="s">
        <v>476</v>
      </c>
      <c r="F372" s="36">
        <v>0.04868055555555556</v>
      </c>
      <c r="G372" s="13" t="str">
        <f t="shared" si="12"/>
        <v>5.24/km</v>
      </c>
      <c r="H372" s="14">
        <f t="shared" si="11"/>
        <v>0.019560185185185194</v>
      </c>
      <c r="I372" s="14">
        <f>F372-INDEX($F$5:$F$503,MATCH(D372,$D$5:$D$503,0))</f>
        <v>0.006689814814814815</v>
      </c>
    </row>
    <row r="373" spans="1:9" ht="15" customHeight="1">
      <c r="A373" s="20">
        <v>369</v>
      </c>
      <c r="B373" s="40" t="s">
        <v>89</v>
      </c>
      <c r="C373" s="40" t="s">
        <v>184</v>
      </c>
      <c r="D373" s="41" t="s">
        <v>321</v>
      </c>
      <c r="E373" s="40" t="s">
        <v>216</v>
      </c>
      <c r="F373" s="42">
        <v>0.048726851851851855</v>
      </c>
      <c r="G373" s="20" t="str">
        <f t="shared" si="12"/>
        <v>5.24/km</v>
      </c>
      <c r="H373" s="21">
        <f t="shared" si="11"/>
        <v>0.01960648148148149</v>
      </c>
      <c r="I373" s="21">
        <f>F373-INDEX($F$5:$F$503,MATCH(D373,$D$5:$D$503,0))</f>
        <v>0.012245370370370372</v>
      </c>
    </row>
    <row r="374" spans="1:9" ht="15" customHeight="1">
      <c r="A374" s="13">
        <v>370</v>
      </c>
      <c r="B374" s="34" t="s">
        <v>295</v>
      </c>
      <c r="C374" s="34" t="s">
        <v>215</v>
      </c>
      <c r="D374" s="35" t="s">
        <v>544</v>
      </c>
      <c r="E374" s="34" t="s">
        <v>521</v>
      </c>
      <c r="F374" s="36">
        <v>0.048726851851851855</v>
      </c>
      <c r="G374" s="13" t="str">
        <f t="shared" si="12"/>
        <v>5.24/km</v>
      </c>
      <c r="H374" s="14">
        <f t="shared" si="11"/>
        <v>0.01960648148148149</v>
      </c>
      <c r="I374" s="14">
        <f>F374-INDEX($F$5:$F$503,MATCH(D374,$D$5:$D$503,0))</f>
        <v>0.01099537037037037</v>
      </c>
    </row>
    <row r="375" spans="1:9" ht="15" customHeight="1">
      <c r="A375" s="13">
        <v>371</v>
      </c>
      <c r="B375" s="34" t="s">
        <v>90</v>
      </c>
      <c r="C375" s="34" t="s">
        <v>91</v>
      </c>
      <c r="D375" s="35" t="s">
        <v>499</v>
      </c>
      <c r="E375" s="34" t="s">
        <v>512</v>
      </c>
      <c r="F375" s="36">
        <v>0.0488425925925926</v>
      </c>
      <c r="G375" s="13" t="str">
        <f t="shared" si="12"/>
        <v>5.25/km</v>
      </c>
      <c r="H375" s="14">
        <f t="shared" si="11"/>
        <v>0.01972222222222223</v>
      </c>
      <c r="I375" s="14">
        <f>F375-INDEX($F$5:$F$503,MATCH(D375,$D$5:$D$503,0))</f>
        <v>0.012245370370370372</v>
      </c>
    </row>
    <row r="376" spans="1:9" ht="15" customHeight="1">
      <c r="A376" s="13">
        <v>372</v>
      </c>
      <c r="B376" s="34" t="s">
        <v>283</v>
      </c>
      <c r="C376" s="34" t="s">
        <v>172</v>
      </c>
      <c r="D376" s="35" t="s">
        <v>316</v>
      </c>
      <c r="E376" s="34" t="s">
        <v>540</v>
      </c>
      <c r="F376" s="36">
        <v>0.048854166666666664</v>
      </c>
      <c r="G376" s="13" t="str">
        <f t="shared" si="12"/>
        <v>5.25/km</v>
      </c>
      <c r="H376" s="14">
        <f t="shared" si="11"/>
        <v>0.019733796296296298</v>
      </c>
      <c r="I376" s="14">
        <f>F376-INDEX($F$5:$F$503,MATCH(D376,$D$5:$D$503,0))</f>
        <v>0.018124999999999995</v>
      </c>
    </row>
    <row r="377" spans="1:9" ht="15" customHeight="1">
      <c r="A377" s="13">
        <v>373</v>
      </c>
      <c r="B377" s="34" t="s">
        <v>92</v>
      </c>
      <c r="C377" s="34" t="s">
        <v>338</v>
      </c>
      <c r="D377" s="35" t="s">
        <v>314</v>
      </c>
      <c r="E377" s="34" t="s">
        <v>670</v>
      </c>
      <c r="F377" s="36">
        <v>0.04888888888888889</v>
      </c>
      <c r="G377" s="13" t="str">
        <f t="shared" si="12"/>
        <v>5.25/km</v>
      </c>
      <c r="H377" s="14">
        <f t="shared" si="11"/>
        <v>0.019768518518518526</v>
      </c>
      <c r="I377" s="14">
        <f>F377-INDEX($F$5:$F$503,MATCH(D377,$D$5:$D$503,0))</f>
        <v>0.015150462962962963</v>
      </c>
    </row>
    <row r="378" spans="1:9" ht="15" customHeight="1">
      <c r="A378" s="13">
        <v>374</v>
      </c>
      <c r="B378" s="34" t="s">
        <v>290</v>
      </c>
      <c r="C378" s="34" t="s">
        <v>291</v>
      </c>
      <c r="D378" s="35" t="s">
        <v>348</v>
      </c>
      <c r="E378" s="34" t="s">
        <v>449</v>
      </c>
      <c r="F378" s="36">
        <v>0.048923611111111105</v>
      </c>
      <c r="G378" s="13" t="str">
        <f t="shared" si="12"/>
        <v>5.25/km</v>
      </c>
      <c r="H378" s="14">
        <f t="shared" si="11"/>
        <v>0.01980324074074074</v>
      </c>
      <c r="I378" s="14">
        <f>F378-INDEX($F$5:$F$503,MATCH(D378,$D$5:$D$503,0))</f>
        <v>0.00693287037037036</v>
      </c>
    </row>
    <row r="379" spans="1:9" ht="15" customHeight="1">
      <c r="A379" s="20">
        <v>375</v>
      </c>
      <c r="B379" s="40" t="s">
        <v>93</v>
      </c>
      <c r="C379" s="40" t="s">
        <v>399</v>
      </c>
      <c r="D379" s="41" t="s">
        <v>582</v>
      </c>
      <c r="E379" s="40" t="s">
        <v>216</v>
      </c>
      <c r="F379" s="42">
        <v>0.04894675925925926</v>
      </c>
      <c r="G379" s="20" t="str">
        <f t="shared" si="12"/>
        <v>5.25/km</v>
      </c>
      <c r="H379" s="21">
        <f t="shared" si="11"/>
        <v>0.019826388888888893</v>
      </c>
      <c r="I379" s="21">
        <f>F379-INDEX($F$5:$F$503,MATCH(D379,$D$5:$D$503,0))</f>
        <v>0.009988425925925921</v>
      </c>
    </row>
    <row r="380" spans="1:9" ht="15" customHeight="1">
      <c r="A380" s="13">
        <v>376</v>
      </c>
      <c r="B380" s="34" t="s">
        <v>94</v>
      </c>
      <c r="C380" s="34" t="s">
        <v>386</v>
      </c>
      <c r="D380" s="35" t="s">
        <v>345</v>
      </c>
      <c r="E380" s="34" t="s">
        <v>626</v>
      </c>
      <c r="F380" s="36">
        <v>0.0490625</v>
      </c>
      <c r="G380" s="13" t="str">
        <f t="shared" si="12"/>
        <v>5.26/km</v>
      </c>
      <c r="H380" s="14">
        <f t="shared" si="11"/>
        <v>0.019942129629629636</v>
      </c>
      <c r="I380" s="14">
        <f>F380-INDEX($F$5:$F$503,MATCH(D380,$D$5:$D$503,0))</f>
        <v>0.011967592592592599</v>
      </c>
    </row>
    <row r="381" spans="1:9" ht="15" customHeight="1">
      <c r="A381" s="13">
        <v>377</v>
      </c>
      <c r="B381" s="34" t="s">
        <v>95</v>
      </c>
      <c r="C381" s="34" t="s">
        <v>176</v>
      </c>
      <c r="D381" s="35" t="s">
        <v>310</v>
      </c>
      <c r="E381" s="34" t="s">
        <v>439</v>
      </c>
      <c r="F381" s="36">
        <v>0.04908564814814815</v>
      </c>
      <c r="G381" s="13" t="str">
        <f t="shared" si="12"/>
        <v>5.26/km</v>
      </c>
      <c r="H381" s="14">
        <f t="shared" si="11"/>
        <v>0.019965277777777783</v>
      </c>
      <c r="I381" s="14">
        <f>F381-INDEX($F$5:$F$503,MATCH(D381,$D$5:$D$503,0))</f>
        <v>0.014826388888888889</v>
      </c>
    </row>
    <row r="382" spans="1:9" ht="15" customHeight="1">
      <c r="A382" s="13">
        <v>378</v>
      </c>
      <c r="B382" s="34" t="s">
        <v>96</v>
      </c>
      <c r="C382" s="34" t="s">
        <v>211</v>
      </c>
      <c r="D382" s="35" t="s">
        <v>321</v>
      </c>
      <c r="E382" s="34" t="s">
        <v>653</v>
      </c>
      <c r="F382" s="36">
        <v>0.04918981481481482</v>
      </c>
      <c r="G382" s="13" t="str">
        <f t="shared" si="12"/>
        <v>5.27/km</v>
      </c>
      <c r="H382" s="14">
        <f t="shared" si="11"/>
        <v>0.020069444444444452</v>
      </c>
      <c r="I382" s="14">
        <f>F382-INDEX($F$5:$F$503,MATCH(D382,$D$5:$D$503,0))</f>
        <v>0.012708333333333335</v>
      </c>
    </row>
    <row r="383" spans="1:9" ht="15" customHeight="1">
      <c r="A383" s="13">
        <v>379</v>
      </c>
      <c r="B383" s="34" t="s">
        <v>97</v>
      </c>
      <c r="C383" s="34" t="s">
        <v>390</v>
      </c>
      <c r="D383" s="35" t="s">
        <v>582</v>
      </c>
      <c r="E383" s="34" t="s">
        <v>312</v>
      </c>
      <c r="F383" s="36">
        <v>0.04923611111111111</v>
      </c>
      <c r="G383" s="13" t="str">
        <f t="shared" si="12"/>
        <v>5.27/km</v>
      </c>
      <c r="H383" s="14">
        <f t="shared" si="11"/>
        <v>0.020115740740740747</v>
      </c>
      <c r="I383" s="14">
        <f>F383-INDEX($F$5:$F$503,MATCH(D383,$D$5:$D$503,0))</f>
        <v>0.010277777777777775</v>
      </c>
    </row>
    <row r="384" spans="1:9" ht="15" customHeight="1">
      <c r="A384" s="13">
        <v>380</v>
      </c>
      <c r="B384" s="34" t="s">
        <v>98</v>
      </c>
      <c r="C384" s="34" t="s">
        <v>188</v>
      </c>
      <c r="D384" s="35" t="s">
        <v>310</v>
      </c>
      <c r="E384" s="34" t="s">
        <v>99</v>
      </c>
      <c r="F384" s="36">
        <v>0.0493287037037037</v>
      </c>
      <c r="G384" s="13" t="str">
        <f t="shared" si="12"/>
        <v>5.28/km</v>
      </c>
      <c r="H384" s="14">
        <f t="shared" si="11"/>
        <v>0.020208333333333335</v>
      </c>
      <c r="I384" s="14">
        <f>F384-INDEX($F$5:$F$503,MATCH(D384,$D$5:$D$503,0))</f>
        <v>0.01506944444444444</v>
      </c>
    </row>
    <row r="385" spans="1:9" ht="15" customHeight="1">
      <c r="A385" s="13">
        <v>381</v>
      </c>
      <c r="B385" s="34" t="s">
        <v>100</v>
      </c>
      <c r="C385" s="34" t="s">
        <v>398</v>
      </c>
      <c r="D385" s="35" t="s">
        <v>487</v>
      </c>
      <c r="E385" s="34" t="s">
        <v>620</v>
      </c>
      <c r="F385" s="36">
        <v>0.04936342592592593</v>
      </c>
      <c r="G385" s="13" t="str">
        <f t="shared" si="12"/>
        <v>5.28/km</v>
      </c>
      <c r="H385" s="14">
        <f t="shared" si="11"/>
        <v>0.020243055555555563</v>
      </c>
      <c r="I385" s="14">
        <f>F385-INDEX($F$5:$F$503,MATCH(D385,$D$5:$D$503,0))</f>
        <v>0.0134837962962963</v>
      </c>
    </row>
    <row r="386" spans="1:9" ht="15" customHeight="1">
      <c r="A386" s="13">
        <v>382</v>
      </c>
      <c r="B386" s="34" t="s">
        <v>101</v>
      </c>
      <c r="C386" s="34" t="s">
        <v>102</v>
      </c>
      <c r="D386" s="35" t="s">
        <v>652</v>
      </c>
      <c r="E386" s="34" t="s">
        <v>552</v>
      </c>
      <c r="F386" s="36">
        <v>0.049375</v>
      </c>
      <c r="G386" s="13" t="str">
        <f t="shared" si="12"/>
        <v>5.28/km</v>
      </c>
      <c r="H386" s="14">
        <f t="shared" si="11"/>
        <v>0.020254629629629636</v>
      </c>
      <c r="I386" s="14">
        <f>F386-INDEX($F$5:$F$503,MATCH(D386,$D$5:$D$503,0))</f>
        <v>0.008275462962962964</v>
      </c>
    </row>
    <row r="387" spans="1:9" ht="15" customHeight="1">
      <c r="A387" s="20">
        <v>383</v>
      </c>
      <c r="B387" s="40" t="s">
        <v>103</v>
      </c>
      <c r="C387" s="40" t="s">
        <v>104</v>
      </c>
      <c r="D387" s="41" t="s">
        <v>499</v>
      </c>
      <c r="E387" s="40" t="s">
        <v>216</v>
      </c>
      <c r="F387" s="42">
        <v>0.04951388888888889</v>
      </c>
      <c r="G387" s="20" t="str">
        <f t="shared" si="12"/>
        <v>5.29/km</v>
      </c>
      <c r="H387" s="21">
        <f t="shared" si="11"/>
        <v>0.020393518518518526</v>
      </c>
      <c r="I387" s="21">
        <f>F387-INDEX($F$5:$F$503,MATCH(D387,$D$5:$D$503,0))</f>
        <v>0.012916666666666667</v>
      </c>
    </row>
    <row r="388" spans="1:9" ht="15" customHeight="1">
      <c r="A388" s="13">
        <v>384</v>
      </c>
      <c r="B388" s="34" t="s">
        <v>207</v>
      </c>
      <c r="C388" s="34" t="s">
        <v>211</v>
      </c>
      <c r="D388" s="35" t="s">
        <v>311</v>
      </c>
      <c r="E388" s="34" t="s">
        <v>558</v>
      </c>
      <c r="F388" s="36">
        <v>0.04958333333333333</v>
      </c>
      <c r="G388" s="13" t="str">
        <f t="shared" si="12"/>
        <v>5.30/km</v>
      </c>
      <c r="H388" s="14">
        <f aca="true" t="shared" si="13" ref="H388:H447">F388-$F$5</f>
        <v>0.020462962962962968</v>
      </c>
      <c r="I388" s="14">
        <f>F388-INDEX($F$5:$F$503,MATCH(D388,$D$5:$D$503,0))</f>
        <v>0.018645833333333337</v>
      </c>
    </row>
    <row r="389" spans="1:9" ht="15" customHeight="1">
      <c r="A389" s="13">
        <v>385</v>
      </c>
      <c r="B389" s="34" t="s">
        <v>293</v>
      </c>
      <c r="C389" s="34" t="s">
        <v>275</v>
      </c>
      <c r="D389" s="35" t="s">
        <v>652</v>
      </c>
      <c r="E389" s="34" t="s">
        <v>294</v>
      </c>
      <c r="F389" s="36">
        <v>0.04961805555555556</v>
      </c>
      <c r="G389" s="13" t="str">
        <f aca="true" t="shared" si="14" ref="G389:G447">TEXT(INT((HOUR(F389)*3600+MINUTE(F389)*60+SECOND(F389))/$I$3/60),"0")&amp;"."&amp;TEXT(MOD((HOUR(F389)*3600+MINUTE(F389)*60+SECOND(F389))/$I$3,60),"00")&amp;"/km"</f>
        <v>5.30/km</v>
      </c>
      <c r="H389" s="14">
        <f t="shared" si="13"/>
        <v>0.020497685185185195</v>
      </c>
      <c r="I389" s="14">
        <f>F389-INDEX($F$5:$F$503,MATCH(D389,$D$5:$D$503,0))</f>
        <v>0.008518518518518522</v>
      </c>
    </row>
    <row r="390" spans="1:9" ht="15" customHeight="1">
      <c r="A390" s="13">
        <v>386</v>
      </c>
      <c r="B390" s="34" t="s">
        <v>105</v>
      </c>
      <c r="C390" s="34" t="s">
        <v>198</v>
      </c>
      <c r="D390" s="35" t="s">
        <v>345</v>
      </c>
      <c r="E390" s="34" t="s">
        <v>106</v>
      </c>
      <c r="F390" s="36">
        <v>0.04981481481481481</v>
      </c>
      <c r="G390" s="13" t="str">
        <f t="shared" si="14"/>
        <v>5.31/km</v>
      </c>
      <c r="H390" s="14">
        <f t="shared" si="13"/>
        <v>0.020694444444444446</v>
      </c>
      <c r="I390" s="14">
        <f>F390-INDEX($F$5:$F$503,MATCH(D390,$D$5:$D$503,0))</f>
        <v>0.012719907407407409</v>
      </c>
    </row>
    <row r="391" spans="1:9" ht="15" customHeight="1">
      <c r="A391" s="20">
        <v>387</v>
      </c>
      <c r="B391" s="40" t="s">
        <v>107</v>
      </c>
      <c r="C391" s="40" t="s">
        <v>108</v>
      </c>
      <c r="D391" s="41" t="s">
        <v>308</v>
      </c>
      <c r="E391" s="40" t="s">
        <v>216</v>
      </c>
      <c r="F391" s="42">
        <v>0.04984953703703704</v>
      </c>
      <c r="G391" s="20" t="str">
        <f t="shared" si="14"/>
        <v>5.31/km</v>
      </c>
      <c r="H391" s="21">
        <f t="shared" si="13"/>
        <v>0.020729166666666674</v>
      </c>
      <c r="I391" s="21">
        <f>F391-INDEX($F$5:$F$503,MATCH(D391,$D$5:$D$503,0))</f>
        <v>0.020729166666666674</v>
      </c>
    </row>
    <row r="392" spans="1:9" ht="15" customHeight="1">
      <c r="A392" s="13">
        <v>388</v>
      </c>
      <c r="B392" s="34" t="s">
        <v>680</v>
      </c>
      <c r="C392" s="34" t="s">
        <v>187</v>
      </c>
      <c r="D392" s="35" t="s">
        <v>316</v>
      </c>
      <c r="E392" s="34" t="s">
        <v>452</v>
      </c>
      <c r="F392" s="36">
        <v>0.04988425925925926</v>
      </c>
      <c r="G392" s="13" t="str">
        <f t="shared" si="14"/>
        <v>5.32/km</v>
      </c>
      <c r="H392" s="14">
        <f t="shared" si="13"/>
        <v>0.020763888888888894</v>
      </c>
      <c r="I392" s="14">
        <f>F392-INDEX($F$5:$F$503,MATCH(D392,$D$5:$D$503,0))</f>
        <v>0.01915509259259259</v>
      </c>
    </row>
    <row r="393" spans="1:9" ht="15" customHeight="1">
      <c r="A393" s="13">
        <v>389</v>
      </c>
      <c r="B393" s="34" t="s">
        <v>109</v>
      </c>
      <c r="C393" s="34" t="s">
        <v>383</v>
      </c>
      <c r="D393" s="35" t="s">
        <v>321</v>
      </c>
      <c r="E393" s="34" t="s">
        <v>613</v>
      </c>
      <c r="F393" s="36">
        <v>0.05002314814814815</v>
      </c>
      <c r="G393" s="13" t="str">
        <f t="shared" si="14"/>
        <v>5.32/km</v>
      </c>
      <c r="H393" s="14">
        <f t="shared" si="13"/>
        <v>0.020902777777777784</v>
      </c>
      <c r="I393" s="14">
        <f>F393-INDEX($F$5:$F$503,MATCH(D393,$D$5:$D$503,0))</f>
        <v>0.013541666666666667</v>
      </c>
    </row>
    <row r="394" spans="1:9" ht="15" customHeight="1">
      <c r="A394" s="13">
        <v>390</v>
      </c>
      <c r="B394" s="34" t="s">
        <v>110</v>
      </c>
      <c r="C394" s="34" t="s">
        <v>279</v>
      </c>
      <c r="D394" s="35" t="s">
        <v>311</v>
      </c>
      <c r="E394" s="34" t="s">
        <v>294</v>
      </c>
      <c r="F394" s="36">
        <v>0.05032407407407408</v>
      </c>
      <c r="G394" s="13" t="str">
        <f t="shared" si="14"/>
        <v>5.34/km</v>
      </c>
      <c r="H394" s="14">
        <f t="shared" si="13"/>
        <v>0.02120370370370371</v>
      </c>
      <c r="I394" s="14">
        <f>F394-INDEX($F$5:$F$503,MATCH(D394,$D$5:$D$503,0))</f>
        <v>0.01938657407407408</v>
      </c>
    </row>
    <row r="395" spans="1:9" ht="15" customHeight="1">
      <c r="A395" s="13">
        <v>391</v>
      </c>
      <c r="B395" s="34" t="s">
        <v>111</v>
      </c>
      <c r="C395" s="34" t="s">
        <v>184</v>
      </c>
      <c r="D395" s="35" t="s">
        <v>321</v>
      </c>
      <c r="E395" s="34" t="s">
        <v>653</v>
      </c>
      <c r="F395" s="36">
        <v>0.05045138888888889</v>
      </c>
      <c r="G395" s="13" t="str">
        <f t="shared" si="14"/>
        <v>5.35/km</v>
      </c>
      <c r="H395" s="14">
        <f t="shared" si="13"/>
        <v>0.021331018518518527</v>
      </c>
      <c r="I395" s="14">
        <f>F395-INDEX($F$5:$F$503,MATCH(D395,$D$5:$D$503,0))</f>
        <v>0.01396990740740741</v>
      </c>
    </row>
    <row r="396" spans="1:9" ht="15" customHeight="1">
      <c r="A396" s="20">
        <v>392</v>
      </c>
      <c r="B396" s="40" t="s">
        <v>112</v>
      </c>
      <c r="C396" s="40" t="s">
        <v>370</v>
      </c>
      <c r="D396" s="41" t="s">
        <v>321</v>
      </c>
      <c r="E396" s="40" t="s">
        <v>216</v>
      </c>
      <c r="F396" s="42">
        <v>0.050486111111111114</v>
      </c>
      <c r="G396" s="20" t="str">
        <f t="shared" si="14"/>
        <v>5.36/km</v>
      </c>
      <c r="H396" s="21">
        <f t="shared" si="13"/>
        <v>0.021365740740740748</v>
      </c>
      <c r="I396" s="21">
        <f>F396-INDEX($F$5:$F$503,MATCH(D396,$D$5:$D$503,0))</f>
        <v>0.01400462962962963</v>
      </c>
    </row>
    <row r="397" spans="1:9" ht="15" customHeight="1">
      <c r="A397" s="20">
        <v>393</v>
      </c>
      <c r="B397" s="40" t="s">
        <v>204</v>
      </c>
      <c r="C397" s="40" t="s">
        <v>193</v>
      </c>
      <c r="D397" s="41" t="s">
        <v>416</v>
      </c>
      <c r="E397" s="40" t="s">
        <v>216</v>
      </c>
      <c r="F397" s="42">
        <v>0.0506712962962963</v>
      </c>
      <c r="G397" s="20" t="str">
        <f t="shared" si="14"/>
        <v>5.37/km</v>
      </c>
      <c r="H397" s="21">
        <f t="shared" si="13"/>
        <v>0.02155092592592593</v>
      </c>
      <c r="I397" s="21">
        <f>F397-INDEX($F$5:$F$503,MATCH(D397,$D$5:$D$503,0))</f>
        <v>0.021331018518518517</v>
      </c>
    </row>
    <row r="398" spans="1:9" ht="15" customHeight="1">
      <c r="A398" s="13">
        <v>394</v>
      </c>
      <c r="B398" s="34" t="s">
        <v>113</v>
      </c>
      <c r="C398" s="34" t="s">
        <v>114</v>
      </c>
      <c r="D398" s="35" t="s">
        <v>582</v>
      </c>
      <c r="E398" s="34" t="s">
        <v>444</v>
      </c>
      <c r="F398" s="36">
        <v>0.05077546296296296</v>
      </c>
      <c r="G398" s="13" t="str">
        <f t="shared" si="14"/>
        <v>5.37/km</v>
      </c>
      <c r="H398" s="14">
        <f t="shared" si="13"/>
        <v>0.021655092592592594</v>
      </c>
      <c r="I398" s="14">
        <f>F398-INDEX($F$5:$F$503,MATCH(D398,$D$5:$D$503,0))</f>
        <v>0.011817129629629622</v>
      </c>
    </row>
    <row r="399" spans="1:9" ht="15" customHeight="1">
      <c r="A399" s="13">
        <v>395</v>
      </c>
      <c r="B399" s="34" t="s">
        <v>401</v>
      </c>
      <c r="C399" s="34" t="s">
        <v>360</v>
      </c>
      <c r="D399" s="35" t="s">
        <v>582</v>
      </c>
      <c r="E399" s="34" t="s">
        <v>79</v>
      </c>
      <c r="F399" s="36">
        <v>0.05098379629629629</v>
      </c>
      <c r="G399" s="13" t="str">
        <f t="shared" si="14"/>
        <v>5.39/km</v>
      </c>
      <c r="H399" s="14">
        <f t="shared" si="13"/>
        <v>0.021863425925925925</v>
      </c>
      <c r="I399" s="14">
        <f>F399-INDEX($F$5:$F$503,MATCH(D399,$D$5:$D$503,0))</f>
        <v>0.012025462962962953</v>
      </c>
    </row>
    <row r="400" spans="1:9" ht="15" customHeight="1">
      <c r="A400" s="13">
        <v>396</v>
      </c>
      <c r="B400" s="34" t="s">
        <v>115</v>
      </c>
      <c r="C400" s="34" t="s">
        <v>208</v>
      </c>
      <c r="D400" s="35" t="s">
        <v>321</v>
      </c>
      <c r="E400" s="34" t="s">
        <v>355</v>
      </c>
      <c r="F400" s="36">
        <v>0.05103009259259259</v>
      </c>
      <c r="G400" s="13" t="str">
        <f t="shared" si="14"/>
        <v>5.39/km</v>
      </c>
      <c r="H400" s="14">
        <f t="shared" si="13"/>
        <v>0.021909722222222226</v>
      </c>
      <c r="I400" s="14">
        <f>F400-INDEX($F$5:$F$503,MATCH(D400,$D$5:$D$503,0))</f>
        <v>0.01454861111111111</v>
      </c>
    </row>
    <row r="401" spans="1:9" ht="15" customHeight="1">
      <c r="A401" s="13">
        <v>397</v>
      </c>
      <c r="B401" s="34" t="s">
        <v>116</v>
      </c>
      <c r="C401" s="34" t="s">
        <v>386</v>
      </c>
      <c r="D401" s="35" t="s">
        <v>314</v>
      </c>
      <c r="E401" s="34" t="s">
        <v>451</v>
      </c>
      <c r="F401" s="36">
        <v>0.05104166666666667</v>
      </c>
      <c r="G401" s="13" t="str">
        <f t="shared" si="14"/>
        <v>5.39/km</v>
      </c>
      <c r="H401" s="14">
        <f t="shared" si="13"/>
        <v>0.021921296296296307</v>
      </c>
      <c r="I401" s="14">
        <f>F401-INDEX($F$5:$F$503,MATCH(D401,$D$5:$D$503,0))</f>
        <v>0.017303240740740744</v>
      </c>
    </row>
    <row r="402" spans="1:9" ht="15" customHeight="1">
      <c r="A402" s="13">
        <v>398</v>
      </c>
      <c r="B402" s="34" t="s">
        <v>117</v>
      </c>
      <c r="C402" s="34" t="s">
        <v>399</v>
      </c>
      <c r="D402" s="35" t="s">
        <v>582</v>
      </c>
      <c r="E402" s="34" t="s">
        <v>552</v>
      </c>
      <c r="F402" s="36">
        <v>0.051076388888888886</v>
      </c>
      <c r="G402" s="13" t="str">
        <f t="shared" si="14"/>
        <v>5.39/km</v>
      </c>
      <c r="H402" s="14">
        <f t="shared" si="13"/>
        <v>0.02195601851851852</v>
      </c>
      <c r="I402" s="14">
        <f>F402-INDEX($F$5:$F$503,MATCH(D402,$D$5:$D$503,0))</f>
        <v>0.012118055555555549</v>
      </c>
    </row>
    <row r="403" spans="1:9" ht="15" customHeight="1">
      <c r="A403" s="20">
        <v>399</v>
      </c>
      <c r="B403" s="40" t="s">
        <v>352</v>
      </c>
      <c r="C403" s="40" t="s">
        <v>118</v>
      </c>
      <c r="D403" s="41" t="s">
        <v>544</v>
      </c>
      <c r="E403" s="40" t="s">
        <v>216</v>
      </c>
      <c r="F403" s="42">
        <v>0.05123842592592592</v>
      </c>
      <c r="G403" s="20" t="str">
        <f t="shared" si="14"/>
        <v>5.41/km</v>
      </c>
      <c r="H403" s="21">
        <f t="shared" si="13"/>
        <v>0.022118055555555557</v>
      </c>
      <c r="I403" s="21">
        <f>F403-INDEX($F$5:$F$503,MATCH(D403,$D$5:$D$503,0))</f>
        <v>0.01350694444444444</v>
      </c>
    </row>
    <row r="404" spans="1:9" ht="15" customHeight="1">
      <c r="A404" s="20">
        <v>400</v>
      </c>
      <c r="B404" s="40" t="s">
        <v>403</v>
      </c>
      <c r="C404" s="40" t="s">
        <v>205</v>
      </c>
      <c r="D404" s="41" t="s">
        <v>544</v>
      </c>
      <c r="E404" s="40" t="s">
        <v>216</v>
      </c>
      <c r="F404" s="42">
        <v>0.05143518518518519</v>
      </c>
      <c r="G404" s="20" t="str">
        <f t="shared" si="14"/>
        <v>5.42/km</v>
      </c>
      <c r="H404" s="21">
        <f t="shared" si="13"/>
        <v>0.022314814814814822</v>
      </c>
      <c r="I404" s="21">
        <f>F404-INDEX($F$5:$F$503,MATCH(D404,$D$5:$D$503,0))</f>
        <v>0.013703703703703704</v>
      </c>
    </row>
    <row r="405" spans="1:9" ht="15" customHeight="1">
      <c r="A405" s="13">
        <v>401</v>
      </c>
      <c r="B405" s="34" t="s">
        <v>117</v>
      </c>
      <c r="C405" s="34" t="s">
        <v>178</v>
      </c>
      <c r="D405" s="35" t="s">
        <v>310</v>
      </c>
      <c r="E405" s="34" t="s">
        <v>512</v>
      </c>
      <c r="F405" s="36">
        <v>0.051631944444444446</v>
      </c>
      <c r="G405" s="13" t="str">
        <f t="shared" si="14"/>
        <v>5.43/km</v>
      </c>
      <c r="H405" s="14">
        <f t="shared" si="13"/>
        <v>0.02251157407407408</v>
      </c>
      <c r="I405" s="14">
        <f>F405-INDEX($F$5:$F$503,MATCH(D405,$D$5:$D$503,0))</f>
        <v>0.017372685185185185</v>
      </c>
    </row>
    <row r="406" spans="1:9" ht="15" customHeight="1">
      <c r="A406" s="13">
        <v>402</v>
      </c>
      <c r="B406" s="34" t="s">
        <v>297</v>
      </c>
      <c r="C406" s="34" t="s">
        <v>178</v>
      </c>
      <c r="D406" s="35" t="s">
        <v>321</v>
      </c>
      <c r="E406" s="34" t="s">
        <v>440</v>
      </c>
      <c r="F406" s="36">
        <v>0.05174768518518519</v>
      </c>
      <c r="G406" s="13" t="str">
        <f t="shared" si="14"/>
        <v>5.44/km</v>
      </c>
      <c r="H406" s="14">
        <f t="shared" si="13"/>
        <v>0.022627314814814822</v>
      </c>
      <c r="I406" s="14">
        <f>F406-INDEX($F$5:$F$503,MATCH(D406,$D$5:$D$503,0))</f>
        <v>0.015266203703703705</v>
      </c>
    </row>
    <row r="407" spans="1:9" ht="15" customHeight="1">
      <c r="A407" s="20">
        <v>403</v>
      </c>
      <c r="B407" s="40" t="s">
        <v>292</v>
      </c>
      <c r="C407" s="40" t="s">
        <v>172</v>
      </c>
      <c r="D407" s="41" t="s">
        <v>311</v>
      </c>
      <c r="E407" s="40" t="s">
        <v>216</v>
      </c>
      <c r="F407" s="42">
        <v>0.05202546296296296</v>
      </c>
      <c r="G407" s="20" t="str">
        <f t="shared" si="14"/>
        <v>5.46/km</v>
      </c>
      <c r="H407" s="21">
        <f t="shared" si="13"/>
        <v>0.022905092592592595</v>
      </c>
      <c r="I407" s="21">
        <f>F407-INDEX($F$5:$F$503,MATCH(D407,$D$5:$D$503,0))</f>
        <v>0.021087962962962965</v>
      </c>
    </row>
    <row r="408" spans="1:9" ht="15" customHeight="1">
      <c r="A408" s="13">
        <v>404</v>
      </c>
      <c r="B408" s="34" t="s">
        <v>231</v>
      </c>
      <c r="C408" s="34" t="s">
        <v>219</v>
      </c>
      <c r="D408" s="35" t="s">
        <v>316</v>
      </c>
      <c r="E408" s="34" t="s">
        <v>449</v>
      </c>
      <c r="F408" s="36">
        <v>0.052222222222222225</v>
      </c>
      <c r="G408" s="13" t="str">
        <f t="shared" si="14"/>
        <v>5.47/km</v>
      </c>
      <c r="H408" s="14">
        <f t="shared" si="13"/>
        <v>0.02310185185185186</v>
      </c>
      <c r="I408" s="14">
        <f>F408-INDEX($F$5:$F$503,MATCH(D408,$D$5:$D$503,0))</f>
        <v>0.021493055555555557</v>
      </c>
    </row>
    <row r="409" spans="1:9" ht="15" customHeight="1">
      <c r="A409" s="13">
        <v>405</v>
      </c>
      <c r="B409" s="34" t="s">
        <v>75</v>
      </c>
      <c r="C409" s="34" t="s">
        <v>179</v>
      </c>
      <c r="D409" s="35" t="s">
        <v>310</v>
      </c>
      <c r="E409" s="34" t="s">
        <v>440</v>
      </c>
      <c r="F409" s="36">
        <v>0.05230324074074074</v>
      </c>
      <c r="G409" s="13" t="str">
        <f t="shared" si="14"/>
        <v>5.48/km</v>
      </c>
      <c r="H409" s="14">
        <f t="shared" si="13"/>
        <v>0.023182870370370375</v>
      </c>
      <c r="I409" s="14">
        <f>F409-INDEX($F$5:$F$503,MATCH(D409,$D$5:$D$503,0))</f>
        <v>0.01804398148148148</v>
      </c>
    </row>
    <row r="410" spans="1:9" ht="15" customHeight="1">
      <c r="A410" s="13">
        <v>406</v>
      </c>
      <c r="B410" s="34" t="s">
        <v>299</v>
      </c>
      <c r="C410" s="34" t="s">
        <v>300</v>
      </c>
      <c r="D410" s="35" t="s">
        <v>308</v>
      </c>
      <c r="E410" s="34" t="s">
        <v>449</v>
      </c>
      <c r="F410" s="36">
        <v>0.05237268518518518</v>
      </c>
      <c r="G410" s="13" t="str">
        <f t="shared" si="14"/>
        <v>5.48/km</v>
      </c>
      <c r="H410" s="14">
        <f t="shared" si="13"/>
        <v>0.023252314814814816</v>
      </c>
      <c r="I410" s="14">
        <f>F410-INDEX($F$5:$F$503,MATCH(D410,$D$5:$D$503,0))</f>
        <v>0.023252314814814816</v>
      </c>
    </row>
    <row r="411" spans="1:9" ht="15" customHeight="1">
      <c r="A411" s="13">
        <v>407</v>
      </c>
      <c r="B411" s="34" t="s">
        <v>119</v>
      </c>
      <c r="C411" s="34" t="s">
        <v>174</v>
      </c>
      <c r="D411" s="35" t="s">
        <v>314</v>
      </c>
      <c r="E411" s="34" t="s">
        <v>512</v>
      </c>
      <c r="F411" s="36">
        <v>0.052465277777777784</v>
      </c>
      <c r="G411" s="13" t="str">
        <f t="shared" si="14"/>
        <v>5.49/km</v>
      </c>
      <c r="H411" s="14">
        <f t="shared" si="13"/>
        <v>0.02334490740740742</v>
      </c>
      <c r="I411" s="14">
        <f>F411-INDEX($F$5:$F$503,MATCH(D411,$D$5:$D$503,0))</f>
        <v>0.018726851851851856</v>
      </c>
    </row>
    <row r="412" spans="1:9" ht="15" customHeight="1">
      <c r="A412" s="13">
        <v>408</v>
      </c>
      <c r="B412" s="34" t="s">
        <v>120</v>
      </c>
      <c r="C412" s="34" t="s">
        <v>172</v>
      </c>
      <c r="D412" s="35" t="s">
        <v>311</v>
      </c>
      <c r="E412" s="34" t="s">
        <v>449</v>
      </c>
      <c r="F412" s="36">
        <v>0.052488425925925924</v>
      </c>
      <c r="G412" s="13" t="str">
        <f t="shared" si="14"/>
        <v>5.49/km</v>
      </c>
      <c r="H412" s="14">
        <f t="shared" si="13"/>
        <v>0.02336805555555556</v>
      </c>
      <c r="I412" s="14">
        <f>F412-INDEX($F$5:$F$503,MATCH(D412,$D$5:$D$503,0))</f>
        <v>0.021550925925925928</v>
      </c>
    </row>
    <row r="413" spans="1:9" ht="15" customHeight="1">
      <c r="A413" s="13">
        <v>409</v>
      </c>
      <c r="B413" s="34" t="s">
        <v>121</v>
      </c>
      <c r="C413" s="34" t="s">
        <v>710</v>
      </c>
      <c r="D413" s="35" t="s">
        <v>310</v>
      </c>
      <c r="E413" s="34" t="s">
        <v>307</v>
      </c>
      <c r="F413" s="36">
        <v>0.05287037037037037</v>
      </c>
      <c r="G413" s="13" t="str">
        <f t="shared" si="14"/>
        <v>5.51/km</v>
      </c>
      <c r="H413" s="14">
        <f t="shared" si="13"/>
        <v>0.023750000000000007</v>
      </c>
      <c r="I413" s="14">
        <f>F413-INDEX($F$5:$F$503,MATCH(D413,$D$5:$D$503,0))</f>
        <v>0.018611111111111113</v>
      </c>
    </row>
    <row r="414" spans="1:9" ht="15" customHeight="1">
      <c r="A414" s="13">
        <v>410</v>
      </c>
      <c r="B414" s="34" t="s">
        <v>282</v>
      </c>
      <c r="C414" s="34" t="s">
        <v>188</v>
      </c>
      <c r="D414" s="35" t="s">
        <v>378</v>
      </c>
      <c r="E414" s="34" t="s">
        <v>598</v>
      </c>
      <c r="F414" s="36">
        <v>0.05291666666666667</v>
      </c>
      <c r="G414" s="13" t="str">
        <f t="shared" si="14"/>
        <v>5.52/km</v>
      </c>
      <c r="H414" s="14">
        <f t="shared" si="13"/>
        <v>0.0237962962962963</v>
      </c>
      <c r="I414" s="14">
        <f>F414-INDEX($F$5:$F$503,MATCH(D414,$D$5:$D$503,0))</f>
        <v>0.00813657407407408</v>
      </c>
    </row>
    <row r="415" spans="1:9" ht="15" customHeight="1">
      <c r="A415" s="13">
        <v>411</v>
      </c>
      <c r="B415" s="34" t="s">
        <v>122</v>
      </c>
      <c r="C415" s="34" t="s">
        <v>198</v>
      </c>
      <c r="D415" s="35" t="s">
        <v>348</v>
      </c>
      <c r="E415" s="34" t="s">
        <v>439</v>
      </c>
      <c r="F415" s="36">
        <v>0.05328703703703704</v>
      </c>
      <c r="G415" s="13" t="str">
        <f t="shared" si="14"/>
        <v>5.54/km</v>
      </c>
      <c r="H415" s="14">
        <f t="shared" si="13"/>
        <v>0.024166666666666677</v>
      </c>
      <c r="I415" s="14">
        <f>F415-INDEX($F$5:$F$503,MATCH(D415,$D$5:$D$503,0))</f>
        <v>0.011296296296296297</v>
      </c>
    </row>
    <row r="416" spans="1:9" ht="15" customHeight="1">
      <c r="A416" s="13">
        <v>412</v>
      </c>
      <c r="B416" s="34" t="s">
        <v>301</v>
      </c>
      <c r="C416" s="34" t="s">
        <v>196</v>
      </c>
      <c r="D416" s="35" t="s">
        <v>544</v>
      </c>
      <c r="E416" s="34" t="s">
        <v>449</v>
      </c>
      <c r="F416" s="36">
        <v>0.05337962962962963</v>
      </c>
      <c r="G416" s="13" t="str">
        <f t="shared" si="14"/>
        <v>5.55/km</v>
      </c>
      <c r="H416" s="14">
        <f t="shared" si="13"/>
        <v>0.024259259259259265</v>
      </c>
      <c r="I416" s="14">
        <f>F416-INDEX($F$5:$F$503,MATCH(D416,$D$5:$D$503,0))</f>
        <v>0.015648148148148147</v>
      </c>
    </row>
    <row r="417" spans="1:9" ht="15" customHeight="1">
      <c r="A417" s="13">
        <v>413</v>
      </c>
      <c r="B417" s="34" t="s">
        <v>303</v>
      </c>
      <c r="C417" s="34" t="s">
        <v>170</v>
      </c>
      <c r="D417" s="35" t="s">
        <v>311</v>
      </c>
      <c r="E417" s="34" t="s">
        <v>463</v>
      </c>
      <c r="F417" s="36">
        <v>0.05347222222222222</v>
      </c>
      <c r="G417" s="13" t="str">
        <f t="shared" si="14"/>
        <v>5.55/km</v>
      </c>
      <c r="H417" s="14">
        <f t="shared" si="13"/>
        <v>0.024351851851851854</v>
      </c>
      <c r="I417" s="14">
        <f>F417-INDEX($F$5:$F$503,MATCH(D417,$D$5:$D$503,0))</f>
        <v>0.022534722222222223</v>
      </c>
    </row>
    <row r="418" spans="1:9" ht="15" customHeight="1">
      <c r="A418" s="13">
        <v>414</v>
      </c>
      <c r="B418" s="34" t="s">
        <v>123</v>
      </c>
      <c r="C418" s="34" t="s">
        <v>124</v>
      </c>
      <c r="D418" s="35" t="s">
        <v>582</v>
      </c>
      <c r="E418" s="34" t="s">
        <v>226</v>
      </c>
      <c r="F418" s="36">
        <v>0.05372685185185185</v>
      </c>
      <c r="G418" s="13" t="str">
        <f t="shared" si="14"/>
        <v>5.57/km</v>
      </c>
      <c r="H418" s="14">
        <f t="shared" si="13"/>
        <v>0.024606481481481486</v>
      </c>
      <c r="I418" s="14">
        <f>F418-INDEX($F$5:$F$503,MATCH(D418,$D$5:$D$503,0))</f>
        <v>0.014768518518518514</v>
      </c>
    </row>
    <row r="419" spans="1:9" ht="15" customHeight="1">
      <c r="A419" s="13">
        <v>415</v>
      </c>
      <c r="B419" s="34" t="s">
        <v>125</v>
      </c>
      <c r="C419" s="34" t="s">
        <v>126</v>
      </c>
      <c r="D419" s="35" t="s">
        <v>544</v>
      </c>
      <c r="E419" s="34" t="s">
        <v>226</v>
      </c>
      <c r="F419" s="36">
        <v>0.05372685185185185</v>
      </c>
      <c r="G419" s="13" t="str">
        <f t="shared" si="14"/>
        <v>5.57/km</v>
      </c>
      <c r="H419" s="14">
        <f t="shared" si="13"/>
        <v>0.024606481481481486</v>
      </c>
      <c r="I419" s="14">
        <f>F419-INDEX($F$5:$F$503,MATCH(D419,$D$5:$D$503,0))</f>
        <v>0.015995370370370368</v>
      </c>
    </row>
    <row r="420" spans="1:9" ht="15" customHeight="1">
      <c r="A420" s="13">
        <v>416</v>
      </c>
      <c r="B420" s="34" t="s">
        <v>127</v>
      </c>
      <c r="C420" s="34" t="s">
        <v>204</v>
      </c>
      <c r="D420" s="35" t="s">
        <v>321</v>
      </c>
      <c r="E420" s="34" t="s">
        <v>424</v>
      </c>
      <c r="F420" s="36">
        <v>0.05375</v>
      </c>
      <c r="G420" s="13" t="str">
        <f t="shared" si="14"/>
        <v>5.57/km</v>
      </c>
      <c r="H420" s="14">
        <f t="shared" si="13"/>
        <v>0.024629629629629633</v>
      </c>
      <c r="I420" s="14">
        <f>F420-INDEX($F$5:$F$503,MATCH(D420,$D$5:$D$503,0))</f>
        <v>0.017268518518518516</v>
      </c>
    </row>
    <row r="421" spans="1:9" ht="15" customHeight="1">
      <c r="A421" s="13">
        <v>417</v>
      </c>
      <c r="B421" s="34" t="s">
        <v>330</v>
      </c>
      <c r="C421" s="34" t="s">
        <v>337</v>
      </c>
      <c r="D421" s="35" t="s">
        <v>310</v>
      </c>
      <c r="E421" s="34" t="s">
        <v>444</v>
      </c>
      <c r="F421" s="36">
        <v>0.05384259259259259</v>
      </c>
      <c r="G421" s="13" t="str">
        <f t="shared" si="14"/>
        <v>5.58/km</v>
      </c>
      <c r="H421" s="14">
        <f t="shared" si="13"/>
        <v>0.024722222222222222</v>
      </c>
      <c r="I421" s="14">
        <f>F421-INDEX($F$5:$F$503,MATCH(D421,$D$5:$D$503,0))</f>
        <v>0.019583333333333328</v>
      </c>
    </row>
    <row r="422" spans="1:9" ht="15" customHeight="1">
      <c r="A422" s="13">
        <v>418</v>
      </c>
      <c r="B422" s="34" t="s">
        <v>128</v>
      </c>
      <c r="C422" s="34" t="s">
        <v>408</v>
      </c>
      <c r="D422" s="35" t="s">
        <v>652</v>
      </c>
      <c r="E422" s="34" t="s">
        <v>451</v>
      </c>
      <c r="F422" s="36">
        <v>0.05401620370370371</v>
      </c>
      <c r="G422" s="13" t="str">
        <f t="shared" si="14"/>
        <v>5.59/km</v>
      </c>
      <c r="H422" s="14">
        <f t="shared" si="13"/>
        <v>0.024895833333333346</v>
      </c>
      <c r="I422" s="14">
        <f>F422-INDEX($F$5:$F$503,MATCH(D422,$D$5:$D$503,0))</f>
        <v>0.012916666666666674</v>
      </c>
    </row>
    <row r="423" spans="1:9" ht="15" customHeight="1">
      <c r="A423" s="13">
        <v>419</v>
      </c>
      <c r="B423" s="34" t="s">
        <v>129</v>
      </c>
      <c r="C423" s="34" t="s">
        <v>400</v>
      </c>
      <c r="D423" s="35" t="s">
        <v>685</v>
      </c>
      <c r="E423" s="34" t="s">
        <v>533</v>
      </c>
      <c r="F423" s="36">
        <v>0.05402777777777778</v>
      </c>
      <c r="G423" s="13" t="str">
        <f t="shared" si="14"/>
        <v>5.59/km</v>
      </c>
      <c r="H423" s="14">
        <f t="shared" si="13"/>
        <v>0.024907407407407413</v>
      </c>
      <c r="I423" s="14">
        <f>F423-INDEX($F$5:$F$503,MATCH(D423,$D$5:$D$503,0))</f>
        <v>0.011967592592592599</v>
      </c>
    </row>
    <row r="424" spans="1:9" ht="15" customHeight="1">
      <c r="A424" s="13">
        <v>420</v>
      </c>
      <c r="B424" s="34" t="s">
        <v>130</v>
      </c>
      <c r="C424" s="34" t="s">
        <v>201</v>
      </c>
      <c r="D424" s="35" t="s">
        <v>321</v>
      </c>
      <c r="E424" s="34" t="s">
        <v>617</v>
      </c>
      <c r="F424" s="36">
        <v>0.05418981481481481</v>
      </c>
      <c r="G424" s="13" t="str">
        <f t="shared" si="14"/>
        <v>6.00/km</v>
      </c>
      <c r="H424" s="14">
        <f t="shared" si="13"/>
        <v>0.025069444444444443</v>
      </c>
      <c r="I424" s="14">
        <f>F424-INDEX($F$5:$F$503,MATCH(D424,$D$5:$D$503,0))</f>
        <v>0.017708333333333326</v>
      </c>
    </row>
    <row r="425" spans="1:9" ht="15" customHeight="1">
      <c r="A425" s="13">
        <v>421</v>
      </c>
      <c r="B425" s="34" t="s">
        <v>694</v>
      </c>
      <c r="C425" s="34" t="s">
        <v>180</v>
      </c>
      <c r="D425" s="35" t="s">
        <v>345</v>
      </c>
      <c r="E425" s="34" t="s">
        <v>701</v>
      </c>
      <c r="F425" s="36">
        <v>0.054317129629629625</v>
      </c>
      <c r="G425" s="13" t="str">
        <f t="shared" si="14"/>
        <v>6.01/km</v>
      </c>
      <c r="H425" s="14">
        <f t="shared" si="13"/>
        <v>0.02519675925925926</v>
      </c>
      <c r="I425" s="14">
        <f>F425-INDEX($F$5:$F$503,MATCH(D425,$D$5:$D$503,0))</f>
        <v>0.017222222222222222</v>
      </c>
    </row>
    <row r="426" spans="1:9" ht="15" customHeight="1">
      <c r="A426" s="13">
        <v>422</v>
      </c>
      <c r="B426" s="34" t="s">
        <v>304</v>
      </c>
      <c r="C426" s="34" t="s">
        <v>305</v>
      </c>
      <c r="D426" s="35" t="s">
        <v>348</v>
      </c>
      <c r="E426" s="34" t="s">
        <v>570</v>
      </c>
      <c r="F426" s="36">
        <v>0.05482638888888889</v>
      </c>
      <c r="G426" s="13" t="str">
        <f t="shared" si="14"/>
        <v>6.04/km</v>
      </c>
      <c r="H426" s="14">
        <f t="shared" si="13"/>
        <v>0.025706018518518524</v>
      </c>
      <c r="I426" s="14">
        <f>F426-INDEX($F$5:$F$503,MATCH(D426,$D$5:$D$503,0))</f>
        <v>0.012835648148148145</v>
      </c>
    </row>
    <row r="427" spans="1:9" ht="15" customHeight="1">
      <c r="A427" s="20">
        <v>423</v>
      </c>
      <c r="B427" s="40" t="s">
        <v>131</v>
      </c>
      <c r="C427" s="40" t="s">
        <v>392</v>
      </c>
      <c r="D427" s="41" t="s">
        <v>491</v>
      </c>
      <c r="E427" s="40" t="s">
        <v>216</v>
      </c>
      <c r="F427" s="42">
        <v>0.054884259259259265</v>
      </c>
      <c r="G427" s="20" t="str">
        <f t="shared" si="14"/>
        <v>6.05/km</v>
      </c>
      <c r="H427" s="21">
        <f t="shared" si="13"/>
        <v>0.0257638888888889</v>
      </c>
      <c r="I427" s="21">
        <f>F427-INDEX($F$5:$F$503,MATCH(D427,$D$5:$D$503,0))</f>
        <v>0.018726851851851856</v>
      </c>
    </row>
    <row r="428" spans="1:9" ht="15" customHeight="1">
      <c r="A428" s="13">
        <v>424</v>
      </c>
      <c r="B428" s="34" t="s">
        <v>209</v>
      </c>
      <c r="C428" s="34" t="s">
        <v>389</v>
      </c>
      <c r="D428" s="35" t="s">
        <v>321</v>
      </c>
      <c r="E428" s="34" t="s">
        <v>439</v>
      </c>
      <c r="F428" s="36">
        <v>0.05606481481481482</v>
      </c>
      <c r="G428" s="13" t="str">
        <f t="shared" si="14"/>
        <v>6.13/km</v>
      </c>
      <c r="H428" s="14">
        <f t="shared" si="13"/>
        <v>0.02694444444444445</v>
      </c>
      <c r="I428" s="14">
        <f>F428-INDEX($F$5:$F$503,MATCH(D428,$D$5:$D$503,0))</f>
        <v>0.019583333333333335</v>
      </c>
    </row>
    <row r="429" spans="1:9" ht="15" customHeight="1">
      <c r="A429" s="13">
        <v>425</v>
      </c>
      <c r="B429" s="34" t="s">
        <v>132</v>
      </c>
      <c r="C429" s="34" t="s">
        <v>206</v>
      </c>
      <c r="D429" s="35" t="s">
        <v>345</v>
      </c>
      <c r="E429" s="34" t="s">
        <v>424</v>
      </c>
      <c r="F429" s="36">
        <v>0.056851851851851855</v>
      </c>
      <c r="G429" s="13" t="str">
        <f t="shared" si="14"/>
        <v>6.18/km</v>
      </c>
      <c r="H429" s="14">
        <f t="shared" si="13"/>
        <v>0.02773148148148149</v>
      </c>
      <c r="I429" s="14">
        <f>F429-INDEX($F$5:$F$503,MATCH(D429,$D$5:$D$503,0))</f>
        <v>0.019756944444444452</v>
      </c>
    </row>
    <row r="430" spans="1:9" ht="15" customHeight="1">
      <c r="A430" s="13">
        <v>426</v>
      </c>
      <c r="B430" s="34" t="s">
        <v>133</v>
      </c>
      <c r="C430" s="34" t="s">
        <v>134</v>
      </c>
      <c r="D430" s="35" t="s">
        <v>685</v>
      </c>
      <c r="E430" s="34" t="s">
        <v>449</v>
      </c>
      <c r="F430" s="36">
        <v>0.057233796296296297</v>
      </c>
      <c r="G430" s="13" t="str">
        <f t="shared" si="14"/>
        <v>6.20/km</v>
      </c>
      <c r="H430" s="14">
        <f t="shared" si="13"/>
        <v>0.02811342592592593</v>
      </c>
      <c r="I430" s="14">
        <f>F430-INDEX($F$5:$F$503,MATCH(D430,$D$5:$D$503,0))</f>
        <v>0.015173611111111117</v>
      </c>
    </row>
    <row r="431" spans="1:9" ht="15" customHeight="1">
      <c r="A431" s="13">
        <v>427</v>
      </c>
      <c r="B431" s="34" t="s">
        <v>135</v>
      </c>
      <c r="C431" s="34" t="s">
        <v>190</v>
      </c>
      <c r="D431" s="35" t="s">
        <v>314</v>
      </c>
      <c r="E431" s="34" t="s">
        <v>294</v>
      </c>
      <c r="F431" s="36">
        <v>0.05731481481481482</v>
      </c>
      <c r="G431" s="13" t="str">
        <f t="shared" si="14"/>
        <v>6.21/km</v>
      </c>
      <c r="H431" s="14">
        <f t="shared" si="13"/>
        <v>0.028194444444444453</v>
      </c>
      <c r="I431" s="14">
        <f>F431-INDEX($F$5:$F$503,MATCH(D431,$D$5:$D$503,0))</f>
        <v>0.02357638888888889</v>
      </c>
    </row>
    <row r="432" spans="1:9" ht="15" customHeight="1">
      <c r="A432" s="13">
        <v>428</v>
      </c>
      <c r="B432" s="34" t="s">
        <v>136</v>
      </c>
      <c r="C432" s="34" t="s">
        <v>137</v>
      </c>
      <c r="D432" s="35" t="s">
        <v>321</v>
      </c>
      <c r="E432" s="34" t="s">
        <v>294</v>
      </c>
      <c r="F432" s="36">
        <v>0.05733796296296296</v>
      </c>
      <c r="G432" s="13" t="str">
        <f t="shared" si="14"/>
        <v>6.21/km</v>
      </c>
      <c r="H432" s="14">
        <f t="shared" si="13"/>
        <v>0.028217592592592593</v>
      </c>
      <c r="I432" s="14">
        <f>F432-INDEX($F$5:$F$503,MATCH(D432,$D$5:$D$503,0))</f>
        <v>0.020856481481481476</v>
      </c>
    </row>
    <row r="433" spans="1:9" ht="15" customHeight="1">
      <c r="A433" s="13">
        <v>429</v>
      </c>
      <c r="B433" s="34" t="s">
        <v>138</v>
      </c>
      <c r="C433" s="34" t="s">
        <v>170</v>
      </c>
      <c r="D433" s="35" t="s">
        <v>316</v>
      </c>
      <c r="E433" s="34" t="s">
        <v>555</v>
      </c>
      <c r="F433" s="36">
        <v>0.059131944444444445</v>
      </c>
      <c r="G433" s="13" t="str">
        <f t="shared" si="14"/>
        <v>6.33/km</v>
      </c>
      <c r="H433" s="14">
        <f t="shared" si="13"/>
        <v>0.03001157407407408</v>
      </c>
      <c r="I433" s="14">
        <f>F433-INDEX($F$5:$F$503,MATCH(D433,$D$5:$D$503,0))</f>
        <v>0.028402777777777777</v>
      </c>
    </row>
    <row r="434" spans="1:9" ht="15" customHeight="1">
      <c r="A434" s="13">
        <v>430</v>
      </c>
      <c r="B434" s="34" t="s">
        <v>139</v>
      </c>
      <c r="C434" s="34" t="s">
        <v>357</v>
      </c>
      <c r="D434" s="35" t="s">
        <v>378</v>
      </c>
      <c r="E434" s="34" t="s">
        <v>140</v>
      </c>
      <c r="F434" s="36">
        <v>0.05940972222222222</v>
      </c>
      <c r="G434" s="13" t="str">
        <f t="shared" si="14"/>
        <v>6.35/km</v>
      </c>
      <c r="H434" s="14">
        <f t="shared" si="13"/>
        <v>0.030289351851851852</v>
      </c>
      <c r="I434" s="14">
        <f>F434-INDEX($F$5:$F$503,MATCH(D434,$D$5:$D$503,0))</f>
        <v>0.014629629629629631</v>
      </c>
    </row>
    <row r="435" spans="1:9" ht="15" customHeight="1">
      <c r="A435" s="20">
        <v>431</v>
      </c>
      <c r="B435" s="40" t="s">
        <v>141</v>
      </c>
      <c r="C435" s="40" t="s">
        <v>169</v>
      </c>
      <c r="D435" s="41" t="s">
        <v>345</v>
      </c>
      <c r="E435" s="40" t="s">
        <v>216</v>
      </c>
      <c r="F435" s="42">
        <v>0.06060185185185185</v>
      </c>
      <c r="G435" s="20" t="str">
        <f t="shared" si="14"/>
        <v>6.43/km</v>
      </c>
      <c r="H435" s="21">
        <f t="shared" si="13"/>
        <v>0.031481481481481485</v>
      </c>
      <c r="I435" s="21">
        <f>F435-INDEX($F$5:$F$503,MATCH(D435,$D$5:$D$503,0))</f>
        <v>0.02350694444444445</v>
      </c>
    </row>
    <row r="436" spans="1:9" ht="15" customHeight="1">
      <c r="A436" s="13">
        <v>432</v>
      </c>
      <c r="B436" s="34" t="s">
        <v>142</v>
      </c>
      <c r="C436" s="34" t="s">
        <v>185</v>
      </c>
      <c r="D436" s="35" t="s">
        <v>310</v>
      </c>
      <c r="E436" s="34" t="s">
        <v>439</v>
      </c>
      <c r="F436" s="36">
        <v>0.060821759259259256</v>
      </c>
      <c r="G436" s="13" t="str">
        <f t="shared" si="14"/>
        <v>6.44/km</v>
      </c>
      <c r="H436" s="14">
        <f t="shared" si="13"/>
        <v>0.03170138888888889</v>
      </c>
      <c r="I436" s="14">
        <f>F436-INDEX($F$5:$F$503,MATCH(D436,$D$5:$D$503,0))</f>
        <v>0.026562499999999996</v>
      </c>
    </row>
    <row r="437" spans="1:9" ht="15" customHeight="1">
      <c r="A437" s="20">
        <v>433</v>
      </c>
      <c r="B437" s="40" t="s">
        <v>143</v>
      </c>
      <c r="C437" s="40" t="s">
        <v>144</v>
      </c>
      <c r="D437" s="41" t="s">
        <v>582</v>
      </c>
      <c r="E437" s="40" t="s">
        <v>216</v>
      </c>
      <c r="F437" s="42">
        <v>0.06311342592592593</v>
      </c>
      <c r="G437" s="20" t="str">
        <f t="shared" si="14"/>
        <v>6.59/km</v>
      </c>
      <c r="H437" s="21">
        <f t="shared" si="13"/>
        <v>0.03399305555555557</v>
      </c>
      <c r="I437" s="21">
        <f>F437-INDEX($F$5:$F$503,MATCH(D437,$D$5:$D$503,0))</f>
        <v>0.024155092592592596</v>
      </c>
    </row>
    <row r="438" spans="1:9" ht="15" customHeight="1">
      <c r="A438" s="13">
        <v>434</v>
      </c>
      <c r="B438" s="34" t="s">
        <v>145</v>
      </c>
      <c r="C438" s="34" t="s">
        <v>400</v>
      </c>
      <c r="D438" s="35" t="s">
        <v>499</v>
      </c>
      <c r="E438" s="34" t="s">
        <v>626</v>
      </c>
      <c r="F438" s="36">
        <v>0.06388888888888888</v>
      </c>
      <c r="G438" s="13" t="str">
        <f t="shared" si="14"/>
        <v>7.05/km</v>
      </c>
      <c r="H438" s="14">
        <f t="shared" si="13"/>
        <v>0.03476851851851852</v>
      </c>
      <c r="I438" s="14">
        <f>F438-INDEX($F$5:$F$503,MATCH(D438,$D$5:$D$503,0))</f>
        <v>0.02729166666666666</v>
      </c>
    </row>
    <row r="439" spans="1:9" ht="15" customHeight="1">
      <c r="A439" s="13">
        <v>435</v>
      </c>
      <c r="B439" s="34" t="s">
        <v>146</v>
      </c>
      <c r="C439" s="34" t="s">
        <v>173</v>
      </c>
      <c r="D439" s="35" t="s">
        <v>321</v>
      </c>
      <c r="E439" s="34" t="s">
        <v>473</v>
      </c>
      <c r="F439" s="36">
        <v>0.06393518518518519</v>
      </c>
      <c r="G439" s="13" t="str">
        <f t="shared" si="14"/>
        <v>7.05/km</v>
      </c>
      <c r="H439" s="14">
        <f t="shared" si="13"/>
        <v>0.034814814814814826</v>
      </c>
      <c r="I439" s="14">
        <f>F439-INDEX($F$5:$F$503,MATCH(D439,$D$5:$D$503,0))</f>
        <v>0.02745370370370371</v>
      </c>
    </row>
    <row r="440" spans="1:9" ht="15" customHeight="1">
      <c r="A440" s="13">
        <v>436</v>
      </c>
      <c r="B440" s="34" t="s">
        <v>147</v>
      </c>
      <c r="C440" s="34" t="s">
        <v>148</v>
      </c>
      <c r="D440" s="35" t="s">
        <v>491</v>
      </c>
      <c r="E440" s="34" t="s">
        <v>473</v>
      </c>
      <c r="F440" s="36">
        <v>0.06393518518518519</v>
      </c>
      <c r="G440" s="13" t="str">
        <f t="shared" si="14"/>
        <v>7.05/km</v>
      </c>
      <c r="H440" s="14">
        <f t="shared" si="13"/>
        <v>0.034814814814814826</v>
      </c>
      <c r="I440" s="14">
        <f>F440-INDEX($F$5:$F$503,MATCH(D440,$D$5:$D$503,0))</f>
        <v>0.027777777777777783</v>
      </c>
    </row>
    <row r="441" spans="1:9" ht="15" customHeight="1">
      <c r="A441" s="20">
        <v>437</v>
      </c>
      <c r="B441" s="40" t="s">
        <v>149</v>
      </c>
      <c r="C441" s="40" t="s">
        <v>399</v>
      </c>
      <c r="D441" s="41" t="s">
        <v>652</v>
      </c>
      <c r="E441" s="40" t="s">
        <v>216</v>
      </c>
      <c r="F441" s="42">
        <v>0.06549768518518519</v>
      </c>
      <c r="G441" s="20" t="str">
        <f t="shared" si="14"/>
        <v>7.15/km</v>
      </c>
      <c r="H441" s="21">
        <f t="shared" si="13"/>
        <v>0.03637731481481482</v>
      </c>
      <c r="I441" s="21">
        <f>F441-INDEX($F$5:$F$503,MATCH(D441,$D$5:$D$503,0))</f>
        <v>0.024398148148148148</v>
      </c>
    </row>
    <row r="442" spans="1:9" ht="15" customHeight="1">
      <c r="A442" s="13">
        <v>438</v>
      </c>
      <c r="B442" s="34" t="s">
        <v>150</v>
      </c>
      <c r="C442" s="34" t="s">
        <v>405</v>
      </c>
      <c r="D442" s="35" t="s">
        <v>652</v>
      </c>
      <c r="E442" s="34" t="s">
        <v>626</v>
      </c>
      <c r="F442" s="36">
        <v>0.06594907407407408</v>
      </c>
      <c r="G442" s="13" t="str">
        <f t="shared" si="14"/>
        <v>7.18/km</v>
      </c>
      <c r="H442" s="14">
        <f t="shared" si="13"/>
        <v>0.03682870370370371</v>
      </c>
      <c r="I442" s="14">
        <f>F442-INDEX($F$5:$F$503,MATCH(D442,$D$5:$D$503,0))</f>
        <v>0.024849537037037038</v>
      </c>
    </row>
    <row r="443" spans="1:9" ht="15" customHeight="1">
      <c r="A443" s="20">
        <v>439</v>
      </c>
      <c r="B443" s="40" t="s">
        <v>306</v>
      </c>
      <c r="C443" s="40" t="s">
        <v>209</v>
      </c>
      <c r="D443" s="41" t="s">
        <v>321</v>
      </c>
      <c r="E443" s="40" t="s">
        <v>216</v>
      </c>
      <c r="F443" s="42">
        <v>0.06847222222222223</v>
      </c>
      <c r="G443" s="20" t="str">
        <f t="shared" si="14"/>
        <v>7.35/km</v>
      </c>
      <c r="H443" s="21">
        <f t="shared" si="13"/>
        <v>0.03935185185185186</v>
      </c>
      <c r="I443" s="21">
        <f>F443-INDEX($F$5:$F$503,MATCH(D443,$D$5:$D$503,0))</f>
        <v>0.03199074074074074</v>
      </c>
    </row>
    <row r="444" spans="1:9" ht="15" customHeight="1">
      <c r="A444" s="20">
        <v>440</v>
      </c>
      <c r="B444" s="40" t="s">
        <v>151</v>
      </c>
      <c r="C444" s="40" t="s">
        <v>191</v>
      </c>
      <c r="D444" s="41" t="s">
        <v>321</v>
      </c>
      <c r="E444" s="40" t="s">
        <v>216</v>
      </c>
      <c r="F444" s="42">
        <v>0.06862268518518519</v>
      </c>
      <c r="G444" s="20" t="str">
        <f t="shared" si="14"/>
        <v>7.36/km</v>
      </c>
      <c r="H444" s="21">
        <f t="shared" si="13"/>
        <v>0.03950231481481482</v>
      </c>
      <c r="I444" s="21">
        <f>F444-INDEX($F$5:$F$503,MATCH(D444,$D$5:$D$503,0))</f>
        <v>0.03214120370370371</v>
      </c>
    </row>
    <row r="445" spans="1:9" ht="15" customHeight="1">
      <c r="A445" s="20">
        <v>441</v>
      </c>
      <c r="B445" s="40" t="s">
        <v>152</v>
      </c>
      <c r="C445" s="40" t="s">
        <v>362</v>
      </c>
      <c r="D445" s="41" t="s">
        <v>652</v>
      </c>
      <c r="E445" s="40" t="s">
        <v>216</v>
      </c>
      <c r="F445" s="42">
        <v>0.06986111111111111</v>
      </c>
      <c r="G445" s="20" t="str">
        <f t="shared" si="14"/>
        <v>7.44/km</v>
      </c>
      <c r="H445" s="21">
        <f t="shared" si="13"/>
        <v>0.040740740740740744</v>
      </c>
      <c r="I445" s="21">
        <f>F445-INDEX($F$5:$F$503,MATCH(D445,$D$5:$D$503,0))</f>
        <v>0.02876157407407407</v>
      </c>
    </row>
    <row r="446" spans="1:9" ht="15" customHeight="1">
      <c r="A446" s="13">
        <v>442</v>
      </c>
      <c r="B446" s="34" t="s">
        <v>153</v>
      </c>
      <c r="C446" s="34" t="s">
        <v>199</v>
      </c>
      <c r="D446" s="35" t="s">
        <v>345</v>
      </c>
      <c r="E446" s="34" t="s">
        <v>473</v>
      </c>
      <c r="F446" s="36">
        <v>0.07137731481481481</v>
      </c>
      <c r="G446" s="13" t="str">
        <f t="shared" si="14"/>
        <v>7.54/km</v>
      </c>
      <c r="H446" s="14">
        <f t="shared" si="13"/>
        <v>0.042256944444444444</v>
      </c>
      <c r="I446" s="14">
        <f>F446-INDEX($F$5:$F$503,MATCH(D446,$D$5:$D$503,0))</f>
        <v>0.03428240740740741</v>
      </c>
    </row>
    <row r="447" spans="1:9" ht="15" customHeight="1">
      <c r="A447" s="16">
        <v>443</v>
      </c>
      <c r="B447" s="37" t="s">
        <v>154</v>
      </c>
      <c r="C447" s="37" t="s">
        <v>364</v>
      </c>
      <c r="D447" s="38" t="s">
        <v>582</v>
      </c>
      <c r="E447" s="37" t="s">
        <v>512</v>
      </c>
      <c r="F447" s="39">
        <v>0.07253472222222222</v>
      </c>
      <c r="G447" s="16" t="str">
        <f t="shared" si="14"/>
        <v>8.02/km</v>
      </c>
      <c r="H447" s="17">
        <f t="shared" si="13"/>
        <v>0.04341435185185186</v>
      </c>
      <c r="I447" s="17">
        <f>F447-INDEX($F$5:$F$503,MATCH(D447,$D$5:$D$503,0))</f>
        <v>0.033576388888888885</v>
      </c>
    </row>
  </sheetData>
  <autoFilter ref="A4:I447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02"/>
  <sheetViews>
    <sheetView workbookViewId="0" topLeftCell="A1">
      <pane ySplit="3" topLeftCell="BM4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9" t="str">
        <f>Individuale!A1</f>
        <v>Trofeo delle Sette Contrade</v>
      </c>
      <c r="B1" s="29"/>
      <c r="C1" s="29"/>
    </row>
    <row r="2" spans="1:3" ht="42" customHeight="1">
      <c r="A2" s="30" t="str">
        <f>Individuale!A3&amp;" km. "&amp;Individuale!I3</f>
        <v>Orte (VT) Italia - Domenica 02/09/2012 km. 13</v>
      </c>
      <c r="B2" s="30"/>
      <c r="C2" s="30"/>
    </row>
    <row r="3" spans="1:3" ht="24.75" customHeight="1">
      <c r="A3" s="18" t="s">
        <v>160</v>
      </c>
      <c r="B3" s="19" t="s">
        <v>164</v>
      </c>
      <c r="C3" s="19" t="s">
        <v>158</v>
      </c>
    </row>
    <row r="4" spans="1:3" ht="15" customHeight="1">
      <c r="A4" s="43">
        <v>1</v>
      </c>
      <c r="B4" s="44" t="s">
        <v>216</v>
      </c>
      <c r="C4" s="45">
        <v>32</v>
      </c>
    </row>
    <row r="5" spans="1:3" ht="15" customHeight="1">
      <c r="A5" s="13">
        <v>2</v>
      </c>
      <c r="B5" s="22" t="s">
        <v>449</v>
      </c>
      <c r="C5" s="24">
        <v>24</v>
      </c>
    </row>
    <row r="6" spans="1:3" ht="15" customHeight="1">
      <c r="A6" s="13">
        <v>3</v>
      </c>
      <c r="B6" s="22" t="s">
        <v>294</v>
      </c>
      <c r="C6" s="24">
        <v>23</v>
      </c>
    </row>
    <row r="7" spans="1:3" ht="15" customHeight="1">
      <c r="A7" s="13">
        <v>4</v>
      </c>
      <c r="B7" s="22" t="s">
        <v>444</v>
      </c>
      <c r="C7" s="24">
        <v>22</v>
      </c>
    </row>
    <row r="8" spans="1:3" ht="15" customHeight="1">
      <c r="A8" s="13">
        <v>5</v>
      </c>
      <c r="B8" s="22" t="s">
        <v>452</v>
      </c>
      <c r="C8" s="24">
        <v>19</v>
      </c>
    </row>
    <row r="9" spans="1:3" ht="15" customHeight="1">
      <c r="A9" s="13">
        <v>6</v>
      </c>
      <c r="B9" s="22" t="s">
        <v>439</v>
      </c>
      <c r="C9" s="24">
        <v>18</v>
      </c>
    </row>
    <row r="10" spans="1:3" ht="15" customHeight="1">
      <c r="A10" s="13">
        <v>7</v>
      </c>
      <c r="B10" s="22" t="s">
        <v>226</v>
      </c>
      <c r="C10" s="24">
        <v>17</v>
      </c>
    </row>
    <row r="11" spans="1:3" ht="15" customHeight="1">
      <c r="A11" s="13">
        <v>8</v>
      </c>
      <c r="B11" s="22" t="s">
        <v>521</v>
      </c>
      <c r="C11" s="24">
        <v>15</v>
      </c>
    </row>
    <row r="12" spans="1:3" ht="15" customHeight="1">
      <c r="A12" s="13">
        <v>9</v>
      </c>
      <c r="B12" s="22" t="s">
        <v>440</v>
      </c>
      <c r="C12" s="24">
        <v>14</v>
      </c>
    </row>
    <row r="13" spans="1:3" ht="15" customHeight="1">
      <c r="A13" s="13">
        <v>10</v>
      </c>
      <c r="B13" s="22" t="s">
        <v>460</v>
      </c>
      <c r="C13" s="24">
        <v>11</v>
      </c>
    </row>
    <row r="14" spans="1:3" ht="15" customHeight="1">
      <c r="A14" s="13">
        <v>11</v>
      </c>
      <c r="B14" s="22" t="s">
        <v>512</v>
      </c>
      <c r="C14" s="24">
        <v>10</v>
      </c>
    </row>
    <row r="15" spans="1:3" ht="15" customHeight="1">
      <c r="A15" s="13">
        <v>12</v>
      </c>
      <c r="B15" s="22" t="s">
        <v>451</v>
      </c>
      <c r="C15" s="24">
        <v>10</v>
      </c>
    </row>
    <row r="16" spans="1:3" ht="15" customHeight="1">
      <c r="A16" s="13">
        <v>13</v>
      </c>
      <c r="B16" s="22" t="s">
        <v>429</v>
      </c>
      <c r="C16" s="24">
        <v>10</v>
      </c>
    </row>
    <row r="17" spans="1:3" ht="15" customHeight="1">
      <c r="A17" s="13">
        <v>14</v>
      </c>
      <c r="B17" s="22" t="s">
        <v>620</v>
      </c>
      <c r="C17" s="24">
        <v>9</v>
      </c>
    </row>
    <row r="18" spans="1:3" ht="15" customHeight="1">
      <c r="A18" s="13">
        <v>15</v>
      </c>
      <c r="B18" s="22" t="s">
        <v>424</v>
      </c>
      <c r="C18" s="24">
        <v>9</v>
      </c>
    </row>
    <row r="19" spans="1:3" ht="15" customHeight="1">
      <c r="A19" s="13">
        <v>16</v>
      </c>
      <c r="B19" s="22" t="s">
        <v>448</v>
      </c>
      <c r="C19" s="24">
        <v>8</v>
      </c>
    </row>
    <row r="20" spans="1:3" ht="15" customHeight="1">
      <c r="A20" s="13">
        <v>17</v>
      </c>
      <c r="B20" s="22" t="s">
        <v>615</v>
      </c>
      <c r="C20" s="24">
        <v>8</v>
      </c>
    </row>
    <row r="21" spans="1:3" ht="15" customHeight="1">
      <c r="A21" s="13">
        <v>18</v>
      </c>
      <c r="B21" s="22" t="s">
        <v>422</v>
      </c>
      <c r="C21" s="24">
        <v>7</v>
      </c>
    </row>
    <row r="22" spans="1:3" ht="15" customHeight="1">
      <c r="A22" s="13">
        <v>19</v>
      </c>
      <c r="B22" s="22" t="s">
        <v>473</v>
      </c>
      <c r="C22" s="24">
        <v>7</v>
      </c>
    </row>
    <row r="23" spans="1:3" ht="15" customHeight="1">
      <c r="A23" s="13">
        <v>20</v>
      </c>
      <c r="B23" s="22" t="s">
        <v>476</v>
      </c>
      <c r="C23" s="24">
        <v>7</v>
      </c>
    </row>
    <row r="24" spans="1:3" ht="15" customHeight="1">
      <c r="A24" s="13">
        <v>21</v>
      </c>
      <c r="B24" s="22" t="s">
        <v>626</v>
      </c>
      <c r="C24" s="24">
        <v>6</v>
      </c>
    </row>
    <row r="25" spans="1:3" ht="15" customHeight="1">
      <c r="A25" s="13">
        <v>22</v>
      </c>
      <c r="B25" s="22" t="s">
        <v>309</v>
      </c>
      <c r="C25" s="24">
        <v>6</v>
      </c>
    </row>
    <row r="26" spans="1:3" ht="15" customHeight="1">
      <c r="A26" s="13">
        <v>23</v>
      </c>
      <c r="B26" s="22" t="s">
        <v>463</v>
      </c>
      <c r="C26" s="24">
        <v>6</v>
      </c>
    </row>
    <row r="27" spans="1:3" ht="15" customHeight="1">
      <c r="A27" s="13">
        <v>24</v>
      </c>
      <c r="B27" s="22" t="s">
        <v>517</v>
      </c>
      <c r="C27" s="24">
        <v>5</v>
      </c>
    </row>
    <row r="28" spans="1:3" ht="15" customHeight="1">
      <c r="A28" s="13">
        <v>25</v>
      </c>
      <c r="B28" s="22" t="s">
        <v>558</v>
      </c>
      <c r="C28" s="24">
        <v>5</v>
      </c>
    </row>
    <row r="29" spans="1:3" ht="15" customHeight="1">
      <c r="A29" s="13">
        <v>26</v>
      </c>
      <c r="B29" s="22" t="s">
        <v>225</v>
      </c>
      <c r="C29" s="24">
        <v>4</v>
      </c>
    </row>
    <row r="30" spans="1:3" ht="15" customHeight="1">
      <c r="A30" s="13">
        <v>27</v>
      </c>
      <c r="B30" s="22" t="s">
        <v>653</v>
      </c>
      <c r="C30" s="24">
        <v>4</v>
      </c>
    </row>
    <row r="31" spans="1:3" ht="15" customHeight="1">
      <c r="A31" s="13">
        <v>28</v>
      </c>
      <c r="B31" s="22" t="s">
        <v>242</v>
      </c>
      <c r="C31" s="24">
        <v>4</v>
      </c>
    </row>
    <row r="32" spans="1:3" ht="15" customHeight="1">
      <c r="A32" s="13">
        <v>29</v>
      </c>
      <c r="B32" s="22" t="s">
        <v>443</v>
      </c>
      <c r="C32" s="24">
        <v>4</v>
      </c>
    </row>
    <row r="33" spans="1:3" ht="15" customHeight="1">
      <c r="A33" s="13">
        <v>30</v>
      </c>
      <c r="B33" s="22" t="s">
        <v>570</v>
      </c>
      <c r="C33" s="24">
        <v>4</v>
      </c>
    </row>
    <row r="34" spans="1:3" ht="15" customHeight="1">
      <c r="A34" s="13">
        <v>31</v>
      </c>
      <c r="B34" s="22" t="s">
        <v>504</v>
      </c>
      <c r="C34" s="24">
        <v>4</v>
      </c>
    </row>
    <row r="35" spans="1:3" ht="15" customHeight="1">
      <c r="A35" s="13">
        <v>32</v>
      </c>
      <c r="B35" s="22" t="s">
        <v>646</v>
      </c>
      <c r="C35" s="24">
        <v>4</v>
      </c>
    </row>
    <row r="36" spans="1:3" ht="15" customHeight="1">
      <c r="A36" s="13">
        <v>33</v>
      </c>
      <c r="B36" s="22" t="s">
        <v>575</v>
      </c>
      <c r="C36" s="24">
        <v>3</v>
      </c>
    </row>
    <row r="37" spans="1:3" ht="15" customHeight="1">
      <c r="A37" s="13">
        <v>34</v>
      </c>
      <c r="B37" s="22" t="s">
        <v>540</v>
      </c>
      <c r="C37" s="24">
        <v>3</v>
      </c>
    </row>
    <row r="38" spans="1:3" ht="15" customHeight="1">
      <c r="A38" s="13">
        <v>35</v>
      </c>
      <c r="B38" s="22" t="s">
        <v>598</v>
      </c>
      <c r="C38" s="24">
        <v>3</v>
      </c>
    </row>
    <row r="39" spans="1:3" ht="15" customHeight="1">
      <c r="A39" s="13">
        <v>36</v>
      </c>
      <c r="B39" s="22" t="s">
        <v>617</v>
      </c>
      <c r="C39" s="24">
        <v>3</v>
      </c>
    </row>
    <row r="40" spans="1:3" ht="15" customHeight="1">
      <c r="A40" s="13">
        <v>37</v>
      </c>
      <c r="B40" s="22" t="s">
        <v>580</v>
      </c>
      <c r="C40" s="24">
        <v>3</v>
      </c>
    </row>
    <row r="41" spans="1:3" ht="15" customHeight="1">
      <c r="A41" s="13">
        <v>38</v>
      </c>
      <c r="B41" s="22" t="s">
        <v>510</v>
      </c>
      <c r="C41" s="24">
        <v>3</v>
      </c>
    </row>
    <row r="42" spans="1:3" ht="15" customHeight="1">
      <c r="A42" s="13">
        <v>39</v>
      </c>
      <c r="B42" s="22" t="s">
        <v>470</v>
      </c>
      <c r="C42" s="24">
        <v>3</v>
      </c>
    </row>
    <row r="43" spans="1:3" ht="15" customHeight="1">
      <c r="A43" s="13">
        <v>40</v>
      </c>
      <c r="B43" s="22" t="s">
        <v>431</v>
      </c>
      <c r="C43" s="24">
        <v>3</v>
      </c>
    </row>
    <row r="44" spans="1:3" ht="15" customHeight="1">
      <c r="A44" s="13">
        <v>41</v>
      </c>
      <c r="B44" s="22" t="s">
        <v>662</v>
      </c>
      <c r="C44" s="24">
        <v>3</v>
      </c>
    </row>
    <row r="45" spans="1:3" ht="15" customHeight="1">
      <c r="A45" s="13">
        <v>42</v>
      </c>
      <c r="B45" s="22" t="s">
        <v>552</v>
      </c>
      <c r="C45" s="24">
        <v>3</v>
      </c>
    </row>
    <row r="46" spans="1:3" ht="15" customHeight="1">
      <c r="A46" s="13">
        <v>43</v>
      </c>
      <c r="B46" s="22" t="s">
        <v>670</v>
      </c>
      <c r="C46" s="24">
        <v>3</v>
      </c>
    </row>
    <row r="47" spans="1:3" ht="15" customHeight="1">
      <c r="A47" s="13">
        <v>44</v>
      </c>
      <c r="B47" s="22" t="s">
        <v>426</v>
      </c>
      <c r="C47" s="24">
        <v>3</v>
      </c>
    </row>
    <row r="48" spans="1:3" ht="15" customHeight="1">
      <c r="A48" s="13">
        <v>45</v>
      </c>
      <c r="B48" s="22" t="s">
        <v>533</v>
      </c>
      <c r="C48" s="24">
        <v>3</v>
      </c>
    </row>
    <row r="49" spans="1:3" ht="15" customHeight="1">
      <c r="A49" s="13">
        <v>46</v>
      </c>
      <c r="B49" s="22" t="s">
        <v>312</v>
      </c>
      <c r="C49" s="24">
        <v>3</v>
      </c>
    </row>
    <row r="50" spans="1:3" ht="15" customHeight="1">
      <c r="A50" s="13">
        <v>47</v>
      </c>
      <c r="B50" s="22" t="s">
        <v>701</v>
      </c>
      <c r="C50" s="24">
        <v>2</v>
      </c>
    </row>
    <row r="51" spans="1:3" ht="15" customHeight="1">
      <c r="A51" s="13">
        <v>48</v>
      </c>
      <c r="B51" s="22" t="s">
        <v>613</v>
      </c>
      <c r="C51" s="24">
        <v>2</v>
      </c>
    </row>
    <row r="52" spans="1:3" ht="15" customHeight="1">
      <c r="A52" s="13">
        <v>49</v>
      </c>
      <c r="B52" s="22" t="s">
        <v>555</v>
      </c>
      <c r="C52" s="24">
        <v>2</v>
      </c>
    </row>
    <row r="53" spans="1:3" ht="15" customHeight="1">
      <c r="A53" s="13">
        <v>50</v>
      </c>
      <c r="B53" s="22" t="s">
        <v>703</v>
      </c>
      <c r="C53" s="24">
        <v>2</v>
      </c>
    </row>
    <row r="54" spans="1:3" ht="15" customHeight="1">
      <c r="A54" s="13">
        <v>51</v>
      </c>
      <c r="B54" s="22" t="s">
        <v>624</v>
      </c>
      <c r="C54" s="24">
        <v>2</v>
      </c>
    </row>
    <row r="55" spans="1:3" ht="15" customHeight="1">
      <c r="A55" s="13">
        <v>52</v>
      </c>
      <c r="B55" s="22" t="s">
        <v>434</v>
      </c>
      <c r="C55" s="24">
        <v>2</v>
      </c>
    </row>
    <row r="56" spans="1:3" ht="15" customHeight="1">
      <c r="A56" s="13">
        <v>53</v>
      </c>
      <c r="B56" s="22" t="s">
        <v>528</v>
      </c>
      <c r="C56" s="24">
        <v>2</v>
      </c>
    </row>
    <row r="57" spans="1:3" ht="15" customHeight="1">
      <c r="A57" s="13">
        <v>54</v>
      </c>
      <c r="B57" s="22" t="s">
        <v>79</v>
      </c>
      <c r="C57" s="24">
        <v>2</v>
      </c>
    </row>
    <row r="58" spans="1:3" ht="15" customHeight="1">
      <c r="A58" s="13">
        <v>55</v>
      </c>
      <c r="B58" s="22" t="s">
        <v>413</v>
      </c>
      <c r="C58" s="24">
        <v>2</v>
      </c>
    </row>
    <row r="59" spans="1:3" ht="15" customHeight="1">
      <c r="A59" s="13">
        <v>56</v>
      </c>
      <c r="B59" s="22" t="s">
        <v>713</v>
      </c>
      <c r="C59" s="24">
        <v>2</v>
      </c>
    </row>
    <row r="60" spans="1:3" ht="15" customHeight="1">
      <c r="A60" s="13">
        <v>57</v>
      </c>
      <c r="B60" s="22" t="s">
        <v>344</v>
      </c>
      <c r="C60" s="24">
        <v>2</v>
      </c>
    </row>
    <row r="61" spans="1:3" ht="15" customHeight="1">
      <c r="A61" s="13">
        <v>58</v>
      </c>
      <c r="B61" s="22" t="s">
        <v>22</v>
      </c>
      <c r="C61" s="24">
        <v>2</v>
      </c>
    </row>
    <row r="62" spans="1:3" ht="15" customHeight="1">
      <c r="A62" s="13">
        <v>59</v>
      </c>
      <c r="B62" s="22" t="s">
        <v>307</v>
      </c>
      <c r="C62" s="24">
        <v>2</v>
      </c>
    </row>
    <row r="63" spans="1:3" ht="15" customHeight="1">
      <c r="A63" s="13">
        <v>60</v>
      </c>
      <c r="B63" s="22" t="s">
        <v>250</v>
      </c>
      <c r="C63" s="24">
        <v>1</v>
      </c>
    </row>
    <row r="64" spans="1:3" ht="15" customHeight="1">
      <c r="A64" s="13">
        <v>61</v>
      </c>
      <c r="B64" s="22" t="s">
        <v>636</v>
      </c>
      <c r="C64" s="24">
        <v>1</v>
      </c>
    </row>
    <row r="65" spans="1:3" ht="15" customHeight="1">
      <c r="A65" s="13">
        <v>62</v>
      </c>
      <c r="B65" s="22" t="s">
        <v>548</v>
      </c>
      <c r="C65" s="24">
        <v>1</v>
      </c>
    </row>
    <row r="66" spans="1:3" ht="15" customHeight="1">
      <c r="A66" s="13">
        <v>63</v>
      </c>
      <c r="B66" s="22" t="s">
        <v>641</v>
      </c>
      <c r="C66" s="24">
        <v>1</v>
      </c>
    </row>
    <row r="67" spans="1:3" ht="15" customHeight="1">
      <c r="A67" s="13">
        <v>64</v>
      </c>
      <c r="B67" s="22" t="s">
        <v>281</v>
      </c>
      <c r="C67" s="24">
        <v>1</v>
      </c>
    </row>
    <row r="68" spans="1:3" ht="15" customHeight="1">
      <c r="A68" s="13">
        <v>65</v>
      </c>
      <c r="B68" s="22" t="s">
        <v>674</v>
      </c>
      <c r="C68" s="24">
        <v>1</v>
      </c>
    </row>
    <row r="69" spans="1:3" ht="15" customHeight="1">
      <c r="A69" s="13">
        <v>66</v>
      </c>
      <c r="B69" s="22" t="s">
        <v>458</v>
      </c>
      <c r="C69" s="24">
        <v>1</v>
      </c>
    </row>
    <row r="70" spans="1:3" ht="15" customHeight="1">
      <c r="A70" s="13">
        <v>67</v>
      </c>
      <c r="B70" s="22" t="s">
        <v>436</v>
      </c>
      <c r="C70" s="24">
        <v>1</v>
      </c>
    </row>
    <row r="71" spans="1:3" ht="15" customHeight="1">
      <c r="A71" s="13">
        <v>68</v>
      </c>
      <c r="B71" s="22" t="s">
        <v>481</v>
      </c>
      <c r="C71" s="24">
        <v>1</v>
      </c>
    </row>
    <row r="72" spans="1:3" ht="15" customHeight="1">
      <c r="A72" s="13">
        <v>69</v>
      </c>
      <c r="B72" s="22" t="s">
        <v>602</v>
      </c>
      <c r="C72" s="24">
        <v>1</v>
      </c>
    </row>
    <row r="73" spans="1:3" ht="15" customHeight="1">
      <c r="A73" s="13">
        <v>70</v>
      </c>
      <c r="B73" s="22" t="s">
        <v>417</v>
      </c>
      <c r="C73" s="24">
        <v>1</v>
      </c>
    </row>
    <row r="74" spans="1:3" ht="15" customHeight="1">
      <c r="A74" s="13">
        <v>71</v>
      </c>
      <c r="B74" s="22" t="s">
        <v>140</v>
      </c>
      <c r="C74" s="24">
        <v>1</v>
      </c>
    </row>
    <row r="75" spans="1:3" ht="15" customHeight="1">
      <c r="A75" s="13">
        <v>72</v>
      </c>
      <c r="B75" s="22" t="s">
        <v>606</v>
      </c>
      <c r="C75" s="24">
        <v>1</v>
      </c>
    </row>
    <row r="76" spans="1:3" ht="15" customHeight="1">
      <c r="A76" s="13">
        <v>73</v>
      </c>
      <c r="B76" s="22" t="s">
        <v>485</v>
      </c>
      <c r="C76" s="24">
        <v>1</v>
      </c>
    </row>
    <row r="77" spans="1:3" ht="15" customHeight="1">
      <c r="A77" s="13">
        <v>74</v>
      </c>
      <c r="B77" s="22" t="s">
        <v>619</v>
      </c>
      <c r="C77" s="24">
        <v>1</v>
      </c>
    </row>
    <row r="78" spans="1:3" ht="15" customHeight="1">
      <c r="A78" s="13">
        <v>75</v>
      </c>
      <c r="B78" s="22" t="s">
        <v>496</v>
      </c>
      <c r="C78" s="24">
        <v>1</v>
      </c>
    </row>
    <row r="79" spans="1:3" ht="15" customHeight="1">
      <c r="A79" s="13">
        <v>76</v>
      </c>
      <c r="B79" s="22" t="s">
        <v>361</v>
      </c>
      <c r="C79" s="24">
        <v>1</v>
      </c>
    </row>
    <row r="80" spans="1:3" ht="15" customHeight="1">
      <c r="A80" s="13">
        <v>77</v>
      </c>
      <c r="B80" s="22" t="s">
        <v>99</v>
      </c>
      <c r="C80" s="24">
        <v>1</v>
      </c>
    </row>
    <row r="81" spans="1:3" ht="15" customHeight="1">
      <c r="A81" s="13">
        <v>78</v>
      </c>
      <c r="B81" s="22" t="s">
        <v>656</v>
      </c>
      <c r="C81" s="24">
        <v>1</v>
      </c>
    </row>
    <row r="82" spans="1:3" ht="15" customHeight="1">
      <c r="A82" s="13">
        <v>79</v>
      </c>
      <c r="B82" s="22" t="s">
        <v>577</v>
      </c>
      <c r="C82" s="24">
        <v>1</v>
      </c>
    </row>
    <row r="83" spans="1:3" ht="15" customHeight="1">
      <c r="A83" s="13">
        <v>80</v>
      </c>
      <c r="B83" s="22" t="s">
        <v>420</v>
      </c>
      <c r="C83" s="24">
        <v>1</v>
      </c>
    </row>
    <row r="84" spans="1:3" ht="15" customHeight="1">
      <c r="A84" s="13">
        <v>81</v>
      </c>
      <c r="B84" s="22" t="s">
        <v>456</v>
      </c>
      <c r="C84" s="24">
        <v>1</v>
      </c>
    </row>
    <row r="85" spans="1:3" ht="15" customHeight="1">
      <c r="A85" s="13">
        <v>82</v>
      </c>
      <c r="B85" s="22" t="s">
        <v>335</v>
      </c>
      <c r="C85" s="24">
        <v>1</v>
      </c>
    </row>
    <row r="86" spans="1:3" ht="15" customHeight="1">
      <c r="A86" s="13">
        <v>83</v>
      </c>
      <c r="B86" s="22" t="s">
        <v>48</v>
      </c>
      <c r="C86" s="24">
        <v>1</v>
      </c>
    </row>
    <row r="87" spans="1:3" ht="15" customHeight="1">
      <c r="A87" s="13">
        <v>84</v>
      </c>
      <c r="B87" s="22" t="s">
        <v>280</v>
      </c>
      <c r="C87" s="24">
        <v>1</v>
      </c>
    </row>
    <row r="88" spans="1:3" ht="15" customHeight="1">
      <c r="A88" s="13">
        <v>85</v>
      </c>
      <c r="B88" s="22" t="s">
        <v>7</v>
      </c>
      <c r="C88" s="24">
        <v>1</v>
      </c>
    </row>
    <row r="89" spans="1:3" ht="15" customHeight="1">
      <c r="A89" s="13">
        <v>86</v>
      </c>
      <c r="B89" s="22" t="s">
        <v>609</v>
      </c>
      <c r="C89" s="24">
        <v>1</v>
      </c>
    </row>
    <row r="90" spans="1:3" ht="15" customHeight="1">
      <c r="A90" s="13">
        <v>87</v>
      </c>
      <c r="B90" s="22" t="s">
        <v>478</v>
      </c>
      <c r="C90" s="24">
        <v>1</v>
      </c>
    </row>
    <row r="91" spans="1:3" ht="15" customHeight="1">
      <c r="A91" s="13">
        <v>88</v>
      </c>
      <c r="B91" s="22" t="s">
        <v>106</v>
      </c>
      <c r="C91" s="24">
        <v>1</v>
      </c>
    </row>
    <row r="92" spans="1:3" ht="15" customHeight="1">
      <c r="A92" s="13">
        <v>89</v>
      </c>
      <c r="B92" s="22" t="s">
        <v>515</v>
      </c>
      <c r="C92" s="24">
        <v>1</v>
      </c>
    </row>
    <row r="93" spans="1:3" ht="15" customHeight="1">
      <c r="A93" s="13">
        <v>90</v>
      </c>
      <c r="B93" s="22" t="s">
        <v>355</v>
      </c>
      <c r="C93" s="24">
        <v>1</v>
      </c>
    </row>
    <row r="94" spans="1:3" ht="15" customHeight="1">
      <c r="A94" s="13">
        <v>91</v>
      </c>
      <c r="B94" s="22" t="s">
        <v>323</v>
      </c>
      <c r="C94" s="24">
        <v>1</v>
      </c>
    </row>
    <row r="95" spans="1:3" ht="15" customHeight="1">
      <c r="A95" s="13">
        <v>92</v>
      </c>
      <c r="B95" s="22" t="s">
        <v>590</v>
      </c>
      <c r="C95" s="24">
        <v>1</v>
      </c>
    </row>
    <row r="96" spans="1:3" ht="15" customHeight="1">
      <c r="A96" s="13">
        <v>93</v>
      </c>
      <c r="B96" s="22" t="s">
        <v>604</v>
      </c>
      <c r="C96" s="24">
        <v>1</v>
      </c>
    </row>
    <row r="97" spans="1:3" ht="15" customHeight="1">
      <c r="A97" s="13">
        <v>94</v>
      </c>
      <c r="B97" s="22" t="s">
        <v>507</v>
      </c>
      <c r="C97" s="24">
        <v>1</v>
      </c>
    </row>
    <row r="98" spans="1:3" ht="15" customHeight="1">
      <c r="A98" s="13">
        <v>95</v>
      </c>
      <c r="B98" s="22" t="s">
        <v>492</v>
      </c>
      <c r="C98" s="24">
        <v>1</v>
      </c>
    </row>
    <row r="99" spans="1:3" ht="15" customHeight="1">
      <c r="A99" s="13">
        <v>96</v>
      </c>
      <c r="B99" s="22" t="s">
        <v>276</v>
      </c>
      <c r="C99" s="24">
        <v>1</v>
      </c>
    </row>
    <row r="100" spans="1:3" ht="15" customHeight="1">
      <c r="A100" s="13">
        <v>97</v>
      </c>
      <c r="B100" s="22" t="s">
        <v>27</v>
      </c>
      <c r="C100" s="24">
        <v>1</v>
      </c>
    </row>
    <row r="101" spans="1:3" ht="15" customHeight="1">
      <c r="A101" s="16">
        <v>98</v>
      </c>
      <c r="B101" s="23" t="s">
        <v>37</v>
      </c>
      <c r="C101" s="25">
        <v>1</v>
      </c>
    </row>
    <row r="102" ht="12.75">
      <c r="C102" s="2">
        <f>SUM(C4:C101)</f>
        <v>443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2012-08-09T10:50:00Z</dcterms:created>
  <dcterms:modified xsi:type="dcterms:W3CDTF">2012-09-03T12:54:56Z</dcterms:modified>
  <cp:category/>
  <cp:version/>
  <cp:contentType/>
  <cp:contentStatus/>
</cp:coreProperties>
</file>