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'Individuale'!$A$3:$I$280</definedName>
  </definedNames>
  <calcPr fullCalcOnLoad="1"/>
</workbook>
</file>

<file path=xl/sharedStrings.xml><?xml version="1.0" encoding="utf-8"?>
<sst xmlns="http://schemas.openxmlformats.org/spreadsheetml/2006/main" count="900" uniqueCount="364">
  <si>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</si>
  <si>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</si>
  <si>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</si>
  <si>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</si>
  <si>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</si>
  <si>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</si>
  <si>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</si>
  <si>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</si>
  <si>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</si>
  <si>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</si>
  <si>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</si>
  <si>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</si>
  <si>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</si>
  <si>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</si>
  <si>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</si>
  <si>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</si>
  <si>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</si>
  <si>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</si>
  <si>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</si>
  <si>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</si>
  <si>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</si>
  <si>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ACSI CAMPIDOGLIO PALATINO</t>
  </si>
  <si>
    <t>GIOVANNI SCAVO 2000</t>
  </si>
  <si>
    <t>TIVOLI MARATHON</t>
  </si>
  <si>
    <t>MF35</t>
  </si>
  <si>
    <t>PODISTICA OSTIA</t>
  </si>
  <si>
    <t>RUNNERS CIAMPINO</t>
  </si>
  <si>
    <t>WORLD MARATHON CLUB</t>
  </si>
  <si>
    <t>MF40</t>
  </si>
  <si>
    <t>MF50</t>
  </si>
  <si>
    <t>MF45</t>
  </si>
  <si>
    <t>MF60</t>
  </si>
  <si>
    <t>MF55</t>
  </si>
  <si>
    <t>MF65</t>
  </si>
  <si>
    <t>FALCONE GIANCARLO</t>
  </si>
  <si>
    <t>ATLETICA AMATORI VELLETRI</t>
  </si>
  <si>
    <t>QUAGLIA MARCO</t>
  </si>
  <si>
    <t>TM</t>
  </si>
  <si>
    <t>ATLETICA ROMA SUD</t>
  </si>
  <si>
    <t>LINARI CORRADO</t>
  </si>
  <si>
    <t>RUNNING CLUB FUTURA</t>
  </si>
  <si>
    <t>CHIOCCA ANTONIO</t>
  </si>
  <si>
    <t>G.S CERVETERI RUNNERS</t>
  </si>
  <si>
    <t>RUFFINI ENRICO</t>
  </si>
  <si>
    <t>STAROPOLI LUCA</t>
  </si>
  <si>
    <t>S.S. VITTORIO ALFIERI ASTI</t>
  </si>
  <si>
    <t>PICARD PASCAL</t>
  </si>
  <si>
    <t>G.P. FORREST GUMP</t>
  </si>
  <si>
    <t>LONGOBARDI PIERFRANCESCO</t>
  </si>
  <si>
    <t>ASD NAPOLI NORD MARATHON</t>
  </si>
  <si>
    <t>BOGGIATTO ROBERTA</t>
  </si>
  <si>
    <t>ATLETICA OSTIA</t>
  </si>
  <si>
    <t>SETTI ANDREA</t>
  </si>
  <si>
    <t>O.S.O. OLD STARS OSTIA</t>
  </si>
  <si>
    <t>DI  MARCO  UMBERTO</t>
  </si>
  <si>
    <t>POLISPORTIVA ROMA XIII</t>
  </si>
  <si>
    <t>MARONGIU MAURIZIO</t>
  </si>
  <si>
    <t>ATHLETIC SEA RUNNERS</t>
  </si>
  <si>
    <t>GIORGI STEFANO</t>
  </si>
  <si>
    <t>VASSELLI FABIO</t>
  </si>
  <si>
    <t>A.S.D. ASTRO SPQR</t>
  </si>
  <si>
    <t>AGOSTINI DANIELE</t>
  </si>
  <si>
    <t>INDIVIDUALE</t>
  </si>
  <si>
    <t>TALONI MARCO</t>
  </si>
  <si>
    <t>RUSSO ANTONINO</t>
  </si>
  <si>
    <t>ASD AMATORI CASTELFUSANO</t>
  </si>
  <si>
    <t>MUSCIO ROBERTO</t>
  </si>
  <si>
    <t>ORIONI MARCO</t>
  </si>
  <si>
    <t>ASD TRIATHLON OSTIA</t>
  </si>
  <si>
    <t>DI GIOVANTONIO ALESSIO</t>
  </si>
  <si>
    <t>HUAMAN TEODOSIO</t>
  </si>
  <si>
    <t>PIPINI MARIO</t>
  </si>
  <si>
    <t>ATLETICA IL CASTELLO</t>
  </si>
  <si>
    <t>CHESSA PAOLO</t>
  </si>
  <si>
    <t>AICS CLUB ATLETICO CENTRALE</t>
  </si>
  <si>
    <t>D'AGOSTINI GIULIO</t>
  </si>
  <si>
    <t>GS K42 GROUPAMA</t>
  </si>
  <si>
    <t>TURCHETTI STEFANO</t>
  </si>
  <si>
    <t>DONATI CLAUDIO</t>
  </si>
  <si>
    <t>RUSSO ALESSANDRO</t>
  </si>
  <si>
    <t>FANTI STEFANO</t>
  </si>
  <si>
    <t>RAPALI MAURO</t>
  </si>
  <si>
    <t>RICCI PAOLO</t>
  </si>
  <si>
    <t>CARA ANGELO</t>
  </si>
  <si>
    <t>SOPRANO FABRIZIO</t>
  </si>
  <si>
    <t>MASSIMI MARCO</t>
  </si>
  <si>
    <t>PAONI ANDREA</t>
  </si>
  <si>
    <t>G.S. CERVETERI RUNNERS</t>
  </si>
  <si>
    <t>IACOBELLI MAURO</t>
  </si>
  <si>
    <t>GIORDANI GIANFRANCO</t>
  </si>
  <si>
    <t>BORTOLONI NATALE</t>
  </si>
  <si>
    <t>MORICI MARCO</t>
  </si>
  <si>
    <t>BERTOLOTTI PAOLO</t>
  </si>
  <si>
    <t>FIORETTI UMBERTO</t>
  </si>
  <si>
    <t>LIBERA ATLETICA</t>
  </si>
  <si>
    <t>CINQUINA ANDREA</t>
  </si>
  <si>
    <t>PAGANO ROBERTO</t>
  </si>
  <si>
    <t>ASD MILLEPIEDI LADISPOLI</t>
  </si>
  <si>
    <t>MONTI GUIDO</t>
  </si>
  <si>
    <t>GIACCHETTI EURO</t>
  </si>
  <si>
    <t>BALDACCI LUCIANO</t>
  </si>
  <si>
    <t>FASTELLI CLAUDIO</t>
  </si>
  <si>
    <t>ALESSANDRI ALESSANDRO MARIA</t>
  </si>
  <si>
    <t>ERMARCORA DAVID</t>
  </si>
  <si>
    <t>MARTINI GIANLUCA</t>
  </si>
  <si>
    <t>ASD OSTIA ANTICA ATHLETAE</t>
  </si>
  <si>
    <t>MAMMUCCI SALVATORE</t>
  </si>
  <si>
    <t>TORRINO TRIATHLON</t>
  </si>
  <si>
    <t>FARINA GIUSEPPE</t>
  </si>
  <si>
    <t>CASENTINI GIANCARLO</t>
  </si>
  <si>
    <t>RICCI SERGIO</t>
  </si>
  <si>
    <t>ATHLETIC SEA RUNNER</t>
  </si>
  <si>
    <t>VILLA GIUSEPPE</t>
  </si>
  <si>
    <t>TADDEI MICHELE</t>
  </si>
  <si>
    <t>SPIONE  GIANCARLO</t>
  </si>
  <si>
    <t>STORTI DANIELE</t>
  </si>
  <si>
    <t>OTTAVIANI VALERIO</t>
  </si>
  <si>
    <t>GRAZIOSI MARCO</t>
  </si>
  <si>
    <t>MODESTO SILVANO</t>
  </si>
  <si>
    <t>VENTRE MASSIMILIANO</t>
  </si>
  <si>
    <t>AMATORI ATLETICA POMEZIA</t>
  </si>
  <si>
    <t>MARIOCCHI FABIO</t>
  </si>
  <si>
    <t>PODISTICA SETTECAMINI</t>
  </si>
  <si>
    <t>GENOVESI CORRADO</t>
  </si>
  <si>
    <t>HELIOS</t>
  </si>
  <si>
    <t>D’AQUINO  RINALDO</t>
  </si>
  <si>
    <t>BRAVO STEFANO</t>
  </si>
  <si>
    <t>GUARNIERI GIAMPAOLO</t>
  </si>
  <si>
    <t>CIARLA ELIGIO</t>
  </si>
  <si>
    <t>DI FRUSCIO VINCENZO</t>
  </si>
  <si>
    <t>PODISTICA CASALOTTI</t>
  </si>
  <si>
    <t>CONSALVI RENATO</t>
  </si>
  <si>
    <t>RANDAZZO SALVATORE</t>
  </si>
  <si>
    <t>SCARDACI LAMBERTO</t>
  </si>
  <si>
    <t>SACRIPANTI ANDREA</t>
  </si>
  <si>
    <t>BURTONE ROBERTO PIERO</t>
  </si>
  <si>
    <t>GARGIULO GIUSEPPE</t>
  </si>
  <si>
    <t>CALABRESI ALESSANDRO</t>
  </si>
  <si>
    <t>RAPALI BENITO</t>
  </si>
  <si>
    <t>ASD FREE RUNNERS</t>
  </si>
  <si>
    <t>TERENZI  MARCELLO</t>
  </si>
  <si>
    <t>MAGLIOCCHETTI SIMONE</t>
  </si>
  <si>
    <t>PETRELLI LUCIANO</t>
  </si>
  <si>
    <t>SALVIONI MARA</t>
  </si>
  <si>
    <t>FONTANA PAOLO</t>
  </si>
  <si>
    <t>GIUIUSA ANGELO</t>
  </si>
  <si>
    <t>DI PAOLO FEDERICA</t>
  </si>
  <si>
    <t>MF75</t>
  </si>
  <si>
    <t>ATLETICA VITINIA</t>
  </si>
  <si>
    <t>BENINCASA MARIO</t>
  </si>
  <si>
    <t>ONNIS SIMONE</t>
  </si>
  <si>
    <t>BENEDETTI ANDREA</t>
  </si>
  <si>
    <t>VERONA BARBARA</t>
  </si>
  <si>
    <t>CASALE STEFANO</t>
  </si>
  <si>
    <t>DEL PRETE GIVANNI</t>
  </si>
  <si>
    <t>CHECCHIA CHRISTIAN</t>
  </si>
  <si>
    <t>GRASSO ALBERTO</t>
  </si>
  <si>
    <t>RESPLANDY GHISLAINE</t>
  </si>
  <si>
    <t>BORRO FABRIZIO</t>
  </si>
  <si>
    <t>TIMPANI LUCIANO</t>
  </si>
  <si>
    <t>GUACCI RAFFAELE</t>
  </si>
  <si>
    <t>LUMICISI STEFANO</t>
  </si>
  <si>
    <t>BRANCA ANTONIO MAURIZIO</t>
  </si>
  <si>
    <t>ALLEGRI VERUSCA</t>
  </si>
  <si>
    <t>TF</t>
  </si>
  <si>
    <t>RAGAZZINI GIOVANNI</t>
  </si>
  <si>
    <t>GOFFI DIEGO</t>
  </si>
  <si>
    <t>ASD SECOND OUT</t>
  </si>
  <si>
    <t>COCCHI MASSIMO</t>
  </si>
  <si>
    <t>PIPICELLI MARIO</t>
  </si>
  <si>
    <t>MOLIN FABIO</t>
  </si>
  <si>
    <t>SANTARELLI PATRIZIA</t>
  </si>
  <si>
    <t>GIAMMATTEO ANTONINO</t>
  </si>
  <si>
    <t>GAETA A. FAUSTO</t>
  </si>
  <si>
    <t>SABATINI DOMENICO</t>
  </si>
  <si>
    <t>GALATI CLAUDIA</t>
  </si>
  <si>
    <t>ATLETICA VILLA GUGLIELMI</t>
  </si>
  <si>
    <t>AMODIO MASSIMO</t>
  </si>
  <si>
    <t>MATERANO  FRANCESCO</t>
  </si>
  <si>
    <t>ALBERTO GIANFRANCO</t>
  </si>
  <si>
    <t>MONTE ROBERTO</t>
  </si>
  <si>
    <t>BANCARI ROMANI</t>
  </si>
  <si>
    <t>DELLE ROSE FRANCO</t>
  </si>
  <si>
    <t>MARINI MAURO</t>
  </si>
  <si>
    <t>MARIANI GIANNI</t>
  </si>
  <si>
    <t>DE IACO ANTONIO</t>
  </si>
  <si>
    <t>PAPALINI MIRCO</t>
  </si>
  <si>
    <t>POSCENTE GIANLUCA</t>
  </si>
  <si>
    <t>CARRILLO  MANUEL</t>
  </si>
  <si>
    <t>DI LORETO SERGIO</t>
  </si>
  <si>
    <t>PICCA FRANCESCO</t>
  </si>
  <si>
    <t>CECCHINI MARA</t>
  </si>
  <si>
    <t>DE DONNO FRANCESCO</t>
  </si>
  <si>
    <t>PUGLIESE GIULIO</t>
  </si>
  <si>
    <t>RINALDI ODETTE</t>
  </si>
  <si>
    <t>AMBU BARBARA</t>
  </si>
  <si>
    <t>DI FOLCO PAOLO</t>
  </si>
  <si>
    <t>TRAMICE FABIO</t>
  </si>
  <si>
    <t>FILOSOFI PAOLA</t>
  </si>
  <si>
    <t>PROIETTI  VITTORIO</t>
  </si>
  <si>
    <t>VACCHELLI ANNAMARIA</t>
  </si>
  <si>
    <t>PERSIA GIUSEPPE</t>
  </si>
  <si>
    <t>ROMANA GAS</t>
  </si>
  <si>
    <t>PULVIRENTI ROSARIA</t>
  </si>
  <si>
    <t>LEMBO CINZIA</t>
  </si>
  <si>
    <t>DI PASTENA ROBERTO</t>
  </si>
  <si>
    <t>ASD PODISTICA TIBURTINA</t>
  </si>
  <si>
    <t>CIMARELLI PAOLO</t>
  </si>
  <si>
    <t>G.S. ARCOBALENO</t>
  </si>
  <si>
    <t>TIBERI ROBERTO</t>
  </si>
  <si>
    <t>LA RUFFA ANNA MARIA</t>
  </si>
  <si>
    <t>GREMIZZI STEFANO</t>
  </si>
  <si>
    <t>NAPOLI GIANLUCA</t>
  </si>
  <si>
    <t>CANDIRACCI FABRIZIO</t>
  </si>
  <si>
    <t>CALDARONE LUCIANO</t>
  </si>
  <si>
    <t>SGAMBATI GIANFRANCO</t>
  </si>
  <si>
    <t>MARTURANO RICCARDO</t>
  </si>
  <si>
    <t>LORENZONI ANDREA</t>
  </si>
  <si>
    <t>FEGATELLI MAURO</t>
  </si>
  <si>
    <t>BRUNO   CRISTIAN</t>
  </si>
  <si>
    <t>ZACCARIA DOMENICO</t>
  </si>
  <si>
    <t>AMENDOLA BARBARA</t>
  </si>
  <si>
    <t>PRIMIANO FRANCESCO</t>
  </si>
  <si>
    <t>ZAMMAR AMIRA</t>
  </si>
  <si>
    <t>ALBERTO ROBERTO</t>
  </si>
  <si>
    <t>LOMBARDO SILVIA</t>
  </si>
  <si>
    <t>DI  STEFANO  ENZO</t>
  </si>
  <si>
    <t>PERCUOCO CLAUDIO</t>
  </si>
  <si>
    <t>PINNA  RAIMONDO</t>
  </si>
  <si>
    <t>MENARDI  DANIELA</t>
  </si>
  <si>
    <t>TOCCINI SIMONE</t>
  </si>
  <si>
    <t>CAZORA  FRANCESCO</t>
  </si>
  <si>
    <t>PIACENTE  ANNAMARIA</t>
  </si>
  <si>
    <t>MANZO ANTONIO</t>
  </si>
  <si>
    <t>MARRELLI   ANTONIO</t>
  </si>
  <si>
    <t>DONATI PAOLO</t>
  </si>
  <si>
    <t>SOLUSTRI FABRIZIO</t>
  </si>
  <si>
    <t>DECINA MAURO</t>
  </si>
  <si>
    <t>MARTINI ROBERTO</t>
  </si>
  <si>
    <t>FELICE VINCENZO</t>
  </si>
  <si>
    <t>ASD MEDITERRANEA</t>
  </si>
  <si>
    <t>TREDICINE FABIO</t>
  </si>
  <si>
    <t>MASSARI TAMARA</t>
  </si>
  <si>
    <t>DALU LUIGINO</t>
  </si>
  <si>
    <t>CIARLA ALBERTA</t>
  </si>
  <si>
    <t>D'ANDREA BRUNO</t>
  </si>
  <si>
    <t>TATA ROBERTO</t>
  </si>
  <si>
    <t>FORMICA STEFANO</t>
  </si>
  <si>
    <t>GOY  LUCA</t>
  </si>
  <si>
    <t>MARIANI ANTONIO</t>
  </si>
  <si>
    <t>AICS ATLETICO CENTRALE</t>
  </si>
  <si>
    <t>VINTARI FULVIO</t>
  </si>
  <si>
    <t>TUPINI PIERA</t>
  </si>
  <si>
    <t>GHISU FRANCESCO</t>
  </si>
  <si>
    <t>VAGNI VINCENZO</t>
  </si>
  <si>
    <t>BOI  MATTEO</t>
  </si>
  <si>
    <t>BONELLI ANGELO</t>
  </si>
  <si>
    <t>SPERANDII MARCO</t>
  </si>
  <si>
    <t>ANDREA TAVAZZA</t>
  </si>
  <si>
    <t>LEPROTTI DI VILLA ADA</t>
  </si>
  <si>
    <t>RUGGERO ANGELO</t>
  </si>
  <si>
    <t>GIANSANTE GIORGIO</t>
  </si>
  <si>
    <t>TARTAGLIA ALVARO</t>
  </si>
  <si>
    <t>MM75</t>
  </si>
  <si>
    <t>MELE SIMONA</t>
  </si>
  <si>
    <t>PETRELLI SAVINO</t>
  </si>
  <si>
    <t>BOVI    STEFANO</t>
  </si>
  <si>
    <t>ESPOSITO LAURA</t>
  </si>
  <si>
    <t>COLANTONI LUCIANO</t>
  </si>
  <si>
    <t>CAVATERRA IVANO</t>
  </si>
  <si>
    <t>GRATTERI SALVATORE</t>
  </si>
  <si>
    <t>PECCI MARIO</t>
  </si>
  <si>
    <t>ASTERIX MORLUPO</t>
  </si>
  <si>
    <t>DI MATTIA DANIELE</t>
  </si>
  <si>
    <t>PUGLIESE CECILIA</t>
  </si>
  <si>
    <t>REGOLI MAURIZIO</t>
  </si>
  <si>
    <t>BRANCHINI SANDRO</t>
  </si>
  <si>
    <t>FABRIANI FABIO</t>
  </si>
  <si>
    <t>PROIETTI MAURO</t>
  </si>
  <si>
    <t>ASD RUNNING EVOLUTION</t>
  </si>
  <si>
    <t>NERONI  VITTORIO</t>
  </si>
  <si>
    <t>BUZZIN MASSIMO</t>
  </si>
  <si>
    <t>DENNY &amp; BLITZ</t>
  </si>
  <si>
    <t>CM</t>
  </si>
  <si>
    <t>DI SIENA GIUSEPPE</t>
  </si>
  <si>
    <t>CILIBERTI GIUSEPPE</t>
  </si>
  <si>
    <t>PISCITELLI GIUSEPPE</t>
  </si>
  <si>
    <t>PELLICCIA VINCENZO</t>
  </si>
  <si>
    <t>BALZOTTI  ALBERTO</t>
  </si>
  <si>
    <t>BOURAHLA   BETTINA</t>
  </si>
  <si>
    <t>BONACCI CARLO</t>
  </si>
  <si>
    <t>ARGENZIANO GIOACCHINO</t>
  </si>
  <si>
    <t>RAIMONDI PIETRO</t>
  </si>
  <si>
    <t>U-S- ROMA 83</t>
  </si>
  <si>
    <t>CANNAVO' UMBERTO</t>
  </si>
  <si>
    <t>BIAGIUTTI RENATO</t>
  </si>
  <si>
    <t>PERCUOCO GIUSEPPE</t>
  </si>
  <si>
    <t>ORIONI GIOVANNI</t>
  </si>
  <si>
    <t>FRASCÀ PAOLO</t>
  </si>
  <si>
    <t>PETRELLI MARCELLA</t>
  </si>
  <si>
    <t>GIACCHI ELVIO</t>
  </si>
  <si>
    <t>AMADIO MARIA GRAZIA</t>
  </si>
  <si>
    <t>BOBÒ MAURO</t>
  </si>
  <si>
    <t>BETTIOLO MASSIMO</t>
  </si>
  <si>
    <t>CIOCCHETTI SILVANA</t>
  </si>
  <si>
    <t>ASTRA TRASTEVERE</t>
  </si>
  <si>
    <t>POMPONI MARIA TERESA</t>
  </si>
  <si>
    <t>GORONI ALBERTO</t>
  </si>
  <si>
    <t>VECCHI GRAZIA</t>
  </si>
  <si>
    <t>BIASETTI MASSIMO</t>
  </si>
  <si>
    <t>UISP CASTELLI</t>
  </si>
  <si>
    <t>RONDINARA MASSIMO</t>
  </si>
  <si>
    <t>MORGANI MAURIZIO</t>
  </si>
  <si>
    <t>TARANI SILVIA</t>
  </si>
  <si>
    <t>IMPERIALI CINZIA</t>
  </si>
  <si>
    <t>GALATI GIUSEPPE</t>
  </si>
  <si>
    <t>RUSSILLO LEONARDO</t>
  </si>
  <si>
    <t>PISTAGNI FABRIZIO</t>
  </si>
  <si>
    <t>PIGNATIELLO MARIO</t>
  </si>
  <si>
    <t>PAVIA GIUSEPPE</t>
  </si>
  <si>
    <t>MINERBI SUSANNA</t>
  </si>
  <si>
    <t>FRONTINI MARIO</t>
  </si>
  <si>
    <t>LELLI   MARCO</t>
  </si>
  <si>
    <t>BRUNELLI GABRIELE</t>
  </si>
  <si>
    <t>GUARCINI ABILIO</t>
  </si>
  <si>
    <t>DUMA  MARIA</t>
  </si>
  <si>
    <t>SCARCHILLI MAURO</t>
  </si>
  <si>
    <t>BISEGNA ANNA</t>
  </si>
  <si>
    <t>ANITORI   FABIOLA</t>
  </si>
  <si>
    <t>GERMONDARI SIMONA</t>
  </si>
  <si>
    <t>TROMBETTI ROBERTO</t>
  </si>
  <si>
    <t>FABRIANI STEFANO</t>
  </si>
  <si>
    <t>ZACCAGNINI GIAMPAOLO</t>
  </si>
  <si>
    <t>DI PASTENA VINCENZO</t>
  </si>
  <si>
    <t>DI GIUSEPPE SANTE</t>
  </si>
  <si>
    <t>MENALDO DANIELA</t>
  </si>
  <si>
    <t>CIFARELLI PASQUALE</t>
  </si>
  <si>
    <t>ALBANESE BRUNO</t>
  </si>
  <si>
    <t>MENICI ROBERTO</t>
  </si>
  <si>
    <t>CORRAO  SONIA</t>
  </si>
  <si>
    <t>ALIBERTI ANTONIO</t>
  </si>
  <si>
    <t>VASILACOS COSTANTINO</t>
  </si>
  <si>
    <t>MM80</t>
  </si>
  <si>
    <t>DAL FORNO  GLORIA</t>
  </si>
  <si>
    <t>D'ANTONIO SANDRA</t>
  </si>
  <si>
    <t>COLAFRANCESCHI TIZIANA</t>
  </si>
  <si>
    <t>ASD AMATORI VILLA PAMPHILI</t>
  </si>
  <si>
    <t>TESTINI GABRIELLA</t>
  </si>
  <si>
    <t>BERNI FRANCESCA</t>
  </si>
  <si>
    <t>BADALONI FABRIZIO</t>
  </si>
  <si>
    <t>D'ORAZIO GIAMMARCO</t>
  </si>
  <si>
    <t>FOSSA   MICHELANGELO</t>
  </si>
  <si>
    <t>LUPI ANTONIO</t>
  </si>
  <si>
    <t>ALIVERNINI  MAURIZIO</t>
  </si>
  <si>
    <t>NARDONI SILVIA</t>
  </si>
  <si>
    <t>D'ASCENZO ANTONIO</t>
  </si>
  <si>
    <t>VINCI MARINA</t>
  </si>
  <si>
    <t>GILARDONI  ENRICO</t>
  </si>
  <si>
    <t>DALMAZI ROBERTO</t>
  </si>
  <si>
    <t>PAPA MARIA LUISA</t>
  </si>
  <si>
    <t>POLIDORO SALVATORE</t>
  </si>
  <si>
    <t>CAT SPORT</t>
  </si>
  <si>
    <t xml:space="preserve"> Trofeo Bonifica di Ostia 2ª edizione</t>
  </si>
  <si>
    <t xml:space="preserve"> Azienda agricola Elio Sementilli - Ostia (RM) Italia - Sabato 01/11/2008 ore 10.00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</si>
</sst>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6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 quotePrefix="1">
      <alignment/>
    </xf>
    <xf numFmtId="0" fontId="10" fillId="0" borderId="17" xfId="0" applyNumberFormat="1" applyFont="1" applyBorder="1" applyAlignment="1" quotePrefix="1">
      <alignment/>
    </xf>
    <xf numFmtId="0" fontId="10" fillId="0" borderId="6" xfId="0" applyNumberFormat="1" applyFont="1" applyBorder="1" applyAlignment="1" quotePrefix="1">
      <alignment horizontal="center"/>
    </xf>
    <xf numFmtId="0" fontId="0" fillId="0" borderId="13" xfId="0" applyNumberFormat="1" applyFont="1" applyBorder="1" applyAlignment="1" quotePrefix="1">
      <alignment/>
    </xf>
    <xf numFmtId="0" fontId="0" fillId="0" borderId="2" xfId="0" applyNumberFormat="1" applyFont="1" applyBorder="1" applyAlignment="1" quotePrefix="1">
      <alignment/>
    </xf>
    <xf numFmtId="0" fontId="0" fillId="0" borderId="7" xfId="0" applyNumberFormat="1" applyFont="1" applyBorder="1" applyAlignment="1" quotePrefix="1">
      <alignment horizontal="center"/>
    </xf>
    <xf numFmtId="0" fontId="0" fillId="0" borderId="7" xfId="0" applyNumberFormat="1" applyFont="1" applyBorder="1" applyAlignment="1" quotePrefix="1">
      <alignment/>
    </xf>
    <xf numFmtId="46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7" xfId="0" applyNumberFormat="1" applyFont="1" applyBorder="1" applyAlignment="1" quotePrefix="1">
      <alignment/>
    </xf>
    <xf numFmtId="0" fontId="0" fillId="0" borderId="6" xfId="0" applyNumberFormat="1" applyFont="1" applyBorder="1" applyAlignment="1" quotePrefix="1">
      <alignment horizontal="center"/>
    </xf>
    <xf numFmtId="0" fontId="0" fillId="0" borderId="6" xfId="0" applyNumberFormat="1" applyFont="1" applyBorder="1" applyAlignment="1" quotePrefix="1">
      <alignment/>
    </xf>
    <xf numFmtId="0" fontId="0" fillId="0" borderId="18" xfId="0" applyNumberFormat="1" applyFont="1" applyBorder="1" applyAlignment="1" quotePrefix="1">
      <alignment/>
    </xf>
    <xf numFmtId="0" fontId="0" fillId="0" borderId="19" xfId="0" applyNumberFormat="1" applyFont="1" applyBorder="1" applyAlignment="1" quotePrefix="1">
      <alignment/>
    </xf>
    <xf numFmtId="0" fontId="0" fillId="0" borderId="8" xfId="0" applyNumberFormat="1" applyFont="1" applyBorder="1" applyAlignment="1" quotePrefix="1">
      <alignment horizontal="center"/>
    </xf>
    <xf numFmtId="0" fontId="0" fillId="0" borderId="8" xfId="0" applyNumberFormat="1" applyFont="1" applyBorder="1" applyAlignment="1" quotePrefix="1">
      <alignment/>
    </xf>
    <xf numFmtId="46" fontId="0" fillId="0" borderId="1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0" fontId="1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workbookViewId="0" topLeftCell="A1">
      <pane ySplit="3" topLeftCell="BM4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8" t="s">
        <v>362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>
      <c r="A2" s="40" t="s">
        <v>363</v>
      </c>
      <c r="B2" s="41"/>
      <c r="C2" s="41"/>
      <c r="D2" s="41"/>
      <c r="E2" s="41"/>
      <c r="F2" s="41"/>
      <c r="G2" s="42"/>
      <c r="H2" s="6" t="s">
        <v>0</v>
      </c>
      <c r="I2" s="7">
        <v>10.65</v>
      </c>
    </row>
    <row r="3" spans="1:9" ht="37.5" customHeight="1" thickBot="1">
      <c r="A3" s="8" t="s">
        <v>1</v>
      </c>
      <c r="B3" s="33" t="s">
        <v>2</v>
      </c>
      <c r="C3" s="34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4.25" customHeight="1">
      <c r="A4" s="17">
        <v>1</v>
      </c>
      <c r="B4" s="53" t="s">
        <v>34</v>
      </c>
      <c r="C4" s="54"/>
      <c r="D4" s="55" t="s">
        <v>13</v>
      </c>
      <c r="E4" s="56" t="s">
        <v>35</v>
      </c>
      <c r="F4" s="57">
        <v>0.02315972222277196</v>
      </c>
      <c r="G4" s="18" t="str">
        <f aca="true" t="shared" si="0" ref="G4:G67">TEXT(INT((HOUR(F4)*3600+MINUTE(F4)*60+SECOND(F4))/$I$2/60),"0")&amp;"."&amp;TEXT(MOD((HOUR(F4)*3600+MINUTE(F4)*60+SECOND(F4))/$I$2,60),"00")&amp;"/km"</f>
        <v>3.08/km</v>
      </c>
      <c r="H4" s="19">
        <f aca="true" t="shared" si="1" ref="H4:H31">F4-$F$4</f>
        <v>0</v>
      </c>
      <c r="I4" s="19">
        <f aca="true" t="shared" si="2" ref="I4:I67">F4-INDEX($F$4:$F$618,MATCH(D4,$D$4:$D$618,0))</f>
        <v>0</v>
      </c>
    </row>
    <row r="5" spans="1:9" s="1" customFormat="1" ht="14.25" customHeight="1">
      <c r="A5" s="20">
        <v>2</v>
      </c>
      <c r="B5" s="58" t="s">
        <v>36</v>
      </c>
      <c r="C5" s="59"/>
      <c r="D5" s="60" t="s">
        <v>37</v>
      </c>
      <c r="E5" s="61" t="s">
        <v>38</v>
      </c>
      <c r="F5" s="57">
        <v>0.023206018515338656</v>
      </c>
      <c r="G5" s="13" t="str">
        <f t="shared" si="0"/>
        <v>3.08/km</v>
      </c>
      <c r="H5" s="14">
        <f t="shared" si="1"/>
        <v>4.629629256669432E-05</v>
      </c>
      <c r="I5" s="14">
        <f t="shared" si="2"/>
        <v>0</v>
      </c>
    </row>
    <row r="6" spans="1:9" s="1" customFormat="1" ht="14.25" customHeight="1">
      <c r="A6" s="20">
        <v>3</v>
      </c>
      <c r="B6" s="58" t="s">
        <v>39</v>
      </c>
      <c r="C6" s="59"/>
      <c r="D6" s="60" t="s">
        <v>15</v>
      </c>
      <c r="E6" s="61" t="s">
        <v>40</v>
      </c>
      <c r="F6" s="57">
        <v>0.023553240738692693</v>
      </c>
      <c r="G6" s="13" t="str">
        <f t="shared" si="0"/>
        <v>3.11/km</v>
      </c>
      <c r="H6" s="14">
        <f t="shared" si="1"/>
        <v>0.00039351851592073217</v>
      </c>
      <c r="I6" s="14">
        <f t="shared" si="2"/>
        <v>0</v>
      </c>
    </row>
    <row r="7" spans="1:9" s="1" customFormat="1" ht="14.25" customHeight="1">
      <c r="A7" s="20">
        <v>4</v>
      </c>
      <c r="B7" s="58" t="s">
        <v>41</v>
      </c>
      <c r="C7" s="59"/>
      <c r="D7" s="60" t="s">
        <v>13</v>
      </c>
      <c r="E7" s="61" t="s">
        <v>42</v>
      </c>
      <c r="F7" s="57">
        <v>0.023761574069794733</v>
      </c>
      <c r="G7" s="13" t="str">
        <f t="shared" si="0"/>
        <v>3.13/km</v>
      </c>
      <c r="H7" s="14">
        <f t="shared" si="1"/>
        <v>0.0006018518470227718</v>
      </c>
      <c r="I7" s="14">
        <f t="shared" si="2"/>
        <v>0.0006018518470227718</v>
      </c>
    </row>
    <row r="8" spans="1:9" s="1" customFormat="1" ht="14.25" customHeight="1">
      <c r="A8" s="20">
        <v>5</v>
      </c>
      <c r="B8" s="58" t="s">
        <v>43</v>
      </c>
      <c r="C8" s="59"/>
      <c r="D8" s="60" t="s">
        <v>13</v>
      </c>
      <c r="E8" s="61" t="s">
        <v>25</v>
      </c>
      <c r="F8" s="57">
        <v>0.024375000000873115</v>
      </c>
      <c r="G8" s="13" t="str">
        <f t="shared" si="0"/>
        <v>3.18/km</v>
      </c>
      <c r="H8" s="14">
        <f t="shared" si="1"/>
        <v>0.0012152777781011537</v>
      </c>
      <c r="I8" s="14">
        <f t="shared" si="2"/>
        <v>0.0012152777781011537</v>
      </c>
    </row>
    <row r="9" spans="1:9" s="1" customFormat="1" ht="14.25" customHeight="1">
      <c r="A9" s="20">
        <v>6</v>
      </c>
      <c r="B9" s="58" t="s">
        <v>44</v>
      </c>
      <c r="C9" s="59"/>
      <c r="D9" s="60" t="s">
        <v>37</v>
      </c>
      <c r="E9" s="61" t="s">
        <v>45</v>
      </c>
      <c r="F9" s="57">
        <v>0.024606481478258502</v>
      </c>
      <c r="G9" s="13" t="str">
        <f t="shared" si="0"/>
        <v>3.20/km</v>
      </c>
      <c r="H9" s="14">
        <f t="shared" si="1"/>
        <v>0.0014467592554865405</v>
      </c>
      <c r="I9" s="14">
        <f t="shared" si="2"/>
        <v>0.0014004629629198462</v>
      </c>
    </row>
    <row r="10" spans="1:9" s="1" customFormat="1" ht="14.25" customHeight="1">
      <c r="A10" s="20">
        <v>7</v>
      </c>
      <c r="B10" s="58" t="s">
        <v>46</v>
      </c>
      <c r="C10" s="59"/>
      <c r="D10" s="60" t="s">
        <v>12</v>
      </c>
      <c r="E10" s="61" t="s">
        <v>47</v>
      </c>
      <c r="F10" s="57">
        <v>0.025150462963210884</v>
      </c>
      <c r="G10" s="13" t="str">
        <f t="shared" si="0"/>
        <v>3.24/km</v>
      </c>
      <c r="H10" s="14">
        <f t="shared" si="1"/>
        <v>0.0019907407404389232</v>
      </c>
      <c r="I10" s="14">
        <f t="shared" si="2"/>
        <v>0</v>
      </c>
    </row>
    <row r="11" spans="1:9" s="1" customFormat="1" ht="14.25" customHeight="1">
      <c r="A11" s="20">
        <v>8</v>
      </c>
      <c r="B11" s="58" t="s">
        <v>48</v>
      </c>
      <c r="C11" s="59"/>
      <c r="D11" s="60" t="s">
        <v>12</v>
      </c>
      <c r="E11" s="61" t="s">
        <v>49</v>
      </c>
      <c r="F11" s="57">
        <v>0.02527777777868323</v>
      </c>
      <c r="G11" s="13" t="str">
        <f t="shared" si="0"/>
        <v>3.25/km</v>
      </c>
      <c r="H11" s="14">
        <f t="shared" si="1"/>
        <v>0.002118055555911269</v>
      </c>
      <c r="I11" s="14">
        <f t="shared" si="2"/>
        <v>0.0001273148154723458</v>
      </c>
    </row>
    <row r="12" spans="1:9" s="1" customFormat="1" ht="14.25" customHeight="1">
      <c r="A12" s="20">
        <v>9</v>
      </c>
      <c r="B12" s="58" t="s">
        <v>50</v>
      </c>
      <c r="C12" s="59"/>
      <c r="D12" s="60" t="s">
        <v>28</v>
      </c>
      <c r="E12" s="61" t="s">
        <v>51</v>
      </c>
      <c r="F12" s="57">
        <v>0.025405092594155576</v>
      </c>
      <c r="G12" s="13" t="str">
        <f t="shared" si="0"/>
        <v>3.26/km</v>
      </c>
      <c r="H12" s="14">
        <f t="shared" si="1"/>
        <v>0.002245370371383615</v>
      </c>
      <c r="I12" s="14">
        <f t="shared" si="2"/>
        <v>0</v>
      </c>
    </row>
    <row r="13" spans="1:9" s="1" customFormat="1" ht="14.25" customHeight="1">
      <c r="A13" s="20">
        <v>10</v>
      </c>
      <c r="B13" s="58" t="s">
        <v>52</v>
      </c>
      <c r="C13" s="59"/>
      <c r="D13" s="60" t="s">
        <v>37</v>
      </c>
      <c r="E13" s="61" t="s">
        <v>53</v>
      </c>
      <c r="F13" s="57">
        <v>0.025474537033005618</v>
      </c>
      <c r="G13" s="13" t="str">
        <f t="shared" si="0"/>
        <v>3.27/km</v>
      </c>
      <c r="H13" s="14">
        <f t="shared" si="1"/>
        <v>0.0023148148102336563</v>
      </c>
      <c r="I13" s="14">
        <f t="shared" si="2"/>
        <v>0.002268518517666962</v>
      </c>
    </row>
    <row r="14" spans="1:9" s="1" customFormat="1" ht="14.25" customHeight="1">
      <c r="A14" s="20">
        <v>11</v>
      </c>
      <c r="B14" s="58" t="s">
        <v>54</v>
      </c>
      <c r="C14" s="59"/>
      <c r="D14" s="60" t="s">
        <v>12</v>
      </c>
      <c r="E14" s="61" t="s">
        <v>55</v>
      </c>
      <c r="F14" s="57">
        <v>0.02548611110978527</v>
      </c>
      <c r="G14" s="13" t="str">
        <f t="shared" si="0"/>
        <v>3.27/km</v>
      </c>
      <c r="H14" s="14">
        <f t="shared" si="1"/>
        <v>0.0023263888870133087</v>
      </c>
      <c r="I14" s="14">
        <f t="shared" si="2"/>
        <v>0.00033564814657438546</v>
      </c>
    </row>
    <row r="15" spans="1:9" s="1" customFormat="1" ht="14.25" customHeight="1">
      <c r="A15" s="20">
        <v>12</v>
      </c>
      <c r="B15" s="58" t="s">
        <v>56</v>
      </c>
      <c r="C15" s="59"/>
      <c r="D15" s="60" t="s">
        <v>14</v>
      </c>
      <c r="E15" s="61" t="s">
        <v>57</v>
      </c>
      <c r="F15" s="57">
        <v>0.025601851848477963</v>
      </c>
      <c r="G15" s="13" t="str">
        <f t="shared" si="0"/>
        <v>3.28/km</v>
      </c>
      <c r="H15" s="14">
        <f t="shared" si="1"/>
        <v>0.002442129625706002</v>
      </c>
      <c r="I15" s="14">
        <f t="shared" si="2"/>
        <v>0</v>
      </c>
    </row>
    <row r="16" spans="1:9" s="1" customFormat="1" ht="14.25" customHeight="1">
      <c r="A16" s="20">
        <v>13</v>
      </c>
      <c r="B16" s="58" t="s">
        <v>58</v>
      </c>
      <c r="C16" s="59"/>
      <c r="D16" s="60" t="s">
        <v>13</v>
      </c>
      <c r="E16" s="61" t="s">
        <v>25</v>
      </c>
      <c r="F16" s="57">
        <v>0.02574074074072996</v>
      </c>
      <c r="G16" s="13" t="str">
        <f t="shared" si="0"/>
        <v>3.29/km</v>
      </c>
      <c r="H16" s="14">
        <f t="shared" si="1"/>
        <v>0.0025810185179580003</v>
      </c>
      <c r="I16" s="14">
        <f t="shared" si="2"/>
        <v>0.0025810185179580003</v>
      </c>
    </row>
    <row r="17" spans="1:9" s="1" customFormat="1" ht="14.25" customHeight="1">
      <c r="A17" s="20">
        <v>14</v>
      </c>
      <c r="B17" s="58" t="s">
        <v>59</v>
      </c>
      <c r="C17" s="59"/>
      <c r="D17" s="60" t="s">
        <v>14</v>
      </c>
      <c r="E17" s="61" t="s">
        <v>60</v>
      </c>
      <c r="F17" s="57">
        <v>0.025949074071832</v>
      </c>
      <c r="G17" s="13" t="str">
        <f t="shared" si="0"/>
        <v>3.31/km</v>
      </c>
      <c r="H17" s="14">
        <f t="shared" si="1"/>
        <v>0.00278935184906004</v>
      </c>
      <c r="I17" s="14">
        <f t="shared" si="2"/>
        <v>0.00034722222335403785</v>
      </c>
    </row>
    <row r="18" spans="1:9" s="1" customFormat="1" ht="14.25" customHeight="1">
      <c r="A18" s="20">
        <v>15</v>
      </c>
      <c r="B18" s="58" t="s">
        <v>61</v>
      </c>
      <c r="C18" s="59"/>
      <c r="D18" s="60" t="s">
        <v>15</v>
      </c>
      <c r="E18" s="61" t="s">
        <v>62</v>
      </c>
      <c r="F18" s="57">
        <v>0.02597222221811535</v>
      </c>
      <c r="G18" s="13" t="str">
        <f t="shared" si="0"/>
        <v>3.31/km</v>
      </c>
      <c r="H18" s="14">
        <f t="shared" si="1"/>
        <v>0.002812499995343387</v>
      </c>
      <c r="I18" s="14">
        <f t="shared" si="2"/>
        <v>0.002418981479422655</v>
      </c>
    </row>
    <row r="19" spans="1:9" s="1" customFormat="1" ht="14.25" customHeight="1">
      <c r="A19" s="20">
        <v>16</v>
      </c>
      <c r="B19" s="58" t="s">
        <v>63</v>
      </c>
      <c r="C19" s="59"/>
      <c r="D19" s="60" t="s">
        <v>13</v>
      </c>
      <c r="E19" s="61" t="s">
        <v>47</v>
      </c>
      <c r="F19" s="57">
        <v>0.025995370371674653</v>
      </c>
      <c r="G19" s="13" t="str">
        <f t="shared" si="0"/>
        <v>3.31/km</v>
      </c>
      <c r="H19" s="14">
        <f t="shared" si="1"/>
        <v>0.002835648148902692</v>
      </c>
      <c r="I19" s="14">
        <f t="shared" si="2"/>
        <v>0.002835648148902692</v>
      </c>
    </row>
    <row r="20" spans="1:9" s="1" customFormat="1" ht="14.25" customHeight="1">
      <c r="A20" s="20">
        <v>17</v>
      </c>
      <c r="B20" s="58" t="s">
        <v>64</v>
      </c>
      <c r="C20" s="59"/>
      <c r="D20" s="60" t="s">
        <v>37</v>
      </c>
      <c r="E20" s="61" t="s">
        <v>65</v>
      </c>
      <c r="F20" s="57">
        <v>0.026018518517958</v>
      </c>
      <c r="G20" s="13" t="str">
        <f t="shared" si="0"/>
        <v>3.31/km</v>
      </c>
      <c r="H20" s="14">
        <f t="shared" si="1"/>
        <v>0.002858796295186039</v>
      </c>
      <c r="I20" s="14">
        <f t="shared" si="2"/>
        <v>0.0028125000026193447</v>
      </c>
    </row>
    <row r="21" spans="1:9" s="1" customFormat="1" ht="14.25" customHeight="1">
      <c r="A21" s="20">
        <v>18</v>
      </c>
      <c r="B21" s="58" t="s">
        <v>66</v>
      </c>
      <c r="C21" s="59"/>
      <c r="D21" s="60" t="s">
        <v>13</v>
      </c>
      <c r="E21" s="61" t="s">
        <v>25</v>
      </c>
      <c r="F21" s="57">
        <v>0.026053240741021</v>
      </c>
      <c r="G21" s="13" t="str">
        <f t="shared" si="0"/>
        <v>3.31/km</v>
      </c>
      <c r="H21" s="14">
        <f t="shared" si="1"/>
        <v>0.0028935185182490386</v>
      </c>
      <c r="I21" s="14">
        <f t="shared" si="2"/>
        <v>0.0028935185182490386</v>
      </c>
    </row>
    <row r="22" spans="1:9" s="1" customFormat="1" ht="14.25" customHeight="1">
      <c r="A22" s="20">
        <v>19</v>
      </c>
      <c r="B22" s="58" t="s">
        <v>67</v>
      </c>
      <c r="C22" s="59"/>
      <c r="D22" s="60" t="s">
        <v>37</v>
      </c>
      <c r="E22" s="61" t="s">
        <v>68</v>
      </c>
      <c r="F22" s="57">
        <v>0.026053240741021</v>
      </c>
      <c r="G22" s="13" t="str">
        <f t="shared" si="0"/>
        <v>3.31/km</v>
      </c>
      <c r="H22" s="14">
        <f t="shared" si="1"/>
        <v>0.0028935185182490386</v>
      </c>
      <c r="I22" s="14">
        <f t="shared" si="2"/>
        <v>0.0028472222256823443</v>
      </c>
    </row>
    <row r="23" spans="1:9" s="1" customFormat="1" ht="14.25" customHeight="1">
      <c r="A23" s="20">
        <v>20</v>
      </c>
      <c r="B23" s="58" t="s">
        <v>69</v>
      </c>
      <c r="C23" s="59"/>
      <c r="D23" s="60" t="s">
        <v>37</v>
      </c>
      <c r="E23" s="61" t="s">
        <v>26</v>
      </c>
      <c r="F23" s="57">
        <v>0.026076388887304347</v>
      </c>
      <c r="G23" s="13" t="str">
        <f t="shared" si="0"/>
        <v>3.32/km</v>
      </c>
      <c r="H23" s="14">
        <f t="shared" si="1"/>
        <v>0.0029166666645323858</v>
      </c>
      <c r="I23" s="14">
        <f t="shared" si="2"/>
        <v>0.0028703703719656914</v>
      </c>
    </row>
    <row r="24" spans="1:9" s="1" customFormat="1" ht="14.25" customHeight="1">
      <c r="A24" s="20">
        <v>21</v>
      </c>
      <c r="B24" s="58" t="s">
        <v>70</v>
      </c>
      <c r="C24" s="59"/>
      <c r="D24" s="60" t="s">
        <v>16</v>
      </c>
      <c r="E24" s="61" t="s">
        <v>25</v>
      </c>
      <c r="F24" s="57">
        <v>0.026099537033587694</v>
      </c>
      <c r="G24" s="13" t="str">
        <f t="shared" si="0"/>
        <v>3.32/km</v>
      </c>
      <c r="H24" s="14">
        <f t="shared" si="1"/>
        <v>0.002939814810815733</v>
      </c>
      <c r="I24" s="14">
        <f t="shared" si="2"/>
        <v>0</v>
      </c>
    </row>
    <row r="25" spans="1:9" s="1" customFormat="1" ht="14.25" customHeight="1">
      <c r="A25" s="20">
        <v>22</v>
      </c>
      <c r="B25" s="58" t="s">
        <v>71</v>
      </c>
      <c r="C25" s="59"/>
      <c r="D25" s="60" t="s">
        <v>17</v>
      </c>
      <c r="E25" s="61" t="s">
        <v>72</v>
      </c>
      <c r="F25" s="57">
        <v>0.026111111110367347</v>
      </c>
      <c r="G25" s="13" t="str">
        <f t="shared" si="0"/>
        <v>3.32/km</v>
      </c>
      <c r="H25" s="14">
        <f t="shared" si="1"/>
        <v>0.0029513888875953853</v>
      </c>
      <c r="I25" s="14">
        <f t="shared" si="2"/>
        <v>0</v>
      </c>
    </row>
    <row r="26" spans="1:9" s="1" customFormat="1" ht="14.25" customHeight="1">
      <c r="A26" s="20">
        <v>23</v>
      </c>
      <c r="B26" s="58" t="s">
        <v>73</v>
      </c>
      <c r="C26" s="59"/>
      <c r="D26" s="60" t="s">
        <v>13</v>
      </c>
      <c r="E26" s="61" t="s">
        <v>74</v>
      </c>
      <c r="F26" s="57">
        <v>0.02619212962599704</v>
      </c>
      <c r="G26" s="13" t="str">
        <f t="shared" si="0"/>
        <v>3.32/km</v>
      </c>
      <c r="H26" s="14">
        <f t="shared" si="1"/>
        <v>0.003032407403225079</v>
      </c>
      <c r="I26" s="14">
        <f t="shared" si="2"/>
        <v>0.003032407403225079</v>
      </c>
    </row>
    <row r="27" spans="1:9" s="2" customFormat="1" ht="14.25" customHeight="1">
      <c r="A27" s="20">
        <v>24</v>
      </c>
      <c r="B27" s="58" t="s">
        <v>75</v>
      </c>
      <c r="C27" s="59"/>
      <c r="D27" s="60" t="s">
        <v>14</v>
      </c>
      <c r="E27" s="61" t="s">
        <v>76</v>
      </c>
      <c r="F27" s="57">
        <v>0.02622685184906004</v>
      </c>
      <c r="G27" s="13" t="str">
        <f t="shared" si="0"/>
        <v>3.33/km</v>
      </c>
      <c r="H27" s="14">
        <f t="shared" si="1"/>
        <v>0.0030671296262880787</v>
      </c>
      <c r="I27" s="14">
        <f t="shared" si="2"/>
        <v>0.0006250000005820766</v>
      </c>
    </row>
    <row r="28" spans="1:9" s="1" customFormat="1" ht="14.25" customHeight="1">
      <c r="A28" s="20">
        <v>25</v>
      </c>
      <c r="B28" s="58" t="s">
        <v>77</v>
      </c>
      <c r="C28" s="59"/>
      <c r="D28" s="60" t="s">
        <v>15</v>
      </c>
      <c r="E28" s="61" t="s">
        <v>65</v>
      </c>
      <c r="F28" s="57">
        <v>0.026238425925839692</v>
      </c>
      <c r="G28" s="13" t="str">
        <f t="shared" si="0"/>
        <v>3.33/km</v>
      </c>
      <c r="H28" s="14">
        <f t="shared" si="1"/>
        <v>0.003078703703067731</v>
      </c>
      <c r="I28" s="14">
        <f t="shared" si="2"/>
        <v>0.002685185187146999</v>
      </c>
    </row>
    <row r="29" spans="1:9" s="1" customFormat="1" ht="14.25" customHeight="1">
      <c r="A29" s="20">
        <v>26</v>
      </c>
      <c r="B29" s="58" t="s">
        <v>78</v>
      </c>
      <c r="C29" s="59"/>
      <c r="D29" s="60" t="s">
        <v>12</v>
      </c>
      <c r="E29" s="61" t="s">
        <v>42</v>
      </c>
      <c r="F29" s="57">
        <v>0.02630787037196569</v>
      </c>
      <c r="G29" s="13" t="str">
        <f t="shared" si="0"/>
        <v>3.33/km</v>
      </c>
      <c r="H29" s="14">
        <f t="shared" si="1"/>
        <v>0.00314814814919373</v>
      </c>
      <c r="I29" s="14">
        <f t="shared" si="2"/>
        <v>0.001157407408754807</v>
      </c>
    </row>
    <row r="30" spans="1:9" s="1" customFormat="1" ht="14.25" customHeight="1">
      <c r="A30" s="20">
        <v>27</v>
      </c>
      <c r="B30" s="58" t="s">
        <v>79</v>
      </c>
      <c r="C30" s="59"/>
      <c r="D30" s="60" t="s">
        <v>13</v>
      </c>
      <c r="E30" s="61" t="s">
        <v>51</v>
      </c>
      <c r="F30" s="57">
        <v>0.026319444441469386</v>
      </c>
      <c r="G30" s="13" t="str">
        <f t="shared" si="0"/>
        <v>3.34/km</v>
      </c>
      <c r="H30" s="14">
        <f t="shared" si="1"/>
        <v>0.003159722218697425</v>
      </c>
      <c r="I30" s="14">
        <f t="shared" si="2"/>
        <v>0.003159722218697425</v>
      </c>
    </row>
    <row r="31" spans="1:9" s="1" customFormat="1" ht="14.25" customHeight="1">
      <c r="A31" s="20">
        <v>28</v>
      </c>
      <c r="B31" s="58" t="s">
        <v>80</v>
      </c>
      <c r="C31" s="59"/>
      <c r="D31" s="60" t="s">
        <v>13</v>
      </c>
      <c r="E31" s="61" t="s">
        <v>65</v>
      </c>
      <c r="F31" s="57">
        <v>0.026446759256941732</v>
      </c>
      <c r="G31" s="13" t="str">
        <f t="shared" si="0"/>
        <v>3.35/km</v>
      </c>
      <c r="H31" s="14">
        <f t="shared" si="1"/>
        <v>0.0032870370341697708</v>
      </c>
      <c r="I31" s="14">
        <f t="shared" si="2"/>
        <v>0.0032870370341697708</v>
      </c>
    </row>
    <row r="32" spans="1:9" s="1" customFormat="1" ht="14.25" customHeight="1">
      <c r="A32" s="20">
        <v>29</v>
      </c>
      <c r="B32" s="58" t="s">
        <v>81</v>
      </c>
      <c r="C32" s="59"/>
      <c r="D32" s="60" t="s">
        <v>15</v>
      </c>
      <c r="E32" s="61" t="s">
        <v>35</v>
      </c>
      <c r="F32" s="57">
        <v>0.02646990740322508</v>
      </c>
      <c r="G32" s="13" t="str">
        <f t="shared" si="0"/>
        <v>3.35/km</v>
      </c>
      <c r="H32" s="14">
        <f aca="true" t="shared" si="3" ref="H32:H95">F32-$F$4</f>
        <v>0.003310185180453118</v>
      </c>
      <c r="I32" s="14">
        <f t="shared" si="2"/>
        <v>0.0029166666645323858</v>
      </c>
    </row>
    <row r="33" spans="1:9" s="1" customFormat="1" ht="14.25" customHeight="1">
      <c r="A33" s="20">
        <v>30</v>
      </c>
      <c r="B33" s="58" t="s">
        <v>82</v>
      </c>
      <c r="C33" s="59"/>
      <c r="D33" s="60" t="s">
        <v>13</v>
      </c>
      <c r="E33" s="61" t="s">
        <v>25</v>
      </c>
      <c r="F33" s="57">
        <v>0.026527777772571426</v>
      </c>
      <c r="G33" s="13" t="str">
        <f t="shared" si="0"/>
        <v>3.35/km</v>
      </c>
      <c r="H33" s="14">
        <f t="shared" si="3"/>
        <v>0.0033680555497994646</v>
      </c>
      <c r="I33" s="14">
        <f t="shared" si="2"/>
        <v>0.0033680555497994646</v>
      </c>
    </row>
    <row r="34" spans="1:9" s="1" customFormat="1" ht="14.25" customHeight="1">
      <c r="A34" s="20">
        <v>31</v>
      </c>
      <c r="B34" s="58" t="s">
        <v>83</v>
      </c>
      <c r="C34" s="59"/>
      <c r="D34" s="60" t="s">
        <v>16</v>
      </c>
      <c r="E34" s="61" t="s">
        <v>74</v>
      </c>
      <c r="F34" s="57">
        <v>0.026678240741603076</v>
      </c>
      <c r="G34" s="13" t="str">
        <f t="shared" si="0"/>
        <v>3.36/km</v>
      </c>
      <c r="H34" s="14">
        <f t="shared" si="3"/>
        <v>0.003518518518831115</v>
      </c>
      <c r="I34" s="14">
        <f t="shared" si="2"/>
        <v>0.0005787037080153823</v>
      </c>
    </row>
    <row r="35" spans="1:9" s="1" customFormat="1" ht="14.25" customHeight="1">
      <c r="A35" s="20">
        <v>32</v>
      </c>
      <c r="B35" s="58" t="s">
        <v>84</v>
      </c>
      <c r="C35" s="59"/>
      <c r="D35" s="60" t="s">
        <v>12</v>
      </c>
      <c r="E35" s="61" t="s">
        <v>35</v>
      </c>
      <c r="F35" s="57">
        <v>0.026701388887886424</v>
      </c>
      <c r="G35" s="13" t="str">
        <f t="shared" si="0"/>
        <v>3.37/km</v>
      </c>
      <c r="H35" s="14">
        <f t="shared" si="3"/>
        <v>0.0035416666651144624</v>
      </c>
      <c r="I35" s="14">
        <f t="shared" si="2"/>
        <v>0.0015509259246755391</v>
      </c>
    </row>
    <row r="36" spans="1:9" s="1" customFormat="1" ht="14.25" customHeight="1">
      <c r="A36" s="20">
        <v>33</v>
      </c>
      <c r="B36" s="58" t="s">
        <v>85</v>
      </c>
      <c r="C36" s="59"/>
      <c r="D36" s="60" t="s">
        <v>16</v>
      </c>
      <c r="E36" s="61" t="s">
        <v>25</v>
      </c>
      <c r="F36" s="57">
        <v>0.026712962964666076</v>
      </c>
      <c r="G36" s="13" t="str">
        <f t="shared" si="0"/>
        <v>3.37/km</v>
      </c>
      <c r="H36" s="14">
        <f t="shared" si="3"/>
        <v>0.0035532407418941148</v>
      </c>
      <c r="I36" s="14">
        <f t="shared" si="2"/>
        <v>0.0006134259310783818</v>
      </c>
    </row>
    <row r="37" spans="1:9" s="1" customFormat="1" ht="14.25" customHeight="1">
      <c r="A37" s="20">
        <v>34</v>
      </c>
      <c r="B37" s="58" t="s">
        <v>86</v>
      </c>
      <c r="C37" s="59"/>
      <c r="D37" s="60" t="s">
        <v>37</v>
      </c>
      <c r="E37" s="61" t="s">
        <v>87</v>
      </c>
      <c r="F37" s="57">
        <v>0.026817129626579117</v>
      </c>
      <c r="G37" s="13" t="str">
        <f t="shared" si="0"/>
        <v>3.38/km</v>
      </c>
      <c r="H37" s="14">
        <f t="shared" si="3"/>
        <v>0.003657407403807156</v>
      </c>
      <c r="I37" s="14">
        <f t="shared" si="2"/>
        <v>0.0036111111112404615</v>
      </c>
    </row>
    <row r="38" spans="1:9" s="1" customFormat="1" ht="14.25" customHeight="1">
      <c r="A38" s="20">
        <v>35</v>
      </c>
      <c r="B38" s="58" t="s">
        <v>88</v>
      </c>
      <c r="C38" s="59"/>
      <c r="D38" s="60" t="s">
        <v>37</v>
      </c>
      <c r="E38" s="61" t="s">
        <v>60</v>
      </c>
      <c r="F38" s="57">
        <v>0.02696759258833481</v>
      </c>
      <c r="G38" s="13" t="str">
        <f t="shared" si="0"/>
        <v>3.39/km</v>
      </c>
      <c r="H38" s="14">
        <f t="shared" si="3"/>
        <v>0.0038078703655628487</v>
      </c>
      <c r="I38" s="14">
        <f t="shared" si="2"/>
        <v>0.0037615740729961544</v>
      </c>
    </row>
    <row r="39" spans="1:9" s="1" customFormat="1" ht="14.25" customHeight="1">
      <c r="A39" s="20">
        <v>36</v>
      </c>
      <c r="B39" s="58" t="s">
        <v>89</v>
      </c>
      <c r="C39" s="59"/>
      <c r="D39" s="60" t="s">
        <v>15</v>
      </c>
      <c r="E39" s="61" t="s">
        <v>35</v>
      </c>
      <c r="F39" s="57">
        <v>0.027314814811688848</v>
      </c>
      <c r="G39" s="13" t="str">
        <f t="shared" si="0"/>
        <v>3.42/km</v>
      </c>
      <c r="H39" s="14">
        <f t="shared" si="3"/>
        <v>0.004155092588916887</v>
      </c>
      <c r="I39" s="14">
        <f t="shared" si="2"/>
        <v>0.0037615740729961544</v>
      </c>
    </row>
    <row r="40" spans="1:9" s="1" customFormat="1" ht="14.25" customHeight="1">
      <c r="A40" s="21">
        <v>37</v>
      </c>
      <c r="B40" s="50" t="s">
        <v>90</v>
      </c>
      <c r="C40" s="51"/>
      <c r="D40" s="52" t="s">
        <v>17</v>
      </c>
      <c r="E40" s="68" t="s">
        <v>11</v>
      </c>
      <c r="F40" s="49">
        <v>0.0273958333345945</v>
      </c>
      <c r="G40" s="15" t="str">
        <f t="shared" si="0"/>
        <v>3.42/km</v>
      </c>
      <c r="H40" s="16">
        <f t="shared" si="3"/>
        <v>0.004236111111822538</v>
      </c>
      <c r="I40" s="16">
        <f t="shared" si="2"/>
        <v>0.0012847222242271528</v>
      </c>
    </row>
    <row r="41" spans="1:9" s="1" customFormat="1" ht="14.25" customHeight="1">
      <c r="A41" s="20">
        <v>38</v>
      </c>
      <c r="B41" s="58" t="s">
        <v>91</v>
      </c>
      <c r="C41" s="59"/>
      <c r="D41" s="60" t="s">
        <v>13</v>
      </c>
      <c r="E41" s="61" t="s">
        <v>23</v>
      </c>
      <c r="F41" s="57">
        <v>0.027476851850224193</v>
      </c>
      <c r="G41" s="13" t="str">
        <f t="shared" si="0"/>
        <v>3.43/km</v>
      </c>
      <c r="H41" s="14">
        <f t="shared" si="3"/>
        <v>0.004317129627452232</v>
      </c>
      <c r="I41" s="14">
        <f t="shared" si="2"/>
        <v>0.004317129627452232</v>
      </c>
    </row>
    <row r="42" spans="1:9" s="1" customFormat="1" ht="14.25" customHeight="1">
      <c r="A42" s="20">
        <v>39</v>
      </c>
      <c r="B42" s="58" t="s">
        <v>92</v>
      </c>
      <c r="C42" s="59"/>
      <c r="D42" s="60" t="s">
        <v>15</v>
      </c>
      <c r="E42" s="61" t="s">
        <v>57</v>
      </c>
      <c r="F42" s="57">
        <v>0.02756944444263354</v>
      </c>
      <c r="G42" s="13" t="str">
        <f t="shared" si="0"/>
        <v>3.44/km</v>
      </c>
      <c r="H42" s="14">
        <f t="shared" si="3"/>
        <v>0.004409722219861578</v>
      </c>
      <c r="I42" s="14">
        <f t="shared" si="2"/>
        <v>0.004016203703940846</v>
      </c>
    </row>
    <row r="43" spans="1:9" s="1" customFormat="1" ht="14.25" customHeight="1">
      <c r="A43" s="20">
        <v>40</v>
      </c>
      <c r="B43" s="58" t="s">
        <v>93</v>
      </c>
      <c r="C43" s="59"/>
      <c r="D43" s="60" t="s">
        <v>12</v>
      </c>
      <c r="E43" s="61" t="s">
        <v>94</v>
      </c>
      <c r="F43" s="57">
        <v>0.027581018519413192</v>
      </c>
      <c r="G43" s="13" t="str">
        <f t="shared" si="0"/>
        <v>3.44/km</v>
      </c>
      <c r="H43" s="14">
        <f t="shared" si="3"/>
        <v>0.004421296296641231</v>
      </c>
      <c r="I43" s="14">
        <f t="shared" si="2"/>
        <v>0.0024305555562023073</v>
      </c>
    </row>
    <row r="44" spans="1:9" s="1" customFormat="1" ht="14.25" customHeight="1">
      <c r="A44" s="20">
        <v>41</v>
      </c>
      <c r="B44" s="58" t="s">
        <v>95</v>
      </c>
      <c r="C44" s="59"/>
      <c r="D44" s="60" t="s">
        <v>12</v>
      </c>
      <c r="E44" s="61" t="s">
        <v>72</v>
      </c>
      <c r="F44" s="57">
        <v>0.027581018519413192</v>
      </c>
      <c r="G44" s="13" t="str">
        <f t="shared" si="0"/>
        <v>3.44/km</v>
      </c>
      <c r="H44" s="14">
        <f t="shared" si="3"/>
        <v>0.004421296296641231</v>
      </c>
      <c r="I44" s="14">
        <f t="shared" si="2"/>
        <v>0.0024305555562023073</v>
      </c>
    </row>
    <row r="45" spans="1:9" s="1" customFormat="1" ht="14.25" customHeight="1">
      <c r="A45" s="20">
        <v>42</v>
      </c>
      <c r="B45" s="58" t="s">
        <v>96</v>
      </c>
      <c r="C45" s="59"/>
      <c r="D45" s="60" t="s">
        <v>15</v>
      </c>
      <c r="E45" s="61" t="s">
        <v>97</v>
      </c>
      <c r="F45" s="57">
        <v>0.02763888888875954</v>
      </c>
      <c r="G45" s="13" t="str">
        <f t="shared" si="0"/>
        <v>3.44/km</v>
      </c>
      <c r="H45" s="14">
        <f t="shared" si="3"/>
        <v>0.004479166665987577</v>
      </c>
      <c r="I45" s="14">
        <f t="shared" si="2"/>
        <v>0.004085648150066845</v>
      </c>
    </row>
    <row r="46" spans="1:9" s="1" customFormat="1" ht="14.25" customHeight="1">
      <c r="A46" s="20">
        <v>43</v>
      </c>
      <c r="B46" s="58" t="s">
        <v>98</v>
      </c>
      <c r="C46" s="59"/>
      <c r="D46" s="60" t="s">
        <v>13</v>
      </c>
      <c r="E46" s="61" t="s">
        <v>35</v>
      </c>
      <c r="F46" s="57">
        <v>0.027766203704231884</v>
      </c>
      <c r="G46" s="13" t="str">
        <f t="shared" si="0"/>
        <v>3.45/km</v>
      </c>
      <c r="H46" s="14">
        <f t="shared" si="3"/>
        <v>0.004606481481459923</v>
      </c>
      <c r="I46" s="14">
        <f t="shared" si="2"/>
        <v>0.004606481481459923</v>
      </c>
    </row>
    <row r="47" spans="1:9" s="1" customFormat="1" ht="14.25" customHeight="1">
      <c r="A47" s="20">
        <v>44</v>
      </c>
      <c r="B47" s="58" t="s">
        <v>99</v>
      </c>
      <c r="C47" s="59"/>
      <c r="D47" s="60" t="s">
        <v>16</v>
      </c>
      <c r="E47" s="61" t="s">
        <v>42</v>
      </c>
      <c r="F47" s="57">
        <v>0.02781249999679858</v>
      </c>
      <c r="G47" s="13" t="str">
        <f t="shared" si="0"/>
        <v>3.46/km</v>
      </c>
      <c r="H47" s="14">
        <f t="shared" si="3"/>
        <v>0.004652777774026617</v>
      </c>
      <c r="I47" s="14">
        <f t="shared" si="2"/>
        <v>0.0017129629632108845</v>
      </c>
    </row>
    <row r="48" spans="1:9" s="1" customFormat="1" ht="14.25" customHeight="1">
      <c r="A48" s="20">
        <v>45</v>
      </c>
      <c r="B48" s="58" t="s">
        <v>100</v>
      </c>
      <c r="C48" s="59"/>
      <c r="D48" s="60" t="s">
        <v>14</v>
      </c>
      <c r="E48" s="61" t="s">
        <v>74</v>
      </c>
      <c r="F48" s="57">
        <v>0.027847222219861578</v>
      </c>
      <c r="G48" s="13" t="str">
        <f t="shared" si="0"/>
        <v>3.46/km</v>
      </c>
      <c r="H48" s="14">
        <f t="shared" si="3"/>
        <v>0.004687499997089617</v>
      </c>
      <c r="I48" s="14">
        <f t="shared" si="2"/>
        <v>0.002245370371383615</v>
      </c>
    </row>
    <row r="49" spans="1:9" s="1" customFormat="1" ht="14.25" customHeight="1">
      <c r="A49" s="20">
        <v>46</v>
      </c>
      <c r="B49" s="58" t="s">
        <v>101</v>
      </c>
      <c r="C49" s="59"/>
      <c r="D49" s="60" t="s">
        <v>15</v>
      </c>
      <c r="E49" s="61" t="s">
        <v>60</v>
      </c>
      <c r="F49" s="57">
        <v>0.027905092589207925</v>
      </c>
      <c r="G49" s="13" t="str">
        <f t="shared" si="0"/>
        <v>3.46/km</v>
      </c>
      <c r="H49" s="14">
        <f t="shared" si="3"/>
        <v>0.004745370366435964</v>
      </c>
      <c r="I49" s="14">
        <f t="shared" si="2"/>
        <v>0.0043518518505152315</v>
      </c>
    </row>
    <row r="50" spans="1:9" s="1" customFormat="1" ht="14.25" customHeight="1">
      <c r="A50" s="20">
        <v>47</v>
      </c>
      <c r="B50" s="58" t="s">
        <v>102</v>
      </c>
      <c r="C50" s="59"/>
      <c r="D50" s="60" t="s">
        <v>13</v>
      </c>
      <c r="E50" s="61" t="s">
        <v>65</v>
      </c>
      <c r="F50" s="57">
        <v>0.027951388889050577</v>
      </c>
      <c r="G50" s="13" t="str">
        <f t="shared" si="0"/>
        <v>3.47/km</v>
      </c>
      <c r="H50" s="14">
        <f t="shared" si="3"/>
        <v>0.004791666666278616</v>
      </c>
      <c r="I50" s="14">
        <f t="shared" si="2"/>
        <v>0.004791666666278616</v>
      </c>
    </row>
    <row r="51" spans="1:9" s="1" customFormat="1" ht="14.25" customHeight="1">
      <c r="A51" s="20">
        <v>48</v>
      </c>
      <c r="B51" s="58" t="s">
        <v>103</v>
      </c>
      <c r="C51" s="59"/>
      <c r="D51" s="60" t="s">
        <v>13</v>
      </c>
      <c r="E51" s="61" t="s">
        <v>35</v>
      </c>
      <c r="F51" s="57">
        <v>0.02799768518161727</v>
      </c>
      <c r="G51" s="13" t="str">
        <f t="shared" si="0"/>
        <v>3.47/km</v>
      </c>
      <c r="H51" s="14">
        <f t="shared" si="3"/>
        <v>0.00483796295884531</v>
      </c>
      <c r="I51" s="14">
        <f t="shared" si="2"/>
        <v>0.00483796295884531</v>
      </c>
    </row>
    <row r="52" spans="1:9" s="1" customFormat="1" ht="14.25" customHeight="1">
      <c r="A52" s="20">
        <v>49</v>
      </c>
      <c r="B52" s="58" t="s">
        <v>104</v>
      </c>
      <c r="C52" s="59"/>
      <c r="D52" s="60" t="s">
        <v>12</v>
      </c>
      <c r="E52" s="61" t="s">
        <v>105</v>
      </c>
      <c r="F52" s="57">
        <v>0.02803240740468027</v>
      </c>
      <c r="G52" s="13" t="str">
        <f t="shared" si="0"/>
        <v>3.47/km</v>
      </c>
      <c r="H52" s="14">
        <f t="shared" si="3"/>
        <v>0.0048726851819083095</v>
      </c>
      <c r="I52" s="14">
        <f t="shared" si="2"/>
        <v>0.0028819444414693862</v>
      </c>
    </row>
    <row r="53" spans="1:9" s="3" customFormat="1" ht="14.25" customHeight="1">
      <c r="A53" s="20">
        <v>50</v>
      </c>
      <c r="B53" s="58" t="s">
        <v>106</v>
      </c>
      <c r="C53" s="59"/>
      <c r="D53" s="60" t="s">
        <v>12</v>
      </c>
      <c r="E53" s="61" t="s">
        <v>107</v>
      </c>
      <c r="F53" s="57">
        <v>0.028159722220152617</v>
      </c>
      <c r="G53" s="13" t="str">
        <f t="shared" si="0"/>
        <v>3.48/km</v>
      </c>
      <c r="H53" s="14">
        <f t="shared" si="3"/>
        <v>0.004999999997380655</v>
      </c>
      <c r="I53" s="14">
        <f t="shared" si="2"/>
        <v>0.003009259256941732</v>
      </c>
    </row>
    <row r="54" spans="1:9" s="1" customFormat="1" ht="14.25" customHeight="1">
      <c r="A54" s="20">
        <v>51</v>
      </c>
      <c r="B54" s="58" t="s">
        <v>108</v>
      </c>
      <c r="C54" s="59"/>
      <c r="D54" s="60" t="s">
        <v>13</v>
      </c>
      <c r="E54" s="61" t="s">
        <v>35</v>
      </c>
      <c r="F54" s="57">
        <v>0.02817129629693227</v>
      </c>
      <c r="G54" s="13" t="str">
        <f t="shared" si="0"/>
        <v>3.49/km</v>
      </c>
      <c r="H54" s="14">
        <f t="shared" si="3"/>
        <v>0.005011574074160308</v>
      </c>
      <c r="I54" s="14">
        <f t="shared" si="2"/>
        <v>0.005011574074160308</v>
      </c>
    </row>
    <row r="55" spans="1:9" s="1" customFormat="1" ht="14.25" customHeight="1">
      <c r="A55" s="20">
        <v>52</v>
      </c>
      <c r="B55" s="58" t="s">
        <v>109</v>
      </c>
      <c r="C55" s="59"/>
      <c r="D55" s="60" t="s">
        <v>15</v>
      </c>
      <c r="E55" s="61" t="s">
        <v>35</v>
      </c>
      <c r="F55" s="57">
        <v>0.02817129629693227</v>
      </c>
      <c r="G55" s="13" t="str">
        <f t="shared" si="0"/>
        <v>3.49/km</v>
      </c>
      <c r="H55" s="14">
        <f t="shared" si="3"/>
        <v>0.005011574074160308</v>
      </c>
      <c r="I55" s="14">
        <f t="shared" si="2"/>
        <v>0.0046180555582395755</v>
      </c>
    </row>
    <row r="56" spans="1:9" s="1" customFormat="1" ht="14.25" customHeight="1">
      <c r="A56" s="20">
        <v>53</v>
      </c>
      <c r="B56" s="58" t="s">
        <v>110</v>
      </c>
      <c r="C56" s="59"/>
      <c r="D56" s="60" t="s">
        <v>14</v>
      </c>
      <c r="E56" s="61" t="s">
        <v>111</v>
      </c>
      <c r="F56" s="57">
        <v>0.028182870366435964</v>
      </c>
      <c r="G56" s="13" t="str">
        <f t="shared" si="0"/>
        <v>3.49/km</v>
      </c>
      <c r="H56" s="14">
        <f t="shared" si="3"/>
        <v>0.005023148143664002</v>
      </c>
      <c r="I56" s="14">
        <f t="shared" si="2"/>
        <v>0.0025810185179580003</v>
      </c>
    </row>
    <row r="57" spans="1:9" s="1" customFormat="1" ht="14.25" customHeight="1">
      <c r="A57" s="20">
        <v>54</v>
      </c>
      <c r="B57" s="58" t="s">
        <v>112</v>
      </c>
      <c r="C57" s="59"/>
      <c r="D57" s="60" t="s">
        <v>17</v>
      </c>
      <c r="E57" s="61" t="s">
        <v>65</v>
      </c>
      <c r="F57" s="57">
        <v>0.028194444443215616</v>
      </c>
      <c r="G57" s="13" t="str">
        <f t="shared" si="0"/>
        <v>3.49/km</v>
      </c>
      <c r="H57" s="14">
        <f t="shared" si="3"/>
        <v>0.005034722220443655</v>
      </c>
      <c r="I57" s="14">
        <f t="shared" si="2"/>
        <v>0.0020833333328482695</v>
      </c>
    </row>
    <row r="58" spans="1:9" s="1" customFormat="1" ht="14.25" customHeight="1">
      <c r="A58" s="20">
        <v>55</v>
      </c>
      <c r="B58" s="58" t="s">
        <v>113</v>
      </c>
      <c r="C58" s="59"/>
      <c r="D58" s="60" t="s">
        <v>37</v>
      </c>
      <c r="E58" s="61" t="s">
        <v>35</v>
      </c>
      <c r="F58" s="57">
        <v>0.02820601851999527</v>
      </c>
      <c r="G58" s="13" t="str">
        <f t="shared" si="0"/>
        <v>3.49/km</v>
      </c>
      <c r="H58" s="14">
        <f t="shared" si="3"/>
        <v>0.005046296297223307</v>
      </c>
      <c r="I58" s="14">
        <f t="shared" si="2"/>
        <v>0.005000000004656613</v>
      </c>
    </row>
    <row r="59" spans="1:9" s="1" customFormat="1" ht="14.25" customHeight="1">
      <c r="A59" s="20">
        <v>56</v>
      </c>
      <c r="B59" s="58" t="s">
        <v>114</v>
      </c>
      <c r="C59" s="59"/>
      <c r="D59" s="60" t="s">
        <v>14</v>
      </c>
      <c r="E59" s="61" t="s">
        <v>55</v>
      </c>
      <c r="F59" s="57">
        <v>0.028217592589498963</v>
      </c>
      <c r="G59" s="13" t="str">
        <f t="shared" si="0"/>
        <v>3.49/km</v>
      </c>
      <c r="H59" s="14">
        <f t="shared" si="3"/>
        <v>0.005057870366727002</v>
      </c>
      <c r="I59" s="14">
        <f t="shared" si="2"/>
        <v>0.002615740741021</v>
      </c>
    </row>
    <row r="60" spans="1:9" s="1" customFormat="1" ht="14.25" customHeight="1">
      <c r="A60" s="20">
        <v>57</v>
      </c>
      <c r="B60" s="58" t="s">
        <v>115</v>
      </c>
      <c r="C60" s="59"/>
      <c r="D60" s="60" t="s">
        <v>13</v>
      </c>
      <c r="E60" s="61" t="s">
        <v>65</v>
      </c>
      <c r="F60" s="57">
        <v>0.02839120370481396</v>
      </c>
      <c r="G60" s="13" t="str">
        <f t="shared" si="0"/>
        <v>3.50/km</v>
      </c>
      <c r="H60" s="14">
        <f t="shared" si="3"/>
        <v>0.005231481482042</v>
      </c>
      <c r="I60" s="14">
        <f t="shared" si="2"/>
        <v>0.005231481482042</v>
      </c>
    </row>
    <row r="61" spans="1:9" s="1" customFormat="1" ht="14.25" customHeight="1">
      <c r="A61" s="20">
        <v>58</v>
      </c>
      <c r="B61" s="58" t="s">
        <v>116</v>
      </c>
      <c r="C61" s="59"/>
      <c r="D61" s="60" t="s">
        <v>37</v>
      </c>
      <c r="E61" s="61" t="s">
        <v>68</v>
      </c>
      <c r="F61" s="57">
        <v>0.028437499997380655</v>
      </c>
      <c r="G61" s="13" t="str">
        <f t="shared" si="0"/>
        <v>3.51/km</v>
      </c>
      <c r="H61" s="14">
        <f t="shared" si="3"/>
        <v>0.005277777774608694</v>
      </c>
      <c r="I61" s="14">
        <f t="shared" si="2"/>
        <v>0.005231481482042</v>
      </c>
    </row>
    <row r="62" spans="1:9" s="1" customFormat="1" ht="14.25" customHeight="1">
      <c r="A62" s="20">
        <v>59</v>
      </c>
      <c r="B62" s="58" t="s">
        <v>117</v>
      </c>
      <c r="C62" s="59"/>
      <c r="D62" s="60" t="s">
        <v>13</v>
      </c>
      <c r="E62" s="61" t="s">
        <v>60</v>
      </c>
      <c r="F62" s="57">
        <v>0.02855324073607335</v>
      </c>
      <c r="G62" s="13" t="str">
        <f t="shared" si="0"/>
        <v>3.52/km</v>
      </c>
      <c r="H62" s="14">
        <f t="shared" si="3"/>
        <v>0.005393518513301387</v>
      </c>
      <c r="I62" s="14">
        <f t="shared" si="2"/>
        <v>0.005393518513301387</v>
      </c>
    </row>
    <row r="63" spans="1:9" s="1" customFormat="1" ht="14.25" customHeight="1">
      <c r="A63" s="20">
        <v>60</v>
      </c>
      <c r="B63" s="58" t="s">
        <v>118</v>
      </c>
      <c r="C63" s="59"/>
      <c r="D63" s="60" t="s">
        <v>14</v>
      </c>
      <c r="E63" s="61" t="s">
        <v>35</v>
      </c>
      <c r="F63" s="57">
        <v>0.028622685182199348</v>
      </c>
      <c r="G63" s="13" t="str">
        <f t="shared" si="0"/>
        <v>3.52/km</v>
      </c>
      <c r="H63" s="14">
        <f t="shared" si="3"/>
        <v>0.0054629629594273865</v>
      </c>
      <c r="I63" s="14">
        <f t="shared" si="2"/>
        <v>0.0030208333337213844</v>
      </c>
    </row>
    <row r="64" spans="1:9" s="1" customFormat="1" ht="14.25" customHeight="1">
      <c r="A64" s="20">
        <v>61</v>
      </c>
      <c r="B64" s="58" t="s">
        <v>119</v>
      </c>
      <c r="C64" s="59"/>
      <c r="D64" s="60" t="s">
        <v>37</v>
      </c>
      <c r="E64" s="61" t="s">
        <v>120</v>
      </c>
      <c r="F64" s="57">
        <v>0.028692129628325347</v>
      </c>
      <c r="G64" s="13" t="str">
        <f t="shared" si="0"/>
        <v>3.53/km</v>
      </c>
      <c r="H64" s="14">
        <f t="shared" si="3"/>
        <v>0.005532407405553386</v>
      </c>
      <c r="I64" s="14">
        <f t="shared" si="2"/>
        <v>0.005486111112986691</v>
      </c>
    </row>
    <row r="65" spans="1:9" s="1" customFormat="1" ht="14.25" customHeight="1">
      <c r="A65" s="20">
        <v>62</v>
      </c>
      <c r="B65" s="58" t="s">
        <v>121</v>
      </c>
      <c r="C65" s="59"/>
      <c r="D65" s="60" t="s">
        <v>15</v>
      </c>
      <c r="E65" s="61" t="s">
        <v>122</v>
      </c>
      <c r="F65" s="57">
        <v>0.02877314814395504</v>
      </c>
      <c r="G65" s="13" t="str">
        <f t="shared" si="0"/>
        <v>3.53/km</v>
      </c>
      <c r="H65" s="14">
        <f t="shared" si="3"/>
        <v>0.0056134259211830795</v>
      </c>
      <c r="I65" s="14">
        <f t="shared" si="2"/>
        <v>0.005219907405262347</v>
      </c>
    </row>
    <row r="66" spans="1:9" s="1" customFormat="1" ht="14.25" customHeight="1">
      <c r="A66" s="20">
        <v>63</v>
      </c>
      <c r="B66" s="58" t="s">
        <v>123</v>
      </c>
      <c r="C66" s="59"/>
      <c r="D66" s="60" t="s">
        <v>37</v>
      </c>
      <c r="E66" s="61" t="s">
        <v>124</v>
      </c>
      <c r="F66" s="57">
        <v>0.028819444443797693</v>
      </c>
      <c r="G66" s="13" t="str">
        <f t="shared" si="0"/>
        <v>3.54/km</v>
      </c>
      <c r="H66" s="14">
        <f t="shared" si="3"/>
        <v>0.005659722221025731</v>
      </c>
      <c r="I66" s="14">
        <f t="shared" si="2"/>
        <v>0.005613425928459037</v>
      </c>
    </row>
    <row r="67" spans="1:9" s="1" customFormat="1" ht="14.25" customHeight="1">
      <c r="A67" s="20">
        <v>64</v>
      </c>
      <c r="B67" s="58" t="s">
        <v>125</v>
      </c>
      <c r="C67" s="59"/>
      <c r="D67" s="60" t="s">
        <v>12</v>
      </c>
      <c r="E67" s="61" t="s">
        <v>55</v>
      </c>
      <c r="F67" s="57">
        <v>0.028865740736364387</v>
      </c>
      <c r="G67" s="13" t="str">
        <f t="shared" si="0"/>
        <v>3.54/km</v>
      </c>
      <c r="H67" s="14">
        <f t="shared" si="3"/>
        <v>0.005706018513592426</v>
      </c>
      <c r="I67" s="14">
        <f t="shared" si="2"/>
        <v>0.0037152777731535025</v>
      </c>
    </row>
    <row r="68" spans="1:9" s="1" customFormat="1" ht="14.25" customHeight="1">
      <c r="A68" s="20">
        <v>65</v>
      </c>
      <c r="B68" s="58" t="s">
        <v>126</v>
      </c>
      <c r="C68" s="59"/>
      <c r="D68" s="60" t="s">
        <v>13</v>
      </c>
      <c r="E68" s="61" t="s">
        <v>68</v>
      </c>
      <c r="F68" s="57">
        <v>0.02887731481314404</v>
      </c>
      <c r="G68" s="13" t="str">
        <f aca="true" t="shared" si="4" ref="G68:G131">TEXT(INT((HOUR(F68)*3600+MINUTE(F68)*60+SECOND(F68))/$I$2/60),"0")&amp;"."&amp;TEXT(MOD((HOUR(F68)*3600+MINUTE(F68)*60+SECOND(F68))/$I$2,60),"00")&amp;"/km"</f>
        <v>3.54/km</v>
      </c>
      <c r="H68" s="14">
        <f t="shared" si="3"/>
        <v>0.005717592590372078</v>
      </c>
      <c r="I68" s="14">
        <f aca="true" t="shared" si="5" ref="I68:I131">F68-INDEX($F$4:$F$618,MATCH(D68,$D$4:$D$618,0))</f>
        <v>0.005717592590372078</v>
      </c>
    </row>
    <row r="69" spans="1:9" s="1" customFormat="1" ht="14.25" customHeight="1">
      <c r="A69" s="20">
        <v>66</v>
      </c>
      <c r="B69" s="58" t="s">
        <v>127</v>
      </c>
      <c r="C69" s="59"/>
      <c r="D69" s="60" t="s">
        <v>17</v>
      </c>
      <c r="E69" s="61" t="s">
        <v>65</v>
      </c>
      <c r="F69" s="57">
        <v>0.028888888889923692</v>
      </c>
      <c r="G69" s="13" t="str">
        <f t="shared" si="4"/>
        <v>3.54/km</v>
      </c>
      <c r="H69" s="14">
        <f t="shared" si="3"/>
        <v>0.0057291666671517305</v>
      </c>
      <c r="I69" s="14">
        <f t="shared" si="5"/>
        <v>0.002777777779556345</v>
      </c>
    </row>
    <row r="70" spans="1:9" s="1" customFormat="1" ht="14.25" customHeight="1">
      <c r="A70" s="20">
        <v>67</v>
      </c>
      <c r="B70" s="58" t="s">
        <v>128</v>
      </c>
      <c r="C70" s="59"/>
      <c r="D70" s="60" t="s">
        <v>14</v>
      </c>
      <c r="E70" s="61" t="s">
        <v>35</v>
      </c>
      <c r="F70" s="57">
        <v>0.028923611105710734</v>
      </c>
      <c r="G70" s="13" t="str">
        <f t="shared" si="4"/>
        <v>3.55/km</v>
      </c>
      <c r="H70" s="14">
        <f t="shared" si="3"/>
        <v>0.0057638888829387724</v>
      </c>
      <c r="I70" s="14">
        <f t="shared" si="5"/>
        <v>0.0033217592572327703</v>
      </c>
    </row>
    <row r="71" spans="1:9" s="1" customFormat="1" ht="14.25" customHeight="1">
      <c r="A71" s="20">
        <v>68</v>
      </c>
      <c r="B71" s="58" t="s">
        <v>129</v>
      </c>
      <c r="C71" s="59"/>
      <c r="D71" s="60" t="s">
        <v>14</v>
      </c>
      <c r="E71" s="61" t="s">
        <v>130</v>
      </c>
      <c r="F71" s="57">
        <v>0.028958333328773733</v>
      </c>
      <c r="G71" s="13" t="str">
        <f t="shared" si="4"/>
        <v>3.55/km</v>
      </c>
      <c r="H71" s="14">
        <f t="shared" si="3"/>
        <v>0.005798611106001772</v>
      </c>
      <c r="I71" s="14">
        <f t="shared" si="5"/>
        <v>0.00335648148029577</v>
      </c>
    </row>
    <row r="72" spans="1:9" s="1" customFormat="1" ht="14.25" customHeight="1">
      <c r="A72" s="20">
        <v>69</v>
      </c>
      <c r="B72" s="58" t="s">
        <v>131</v>
      </c>
      <c r="C72" s="59"/>
      <c r="D72" s="60" t="s">
        <v>13</v>
      </c>
      <c r="E72" s="61" t="s">
        <v>42</v>
      </c>
      <c r="F72" s="57">
        <v>0.029004629628616385</v>
      </c>
      <c r="G72" s="13" t="str">
        <f t="shared" si="4"/>
        <v>3.55/km</v>
      </c>
      <c r="H72" s="14">
        <f t="shared" si="3"/>
        <v>0.005844907405844424</v>
      </c>
      <c r="I72" s="14">
        <f t="shared" si="5"/>
        <v>0.005844907405844424</v>
      </c>
    </row>
    <row r="73" spans="1:9" s="1" customFormat="1" ht="14.25" customHeight="1">
      <c r="A73" s="20">
        <v>70</v>
      </c>
      <c r="B73" s="58" t="s">
        <v>132</v>
      </c>
      <c r="C73" s="59"/>
      <c r="D73" s="60" t="s">
        <v>14</v>
      </c>
      <c r="E73" s="61" t="s">
        <v>65</v>
      </c>
      <c r="F73" s="57">
        <v>0.02940972222131677</v>
      </c>
      <c r="G73" s="13" t="str">
        <f t="shared" si="4"/>
        <v>3.59/km</v>
      </c>
      <c r="H73" s="14">
        <f t="shared" si="3"/>
        <v>0.0062499999985448085</v>
      </c>
      <c r="I73" s="14">
        <f t="shared" si="5"/>
        <v>0.0038078703728388064</v>
      </c>
    </row>
    <row r="74" spans="1:9" s="1" customFormat="1" ht="14.25" customHeight="1">
      <c r="A74" s="20">
        <v>71</v>
      </c>
      <c r="B74" s="58" t="s">
        <v>133</v>
      </c>
      <c r="C74" s="59"/>
      <c r="D74" s="60" t="s">
        <v>12</v>
      </c>
      <c r="E74" s="61" t="s">
        <v>65</v>
      </c>
      <c r="F74" s="57">
        <v>0.029421296290820464</v>
      </c>
      <c r="G74" s="13" t="str">
        <f t="shared" si="4"/>
        <v>3.59/km</v>
      </c>
      <c r="H74" s="14">
        <f t="shared" si="3"/>
        <v>0.006261574068048503</v>
      </c>
      <c r="I74" s="14">
        <f t="shared" si="5"/>
        <v>0.00427083332760958</v>
      </c>
    </row>
    <row r="75" spans="1:9" s="1" customFormat="1" ht="14.25" customHeight="1">
      <c r="A75" s="20">
        <v>72</v>
      </c>
      <c r="B75" s="58" t="s">
        <v>134</v>
      </c>
      <c r="C75" s="59"/>
      <c r="D75" s="60" t="s">
        <v>12</v>
      </c>
      <c r="E75" s="61" t="s">
        <v>72</v>
      </c>
      <c r="F75" s="57">
        <v>0.029432870367600117</v>
      </c>
      <c r="G75" s="13" t="str">
        <f t="shared" si="4"/>
        <v>3.59/km</v>
      </c>
      <c r="H75" s="14">
        <f t="shared" si="3"/>
        <v>0.006273148144828156</v>
      </c>
      <c r="I75" s="14">
        <f t="shared" si="5"/>
        <v>0.004282407404389232</v>
      </c>
    </row>
    <row r="76" spans="1:9" s="1" customFormat="1" ht="14.25" customHeight="1">
      <c r="A76" s="20">
        <v>73</v>
      </c>
      <c r="B76" s="58" t="s">
        <v>135</v>
      </c>
      <c r="C76" s="59"/>
      <c r="D76" s="60" t="s">
        <v>14</v>
      </c>
      <c r="E76" s="61" t="s">
        <v>65</v>
      </c>
      <c r="F76" s="57">
        <v>0.029467592590663116</v>
      </c>
      <c r="G76" s="13" t="str">
        <f t="shared" si="4"/>
        <v>3.59/km</v>
      </c>
      <c r="H76" s="14">
        <f t="shared" si="3"/>
        <v>0.006307870367891155</v>
      </c>
      <c r="I76" s="14">
        <f t="shared" si="5"/>
        <v>0.003865740742185153</v>
      </c>
    </row>
    <row r="77" spans="1:9" s="1" customFormat="1" ht="14.25" customHeight="1">
      <c r="A77" s="20">
        <v>74</v>
      </c>
      <c r="B77" s="58" t="s">
        <v>136</v>
      </c>
      <c r="C77" s="59"/>
      <c r="D77" s="60" t="s">
        <v>37</v>
      </c>
      <c r="E77" s="61" t="s">
        <v>65</v>
      </c>
      <c r="F77" s="57">
        <v>0.029594907406135462</v>
      </c>
      <c r="G77" s="13" t="str">
        <f t="shared" si="4"/>
        <v>4.00/km</v>
      </c>
      <c r="H77" s="14">
        <f t="shared" si="3"/>
        <v>0.006435185183363501</v>
      </c>
      <c r="I77" s="14">
        <f t="shared" si="5"/>
        <v>0.006388888890796807</v>
      </c>
    </row>
    <row r="78" spans="1:9" s="1" customFormat="1" ht="14.25" customHeight="1">
      <c r="A78" s="20">
        <v>75</v>
      </c>
      <c r="B78" s="58" t="s">
        <v>137</v>
      </c>
      <c r="C78" s="59"/>
      <c r="D78" s="60" t="s">
        <v>13</v>
      </c>
      <c r="E78" s="61" t="s">
        <v>42</v>
      </c>
      <c r="F78" s="57">
        <v>0.029768518514174502</v>
      </c>
      <c r="G78" s="13" t="str">
        <f t="shared" si="4"/>
        <v>4.02/km</v>
      </c>
      <c r="H78" s="14">
        <f t="shared" si="3"/>
        <v>0.006608796291402541</v>
      </c>
      <c r="I78" s="14">
        <f t="shared" si="5"/>
        <v>0.006608796291402541</v>
      </c>
    </row>
    <row r="79" spans="1:9" s="1" customFormat="1" ht="14.25" customHeight="1">
      <c r="A79" s="20">
        <v>76</v>
      </c>
      <c r="B79" s="58" t="s">
        <v>138</v>
      </c>
      <c r="C79" s="59"/>
      <c r="D79" s="60" t="s">
        <v>19</v>
      </c>
      <c r="E79" s="61" t="s">
        <v>139</v>
      </c>
      <c r="F79" s="57">
        <v>0.02982638888352085</v>
      </c>
      <c r="G79" s="13" t="str">
        <f t="shared" si="4"/>
        <v>4.02/km</v>
      </c>
      <c r="H79" s="14">
        <f t="shared" si="3"/>
        <v>0.006666666660748888</v>
      </c>
      <c r="I79" s="14">
        <f t="shared" si="5"/>
        <v>0</v>
      </c>
    </row>
    <row r="80" spans="1:9" s="3" customFormat="1" ht="14.25" customHeight="1">
      <c r="A80" s="20">
        <v>77</v>
      </c>
      <c r="B80" s="58" t="s">
        <v>140</v>
      </c>
      <c r="C80" s="59"/>
      <c r="D80" s="60" t="s">
        <v>14</v>
      </c>
      <c r="E80" s="61" t="s">
        <v>55</v>
      </c>
      <c r="F80" s="57">
        <v>0.029895833329646848</v>
      </c>
      <c r="G80" s="13" t="str">
        <f t="shared" si="4"/>
        <v>4.03/km</v>
      </c>
      <c r="H80" s="14">
        <f t="shared" si="3"/>
        <v>0.006736111106874887</v>
      </c>
      <c r="I80" s="14">
        <f t="shared" si="5"/>
        <v>0.004293981481168885</v>
      </c>
    </row>
    <row r="81" spans="1:9" s="1" customFormat="1" ht="14.25" customHeight="1">
      <c r="A81" s="20">
        <v>78</v>
      </c>
      <c r="B81" s="58" t="s">
        <v>141</v>
      </c>
      <c r="C81" s="59"/>
      <c r="D81" s="60" t="s">
        <v>12</v>
      </c>
      <c r="E81" s="61" t="s">
        <v>65</v>
      </c>
      <c r="F81" s="57">
        <v>0.029988425922056194</v>
      </c>
      <c r="G81" s="13" t="str">
        <f t="shared" si="4"/>
        <v>4.03/km</v>
      </c>
      <c r="H81" s="14">
        <f t="shared" si="3"/>
        <v>0.006828703699284233</v>
      </c>
      <c r="I81" s="14">
        <f t="shared" si="5"/>
        <v>0.00483796295884531</v>
      </c>
    </row>
    <row r="82" spans="1:9" s="1" customFormat="1" ht="14.25" customHeight="1">
      <c r="A82" s="20">
        <v>79</v>
      </c>
      <c r="B82" s="58" t="s">
        <v>142</v>
      </c>
      <c r="C82" s="59"/>
      <c r="D82" s="60" t="s">
        <v>16</v>
      </c>
      <c r="E82" s="61" t="s">
        <v>130</v>
      </c>
      <c r="F82" s="57">
        <v>0.029999999998835847</v>
      </c>
      <c r="G82" s="13" t="str">
        <f t="shared" si="4"/>
        <v>4.03/km</v>
      </c>
      <c r="H82" s="14">
        <f t="shared" si="3"/>
        <v>0.0068402777760638855</v>
      </c>
      <c r="I82" s="14">
        <f t="shared" si="5"/>
        <v>0.0039004629652481526</v>
      </c>
    </row>
    <row r="83" spans="1:9" s="1" customFormat="1" ht="14.25" customHeight="1">
      <c r="A83" s="20">
        <v>80</v>
      </c>
      <c r="B83" s="58" t="s">
        <v>143</v>
      </c>
      <c r="C83" s="59"/>
      <c r="D83" s="60" t="s">
        <v>29</v>
      </c>
      <c r="E83" s="61" t="s">
        <v>130</v>
      </c>
      <c r="F83" s="57">
        <v>0.03004629629140254</v>
      </c>
      <c r="G83" s="13" t="str">
        <f t="shared" si="4"/>
        <v>4.04/km</v>
      </c>
      <c r="H83" s="14">
        <f t="shared" si="3"/>
        <v>0.00688657406863058</v>
      </c>
      <c r="I83" s="14">
        <f t="shared" si="5"/>
        <v>0</v>
      </c>
    </row>
    <row r="84" spans="1:9" ht="14.25" customHeight="1">
      <c r="A84" s="20">
        <v>81</v>
      </c>
      <c r="B84" s="58" t="s">
        <v>144</v>
      </c>
      <c r="C84" s="59"/>
      <c r="D84" s="60" t="s">
        <v>13</v>
      </c>
      <c r="E84" s="61" t="s">
        <v>35</v>
      </c>
      <c r="F84" s="57">
        <v>0.03011574073752854</v>
      </c>
      <c r="G84" s="13" t="str">
        <f t="shared" si="4"/>
        <v>4.04/km</v>
      </c>
      <c r="H84" s="14">
        <f t="shared" si="3"/>
        <v>0.006956018514756579</v>
      </c>
      <c r="I84" s="14">
        <f t="shared" si="5"/>
        <v>0.006956018514756579</v>
      </c>
    </row>
    <row r="85" spans="1:9" ht="14.25" customHeight="1">
      <c r="A85" s="20">
        <v>82</v>
      </c>
      <c r="B85" s="58" t="s">
        <v>145</v>
      </c>
      <c r="C85" s="59"/>
      <c r="D85" s="60" t="s">
        <v>14</v>
      </c>
      <c r="E85" s="61" t="s">
        <v>105</v>
      </c>
      <c r="F85" s="57">
        <v>0.03015046296059154</v>
      </c>
      <c r="G85" s="13" t="str">
        <f t="shared" si="4"/>
        <v>4.05/km</v>
      </c>
      <c r="H85" s="14">
        <f t="shared" si="3"/>
        <v>0.0069907407378195785</v>
      </c>
      <c r="I85" s="14">
        <f t="shared" si="5"/>
        <v>0.004548611112113576</v>
      </c>
    </row>
    <row r="86" spans="1:9" ht="14.25" customHeight="1">
      <c r="A86" s="20">
        <v>83</v>
      </c>
      <c r="B86" s="58" t="s">
        <v>146</v>
      </c>
      <c r="C86" s="59"/>
      <c r="D86" s="60" t="s">
        <v>147</v>
      </c>
      <c r="E86" s="61" t="s">
        <v>148</v>
      </c>
      <c r="F86" s="57">
        <v>0.030266203699284233</v>
      </c>
      <c r="G86" s="13" t="str">
        <f t="shared" si="4"/>
        <v>4.06/km</v>
      </c>
      <c r="H86" s="14">
        <f t="shared" si="3"/>
        <v>0.007106481476512272</v>
      </c>
      <c r="I86" s="14">
        <f t="shared" si="5"/>
        <v>0</v>
      </c>
    </row>
    <row r="87" spans="1:9" ht="14.25" customHeight="1">
      <c r="A87" s="20">
        <v>84</v>
      </c>
      <c r="B87" s="58" t="s">
        <v>149</v>
      </c>
      <c r="C87" s="59"/>
      <c r="D87" s="60" t="s">
        <v>13</v>
      </c>
      <c r="E87" s="61" t="s">
        <v>60</v>
      </c>
      <c r="F87" s="57">
        <v>0.030312499999126885</v>
      </c>
      <c r="G87" s="13" t="str">
        <f t="shared" si="4"/>
        <v>4.06/km</v>
      </c>
      <c r="H87" s="14">
        <f t="shared" si="3"/>
        <v>0.007152777776354924</v>
      </c>
      <c r="I87" s="14">
        <f t="shared" si="5"/>
        <v>0.007152777776354924</v>
      </c>
    </row>
    <row r="88" spans="1:9" ht="14.25" customHeight="1">
      <c r="A88" s="20">
        <v>85</v>
      </c>
      <c r="B88" s="58" t="s">
        <v>150</v>
      </c>
      <c r="C88" s="59"/>
      <c r="D88" s="60" t="s">
        <v>12</v>
      </c>
      <c r="E88" s="61" t="s">
        <v>25</v>
      </c>
      <c r="F88" s="57">
        <v>0.030347222222189885</v>
      </c>
      <c r="G88" s="13" t="str">
        <f t="shared" si="4"/>
        <v>4.06/km</v>
      </c>
      <c r="H88" s="14">
        <f t="shared" si="3"/>
        <v>0.007187499999417923</v>
      </c>
      <c r="I88" s="14">
        <f t="shared" si="5"/>
        <v>0.005196759258979</v>
      </c>
    </row>
    <row r="89" spans="1:9" ht="14.25" customHeight="1">
      <c r="A89" s="20">
        <v>86</v>
      </c>
      <c r="B89" s="58" t="s">
        <v>151</v>
      </c>
      <c r="C89" s="59"/>
      <c r="D89" s="60" t="s">
        <v>37</v>
      </c>
      <c r="E89" s="61" t="s">
        <v>25</v>
      </c>
      <c r="F89" s="57">
        <v>0.030370370368473232</v>
      </c>
      <c r="G89" s="13" t="str">
        <f t="shared" si="4"/>
        <v>4.06/km</v>
      </c>
      <c r="H89" s="14">
        <f t="shared" si="3"/>
        <v>0.0072106481457012706</v>
      </c>
      <c r="I89" s="14">
        <f t="shared" si="5"/>
        <v>0.007164351853134576</v>
      </c>
    </row>
    <row r="90" spans="1:9" ht="14.25" customHeight="1">
      <c r="A90" s="20">
        <v>87</v>
      </c>
      <c r="B90" s="58" t="s">
        <v>152</v>
      </c>
      <c r="C90" s="59"/>
      <c r="D90" s="60" t="s">
        <v>28</v>
      </c>
      <c r="E90" s="61" t="s">
        <v>65</v>
      </c>
      <c r="F90" s="57">
        <v>0.030416666668315884</v>
      </c>
      <c r="G90" s="13" t="str">
        <f t="shared" si="4"/>
        <v>4.07/km</v>
      </c>
      <c r="H90" s="14">
        <f t="shared" si="3"/>
        <v>0.0072569444455439225</v>
      </c>
      <c r="I90" s="14">
        <f t="shared" si="5"/>
        <v>0.005011574074160308</v>
      </c>
    </row>
    <row r="91" spans="1:9" ht="14.25" customHeight="1">
      <c r="A91" s="20">
        <v>88</v>
      </c>
      <c r="B91" s="58" t="s">
        <v>153</v>
      </c>
      <c r="C91" s="59"/>
      <c r="D91" s="60" t="s">
        <v>15</v>
      </c>
      <c r="E91" s="61" t="s">
        <v>65</v>
      </c>
      <c r="F91" s="57">
        <v>0.03042824073781958</v>
      </c>
      <c r="G91" s="13" t="str">
        <f t="shared" si="4"/>
        <v>4.07/km</v>
      </c>
      <c r="H91" s="14">
        <f t="shared" si="3"/>
        <v>0.007268518515047617</v>
      </c>
      <c r="I91" s="14">
        <f t="shared" si="5"/>
        <v>0.006874999999126885</v>
      </c>
    </row>
    <row r="92" spans="1:9" ht="14.25" customHeight="1">
      <c r="A92" s="20">
        <v>89</v>
      </c>
      <c r="B92" s="58" t="s">
        <v>154</v>
      </c>
      <c r="C92" s="59"/>
      <c r="D92" s="60" t="s">
        <v>14</v>
      </c>
      <c r="E92" s="61" t="s">
        <v>22</v>
      </c>
      <c r="F92" s="57">
        <v>0.030497685183945578</v>
      </c>
      <c r="G92" s="13" t="str">
        <f t="shared" si="4"/>
        <v>4.07/km</v>
      </c>
      <c r="H92" s="14">
        <f t="shared" si="3"/>
        <v>0.007337962961173616</v>
      </c>
      <c r="I92" s="14">
        <f t="shared" si="5"/>
        <v>0.004895833335467614</v>
      </c>
    </row>
    <row r="93" spans="1:9" ht="14.25" customHeight="1">
      <c r="A93" s="20">
        <v>90</v>
      </c>
      <c r="B93" s="58" t="s">
        <v>155</v>
      </c>
      <c r="C93" s="59"/>
      <c r="D93" s="60" t="s">
        <v>12</v>
      </c>
      <c r="E93" s="61" t="s">
        <v>72</v>
      </c>
      <c r="F93" s="57">
        <v>0.030567129630071577</v>
      </c>
      <c r="G93" s="13" t="str">
        <f t="shared" si="4"/>
        <v>4.08/km</v>
      </c>
      <c r="H93" s="14">
        <f t="shared" si="3"/>
        <v>0.0074074074072996154</v>
      </c>
      <c r="I93" s="14">
        <f t="shared" si="5"/>
        <v>0.005416666666860692</v>
      </c>
    </row>
    <row r="94" spans="1:9" ht="14.25" customHeight="1">
      <c r="A94" s="20">
        <v>91</v>
      </c>
      <c r="B94" s="58" t="s">
        <v>156</v>
      </c>
      <c r="C94" s="59"/>
      <c r="D94" s="60" t="s">
        <v>14</v>
      </c>
      <c r="E94" s="61" t="s">
        <v>25</v>
      </c>
      <c r="F94" s="57">
        <v>0.03068287036876427</v>
      </c>
      <c r="G94" s="13" t="str">
        <f t="shared" si="4"/>
        <v>4.09/km</v>
      </c>
      <c r="H94" s="14">
        <f t="shared" si="3"/>
        <v>0.007523148145992309</v>
      </c>
      <c r="I94" s="14">
        <f t="shared" si="5"/>
        <v>0.005081018520286307</v>
      </c>
    </row>
    <row r="95" spans="1:9" ht="14.25" customHeight="1">
      <c r="A95" s="20">
        <v>92</v>
      </c>
      <c r="B95" s="58" t="s">
        <v>157</v>
      </c>
      <c r="C95" s="59"/>
      <c r="D95" s="60" t="s">
        <v>28</v>
      </c>
      <c r="E95" s="61" t="s">
        <v>65</v>
      </c>
      <c r="F95" s="57">
        <v>0.030740740738110617</v>
      </c>
      <c r="G95" s="13" t="str">
        <f t="shared" si="4"/>
        <v>4.09/km</v>
      </c>
      <c r="H95" s="14">
        <f t="shared" si="3"/>
        <v>0.0075810185153386556</v>
      </c>
      <c r="I95" s="14">
        <f t="shared" si="5"/>
        <v>0.005335648143955041</v>
      </c>
    </row>
    <row r="96" spans="1:9" ht="14.25" customHeight="1">
      <c r="A96" s="20">
        <v>93</v>
      </c>
      <c r="B96" s="58" t="s">
        <v>158</v>
      </c>
      <c r="C96" s="59"/>
      <c r="D96" s="60" t="s">
        <v>15</v>
      </c>
      <c r="E96" s="61" t="s">
        <v>35</v>
      </c>
      <c r="F96" s="57">
        <v>0.030775462961173616</v>
      </c>
      <c r="G96" s="13" t="str">
        <f t="shared" si="4"/>
        <v>4.10/km</v>
      </c>
      <c r="H96" s="14">
        <f aca="true" t="shared" si="6" ref="H96:H159">F96-$F$4</f>
        <v>0.007615740738401655</v>
      </c>
      <c r="I96" s="14">
        <f t="shared" si="5"/>
        <v>0.007222222222480923</v>
      </c>
    </row>
    <row r="97" spans="1:9" ht="14.25" customHeight="1">
      <c r="A97" s="20">
        <v>94</v>
      </c>
      <c r="B97" s="58" t="s">
        <v>159</v>
      </c>
      <c r="C97" s="59"/>
      <c r="D97" s="60" t="s">
        <v>12</v>
      </c>
      <c r="E97" s="61" t="s">
        <v>42</v>
      </c>
      <c r="F97" s="57">
        <v>0.030810185184236616</v>
      </c>
      <c r="G97" s="13" t="str">
        <f t="shared" si="4"/>
        <v>4.10/km</v>
      </c>
      <c r="H97" s="14">
        <f t="shared" si="6"/>
        <v>0.007650462961464655</v>
      </c>
      <c r="I97" s="14">
        <f t="shared" si="5"/>
        <v>0.005659722221025731</v>
      </c>
    </row>
    <row r="98" spans="1:9" ht="14.25" customHeight="1">
      <c r="A98" s="20">
        <v>95</v>
      </c>
      <c r="B98" s="58" t="s">
        <v>160</v>
      </c>
      <c r="C98" s="59"/>
      <c r="D98" s="60" t="s">
        <v>15</v>
      </c>
      <c r="E98" s="61" t="s">
        <v>65</v>
      </c>
      <c r="F98" s="57">
        <v>0.03082175925374031</v>
      </c>
      <c r="G98" s="13" t="str">
        <f t="shared" si="4"/>
        <v>4.10/km</v>
      </c>
      <c r="H98" s="14">
        <f t="shared" si="6"/>
        <v>0.007662037030968349</v>
      </c>
      <c r="I98" s="14">
        <f t="shared" si="5"/>
        <v>0.007268518515047617</v>
      </c>
    </row>
    <row r="99" spans="1:9" ht="14.25" customHeight="1">
      <c r="A99" s="20">
        <v>96</v>
      </c>
      <c r="B99" s="58" t="s">
        <v>161</v>
      </c>
      <c r="C99" s="59"/>
      <c r="D99" s="60" t="s">
        <v>12</v>
      </c>
      <c r="E99" s="61" t="s">
        <v>25</v>
      </c>
      <c r="F99" s="57">
        <v>0.030833333330519963</v>
      </c>
      <c r="G99" s="13" t="str">
        <f t="shared" si="4"/>
        <v>4.10/km</v>
      </c>
      <c r="H99" s="14">
        <f t="shared" si="6"/>
        <v>0.007673611107748002</v>
      </c>
      <c r="I99" s="14">
        <f t="shared" si="5"/>
        <v>0.005682870367309079</v>
      </c>
    </row>
    <row r="100" spans="1:9" ht="14.25" customHeight="1">
      <c r="A100" s="20">
        <v>97</v>
      </c>
      <c r="B100" s="58" t="s">
        <v>162</v>
      </c>
      <c r="C100" s="59"/>
      <c r="D100" s="60" t="s">
        <v>37</v>
      </c>
      <c r="E100" s="61" t="s">
        <v>22</v>
      </c>
      <c r="F100" s="57">
        <v>0.030844907407299615</v>
      </c>
      <c r="G100" s="13" t="str">
        <f t="shared" si="4"/>
        <v>4.10/km</v>
      </c>
      <c r="H100" s="14">
        <f t="shared" si="6"/>
        <v>0.007685185184527654</v>
      </c>
      <c r="I100" s="14">
        <f t="shared" si="5"/>
        <v>0.00763888889196096</v>
      </c>
    </row>
    <row r="101" spans="1:9" ht="14.25" customHeight="1">
      <c r="A101" s="20">
        <v>98</v>
      </c>
      <c r="B101" s="58" t="s">
        <v>163</v>
      </c>
      <c r="C101" s="59"/>
      <c r="D101" s="60" t="s">
        <v>164</v>
      </c>
      <c r="E101" s="61" t="s">
        <v>35</v>
      </c>
      <c r="F101" s="57">
        <v>0.031122685184527654</v>
      </c>
      <c r="G101" s="13" t="str">
        <f t="shared" si="4"/>
        <v>4.12/km</v>
      </c>
      <c r="H101" s="14">
        <f t="shared" si="6"/>
        <v>0.007962962961755693</v>
      </c>
      <c r="I101" s="14">
        <f t="shared" si="5"/>
        <v>0</v>
      </c>
    </row>
    <row r="102" spans="1:9" ht="14.25" customHeight="1">
      <c r="A102" s="20">
        <v>99</v>
      </c>
      <c r="B102" s="58" t="s">
        <v>165</v>
      </c>
      <c r="C102" s="59"/>
      <c r="D102" s="60" t="s">
        <v>13</v>
      </c>
      <c r="E102" s="61" t="s">
        <v>65</v>
      </c>
      <c r="F102" s="57">
        <v>0.031145833330811</v>
      </c>
      <c r="G102" s="13" t="str">
        <f t="shared" si="4"/>
        <v>4.13/km</v>
      </c>
      <c r="H102" s="14">
        <f t="shared" si="6"/>
        <v>0.00798611110803904</v>
      </c>
      <c r="I102" s="14">
        <f t="shared" si="5"/>
        <v>0.00798611110803904</v>
      </c>
    </row>
    <row r="103" spans="1:9" ht="14.25" customHeight="1">
      <c r="A103" s="20">
        <v>100</v>
      </c>
      <c r="B103" s="58" t="s">
        <v>166</v>
      </c>
      <c r="C103" s="59"/>
      <c r="D103" s="60" t="s">
        <v>37</v>
      </c>
      <c r="E103" s="61" t="s">
        <v>167</v>
      </c>
      <c r="F103" s="57">
        <v>0.03116898147709435</v>
      </c>
      <c r="G103" s="13" t="str">
        <f t="shared" si="4"/>
        <v>4.13/km</v>
      </c>
      <c r="H103" s="14">
        <f t="shared" si="6"/>
        <v>0.008009259254322387</v>
      </c>
      <c r="I103" s="14">
        <f t="shared" si="5"/>
        <v>0.007962962961755693</v>
      </c>
    </row>
    <row r="104" spans="1:9" ht="14.25" customHeight="1">
      <c r="A104" s="20">
        <v>101</v>
      </c>
      <c r="B104" s="58" t="s">
        <v>168</v>
      </c>
      <c r="C104" s="59"/>
      <c r="D104" s="60" t="s">
        <v>13</v>
      </c>
      <c r="E104" s="61" t="s">
        <v>65</v>
      </c>
      <c r="F104" s="57">
        <v>0.031180555553874</v>
      </c>
      <c r="G104" s="13" t="str">
        <f t="shared" si="4"/>
        <v>4.13/km</v>
      </c>
      <c r="H104" s="14">
        <f t="shared" si="6"/>
        <v>0.00802083333110204</v>
      </c>
      <c r="I104" s="14">
        <f t="shared" si="5"/>
        <v>0.00802083333110204</v>
      </c>
    </row>
    <row r="105" spans="1:9" ht="14.25" customHeight="1">
      <c r="A105" s="20">
        <v>102</v>
      </c>
      <c r="B105" s="58" t="s">
        <v>169</v>
      </c>
      <c r="C105" s="59"/>
      <c r="D105" s="60" t="s">
        <v>15</v>
      </c>
      <c r="E105" s="61" t="s">
        <v>55</v>
      </c>
      <c r="F105" s="57">
        <v>0.031215277776937</v>
      </c>
      <c r="G105" s="13" t="str">
        <f t="shared" si="4"/>
        <v>4.13/km</v>
      </c>
      <c r="H105" s="14">
        <f t="shared" si="6"/>
        <v>0.00805555555416504</v>
      </c>
      <c r="I105" s="14">
        <f t="shared" si="5"/>
        <v>0.007662037038244307</v>
      </c>
    </row>
    <row r="106" spans="1:9" ht="14.25" customHeight="1">
      <c r="A106" s="20">
        <v>103</v>
      </c>
      <c r="B106" s="58" t="s">
        <v>170</v>
      </c>
      <c r="C106" s="59"/>
      <c r="D106" s="60" t="s">
        <v>14</v>
      </c>
      <c r="E106" s="61" t="s">
        <v>25</v>
      </c>
      <c r="F106" s="57">
        <v>0.031238425923220348</v>
      </c>
      <c r="G106" s="13" t="str">
        <f t="shared" si="4"/>
        <v>4.13/km</v>
      </c>
      <c r="H106" s="14">
        <f t="shared" si="6"/>
        <v>0.008078703700448386</v>
      </c>
      <c r="I106" s="14">
        <f t="shared" si="5"/>
        <v>0.005636574074742384</v>
      </c>
    </row>
    <row r="107" spans="1:9" ht="14.25" customHeight="1">
      <c r="A107" s="21">
        <v>104</v>
      </c>
      <c r="B107" s="50" t="s">
        <v>171</v>
      </c>
      <c r="C107" s="51"/>
      <c r="D107" s="52" t="s">
        <v>14</v>
      </c>
      <c r="E107" s="68" t="s">
        <v>11</v>
      </c>
      <c r="F107" s="49">
        <v>0.03127314814628335</v>
      </c>
      <c r="G107" s="15" t="str">
        <f t="shared" si="4"/>
        <v>4.14/km</v>
      </c>
      <c r="H107" s="16">
        <f t="shared" si="6"/>
        <v>0.008113425923511386</v>
      </c>
      <c r="I107" s="16">
        <f t="shared" si="5"/>
        <v>0.005671296297805384</v>
      </c>
    </row>
    <row r="108" spans="1:9" ht="14.25" customHeight="1">
      <c r="A108" s="20">
        <v>105</v>
      </c>
      <c r="B108" s="58" t="s">
        <v>172</v>
      </c>
      <c r="C108" s="59"/>
      <c r="D108" s="60" t="s">
        <v>15</v>
      </c>
      <c r="E108" s="61" t="s">
        <v>35</v>
      </c>
      <c r="F108" s="57">
        <v>0.03127314814628335</v>
      </c>
      <c r="G108" s="13" t="str">
        <f t="shared" si="4"/>
        <v>4.14/km</v>
      </c>
      <c r="H108" s="14">
        <f t="shared" si="6"/>
        <v>0.008113425923511386</v>
      </c>
      <c r="I108" s="14">
        <f t="shared" si="5"/>
        <v>0.007719907407590654</v>
      </c>
    </row>
    <row r="109" spans="1:9" ht="14.25" customHeight="1">
      <c r="A109" s="20">
        <v>106</v>
      </c>
      <c r="B109" s="58" t="s">
        <v>173</v>
      </c>
      <c r="C109" s="59"/>
      <c r="D109" s="60" t="s">
        <v>17</v>
      </c>
      <c r="E109" s="61" t="s">
        <v>23</v>
      </c>
      <c r="F109" s="57">
        <v>0.031296296292566694</v>
      </c>
      <c r="G109" s="13" t="str">
        <f t="shared" si="4"/>
        <v>4.14/km</v>
      </c>
      <c r="H109" s="14">
        <f t="shared" si="6"/>
        <v>0.008136574069794733</v>
      </c>
      <c r="I109" s="14">
        <f t="shared" si="5"/>
        <v>0.005185185182199348</v>
      </c>
    </row>
    <row r="110" spans="1:9" ht="14.25" customHeight="1">
      <c r="A110" s="20">
        <v>107</v>
      </c>
      <c r="B110" s="58" t="s">
        <v>174</v>
      </c>
      <c r="C110" s="59"/>
      <c r="D110" s="60" t="s">
        <v>12</v>
      </c>
      <c r="E110" s="61" t="s">
        <v>42</v>
      </c>
      <c r="F110" s="57">
        <v>0.031342592592409346</v>
      </c>
      <c r="G110" s="13" t="str">
        <f t="shared" si="4"/>
        <v>4.14/km</v>
      </c>
      <c r="H110" s="14">
        <f t="shared" si="6"/>
        <v>0.008182870369637385</v>
      </c>
      <c r="I110" s="14">
        <f t="shared" si="5"/>
        <v>0.006192129629198462</v>
      </c>
    </row>
    <row r="111" spans="1:9" ht="14.25" customHeight="1">
      <c r="A111" s="20">
        <v>108</v>
      </c>
      <c r="B111" s="58" t="s">
        <v>175</v>
      </c>
      <c r="C111" s="59"/>
      <c r="D111" s="60" t="s">
        <v>24</v>
      </c>
      <c r="E111" s="61" t="s">
        <v>176</v>
      </c>
      <c r="F111" s="57">
        <v>0.03135416666191304</v>
      </c>
      <c r="G111" s="13" t="str">
        <f t="shared" si="4"/>
        <v>4.14/km</v>
      </c>
      <c r="H111" s="14">
        <f t="shared" si="6"/>
        <v>0.00819444443914108</v>
      </c>
      <c r="I111" s="14">
        <f t="shared" si="5"/>
        <v>0</v>
      </c>
    </row>
    <row r="112" spans="1:9" ht="14.25" customHeight="1">
      <c r="A112" s="20">
        <v>109</v>
      </c>
      <c r="B112" s="58" t="s">
        <v>177</v>
      </c>
      <c r="C112" s="59"/>
      <c r="D112" s="60" t="s">
        <v>13</v>
      </c>
      <c r="E112" s="61" t="s">
        <v>94</v>
      </c>
      <c r="F112" s="57">
        <v>0.03136574073869269</v>
      </c>
      <c r="G112" s="13" t="str">
        <f t="shared" si="4"/>
        <v>4.14/km</v>
      </c>
      <c r="H112" s="14">
        <f t="shared" si="6"/>
        <v>0.008206018515920732</v>
      </c>
      <c r="I112" s="14">
        <f t="shared" si="5"/>
        <v>0.008206018515920732</v>
      </c>
    </row>
    <row r="113" spans="1:9" ht="14.25" customHeight="1">
      <c r="A113" s="20">
        <v>110</v>
      </c>
      <c r="B113" s="58" t="s">
        <v>178</v>
      </c>
      <c r="C113" s="59"/>
      <c r="D113" s="60" t="s">
        <v>37</v>
      </c>
      <c r="E113" s="61" t="s">
        <v>57</v>
      </c>
      <c r="F113" s="57">
        <v>0.03138888888497604</v>
      </c>
      <c r="G113" s="13" t="str">
        <f t="shared" si="4"/>
        <v>4.15/km</v>
      </c>
      <c r="H113" s="14">
        <f t="shared" si="6"/>
        <v>0.00822916666220408</v>
      </c>
      <c r="I113" s="14">
        <f t="shared" si="5"/>
        <v>0.008182870369637385</v>
      </c>
    </row>
    <row r="114" spans="1:9" ht="14.25" customHeight="1">
      <c r="A114" s="20">
        <v>111</v>
      </c>
      <c r="B114" s="58" t="s">
        <v>179</v>
      </c>
      <c r="C114" s="59"/>
      <c r="D114" s="60" t="s">
        <v>14</v>
      </c>
      <c r="E114" s="61" t="s">
        <v>74</v>
      </c>
      <c r="F114" s="57">
        <v>0.03143518518481869</v>
      </c>
      <c r="G114" s="13" t="str">
        <f t="shared" si="4"/>
        <v>4.15/km</v>
      </c>
      <c r="H114" s="14">
        <f t="shared" si="6"/>
        <v>0.008275462962046731</v>
      </c>
      <c r="I114" s="14">
        <f t="shared" si="5"/>
        <v>0.005833333336340729</v>
      </c>
    </row>
    <row r="115" spans="1:9" ht="14.25" customHeight="1">
      <c r="A115" s="20">
        <v>112</v>
      </c>
      <c r="B115" s="58" t="s">
        <v>180</v>
      </c>
      <c r="C115" s="59"/>
      <c r="D115" s="60" t="s">
        <v>15</v>
      </c>
      <c r="E115" s="61" t="s">
        <v>181</v>
      </c>
      <c r="F115" s="57">
        <v>0.03144675925432239</v>
      </c>
      <c r="G115" s="13" t="str">
        <f t="shared" si="4"/>
        <v>4.15/km</v>
      </c>
      <c r="H115" s="14">
        <f t="shared" si="6"/>
        <v>0.008287037031550426</v>
      </c>
      <c r="I115" s="14">
        <f t="shared" si="5"/>
        <v>0.007893518515629694</v>
      </c>
    </row>
    <row r="116" spans="1:9" ht="14.25" customHeight="1">
      <c r="A116" s="20">
        <v>113</v>
      </c>
      <c r="B116" s="58" t="s">
        <v>182</v>
      </c>
      <c r="C116" s="59"/>
      <c r="D116" s="60" t="s">
        <v>13</v>
      </c>
      <c r="E116" s="61" t="s">
        <v>55</v>
      </c>
      <c r="F116" s="57">
        <v>0.03145833333110204</v>
      </c>
      <c r="G116" s="13" t="str">
        <f t="shared" si="4"/>
        <v>4.15/km</v>
      </c>
      <c r="H116" s="14">
        <f t="shared" si="6"/>
        <v>0.008298611108330078</v>
      </c>
      <c r="I116" s="14">
        <f t="shared" si="5"/>
        <v>0.008298611108330078</v>
      </c>
    </row>
    <row r="117" spans="1:9" ht="14.25" customHeight="1">
      <c r="A117" s="20">
        <v>114</v>
      </c>
      <c r="B117" s="58" t="s">
        <v>183</v>
      </c>
      <c r="C117" s="59"/>
      <c r="D117" s="60" t="s">
        <v>37</v>
      </c>
      <c r="E117" s="61" t="s">
        <v>57</v>
      </c>
      <c r="F117" s="57">
        <v>0.03149305555416504</v>
      </c>
      <c r="G117" s="13" t="str">
        <f t="shared" si="4"/>
        <v>4.15/km</v>
      </c>
      <c r="H117" s="14">
        <f t="shared" si="6"/>
        <v>0.008333333331393078</v>
      </c>
      <c r="I117" s="14">
        <f t="shared" si="5"/>
        <v>0.008287037038826384</v>
      </c>
    </row>
    <row r="118" spans="1:9" ht="14.25" customHeight="1">
      <c r="A118" s="20">
        <v>115</v>
      </c>
      <c r="B118" s="58" t="s">
        <v>184</v>
      </c>
      <c r="C118" s="59"/>
      <c r="D118" s="60" t="s">
        <v>16</v>
      </c>
      <c r="E118" s="61" t="s">
        <v>35</v>
      </c>
      <c r="F118" s="57">
        <v>0.03156250000029104</v>
      </c>
      <c r="G118" s="13" t="str">
        <f t="shared" si="4"/>
        <v>4.16/km</v>
      </c>
      <c r="H118" s="14">
        <f t="shared" si="6"/>
        <v>0.008402777777519077</v>
      </c>
      <c r="I118" s="14">
        <f t="shared" si="5"/>
        <v>0.005462962966703344</v>
      </c>
    </row>
    <row r="119" spans="1:9" ht="14.25" customHeight="1">
      <c r="A119" s="20">
        <v>116</v>
      </c>
      <c r="B119" s="58" t="s">
        <v>185</v>
      </c>
      <c r="C119" s="59"/>
      <c r="D119" s="60" t="s">
        <v>15</v>
      </c>
      <c r="E119" s="61" t="s">
        <v>72</v>
      </c>
      <c r="F119" s="57">
        <v>0.03167824073898373</v>
      </c>
      <c r="G119" s="13" t="str">
        <f t="shared" si="4"/>
        <v>4.17/km</v>
      </c>
      <c r="H119" s="14">
        <f t="shared" si="6"/>
        <v>0.00851851851621177</v>
      </c>
      <c r="I119" s="14">
        <f t="shared" si="5"/>
        <v>0.008125000000291038</v>
      </c>
    </row>
    <row r="120" spans="1:9" ht="14.25" customHeight="1">
      <c r="A120" s="20">
        <v>117</v>
      </c>
      <c r="B120" s="58" t="s">
        <v>186</v>
      </c>
      <c r="C120" s="59"/>
      <c r="D120" s="60" t="s">
        <v>13</v>
      </c>
      <c r="E120" s="61" t="s">
        <v>72</v>
      </c>
      <c r="F120" s="57">
        <v>0.03174768518510973</v>
      </c>
      <c r="G120" s="13" t="str">
        <f t="shared" si="4"/>
        <v>4.18/km</v>
      </c>
      <c r="H120" s="14">
        <f t="shared" si="6"/>
        <v>0.00858796296233777</v>
      </c>
      <c r="I120" s="14">
        <f t="shared" si="5"/>
        <v>0.00858796296233777</v>
      </c>
    </row>
    <row r="121" spans="1:9" ht="14.25" customHeight="1">
      <c r="A121" s="20">
        <v>118</v>
      </c>
      <c r="B121" s="58" t="s">
        <v>187</v>
      </c>
      <c r="C121" s="59"/>
      <c r="D121" s="60" t="s">
        <v>12</v>
      </c>
      <c r="E121" s="61" t="s">
        <v>60</v>
      </c>
      <c r="F121" s="57">
        <v>0.03177083333139308</v>
      </c>
      <c r="G121" s="13" t="str">
        <f t="shared" si="4"/>
        <v>4.18/km</v>
      </c>
      <c r="H121" s="14">
        <f t="shared" si="6"/>
        <v>0.008611111108621117</v>
      </c>
      <c r="I121" s="14">
        <f t="shared" si="5"/>
        <v>0.0066203703681821935</v>
      </c>
    </row>
    <row r="122" spans="1:9" ht="14.25" customHeight="1">
      <c r="A122" s="20">
        <v>119</v>
      </c>
      <c r="B122" s="58" t="s">
        <v>188</v>
      </c>
      <c r="C122" s="59"/>
      <c r="D122" s="60" t="s">
        <v>18</v>
      </c>
      <c r="E122" s="61" t="s">
        <v>55</v>
      </c>
      <c r="F122" s="57">
        <v>0.031828703700739425</v>
      </c>
      <c r="G122" s="13" t="str">
        <f t="shared" si="4"/>
        <v>4.18/km</v>
      </c>
      <c r="H122" s="14">
        <f t="shared" si="6"/>
        <v>0.008668981477967463</v>
      </c>
      <c r="I122" s="14">
        <f t="shared" si="5"/>
        <v>0</v>
      </c>
    </row>
    <row r="123" spans="1:9" ht="14.25" customHeight="1">
      <c r="A123" s="20">
        <v>120</v>
      </c>
      <c r="B123" s="58" t="s">
        <v>189</v>
      </c>
      <c r="C123" s="59"/>
      <c r="D123" s="60" t="s">
        <v>12</v>
      </c>
      <c r="E123" s="61" t="s">
        <v>72</v>
      </c>
      <c r="F123" s="57">
        <v>0.03193287036992842</v>
      </c>
      <c r="G123" s="13" t="str">
        <f t="shared" si="4"/>
        <v>4.19/km</v>
      </c>
      <c r="H123" s="14">
        <f t="shared" si="6"/>
        <v>0.008773148147156462</v>
      </c>
      <c r="I123" s="14">
        <f t="shared" si="5"/>
        <v>0.006782407406717539</v>
      </c>
    </row>
    <row r="124" spans="1:9" ht="14.25" customHeight="1">
      <c r="A124" s="20">
        <v>121</v>
      </c>
      <c r="B124" s="58" t="s">
        <v>190</v>
      </c>
      <c r="C124" s="59"/>
      <c r="D124" s="60" t="s">
        <v>37</v>
      </c>
      <c r="E124" s="61" t="s">
        <v>167</v>
      </c>
      <c r="F124" s="57">
        <v>0.03197916666249512</v>
      </c>
      <c r="G124" s="13" t="str">
        <f t="shared" si="4"/>
        <v>4.19/km</v>
      </c>
      <c r="H124" s="14">
        <f t="shared" si="6"/>
        <v>0.008819444439723156</v>
      </c>
      <c r="I124" s="14">
        <f t="shared" si="5"/>
        <v>0.008773148147156462</v>
      </c>
    </row>
    <row r="125" spans="1:9" ht="14.25" customHeight="1">
      <c r="A125" s="20">
        <v>122</v>
      </c>
      <c r="B125" s="58" t="s">
        <v>191</v>
      </c>
      <c r="C125" s="59"/>
      <c r="D125" s="60" t="s">
        <v>24</v>
      </c>
      <c r="E125" s="61" t="s">
        <v>35</v>
      </c>
      <c r="F125" s="57">
        <v>0.03214120370103046</v>
      </c>
      <c r="G125" s="13" t="str">
        <f t="shared" si="4"/>
        <v>4.21/km</v>
      </c>
      <c r="H125" s="14">
        <f t="shared" si="6"/>
        <v>0.008981481478258502</v>
      </c>
      <c r="I125" s="14">
        <f t="shared" si="5"/>
        <v>0.000787037039117422</v>
      </c>
    </row>
    <row r="126" spans="1:9" ht="14.25" customHeight="1">
      <c r="A126" s="20">
        <v>123</v>
      </c>
      <c r="B126" s="58" t="s">
        <v>192</v>
      </c>
      <c r="C126" s="59"/>
      <c r="D126" s="60" t="s">
        <v>15</v>
      </c>
      <c r="E126" s="61" t="s">
        <v>97</v>
      </c>
      <c r="F126" s="57">
        <v>0.032152777777810115</v>
      </c>
      <c r="G126" s="13" t="str">
        <f t="shared" si="4"/>
        <v>4.21/km</v>
      </c>
      <c r="H126" s="14">
        <f t="shared" si="6"/>
        <v>0.008993055555038154</v>
      </c>
      <c r="I126" s="14">
        <f t="shared" si="5"/>
        <v>0.008599537039117422</v>
      </c>
    </row>
    <row r="127" spans="1:9" ht="14.25" customHeight="1">
      <c r="A127" s="20">
        <v>124</v>
      </c>
      <c r="B127" s="58" t="s">
        <v>193</v>
      </c>
      <c r="C127" s="59"/>
      <c r="D127" s="60" t="s">
        <v>37</v>
      </c>
      <c r="E127" s="61" t="s">
        <v>107</v>
      </c>
      <c r="F127" s="57">
        <v>0.03217592592409346</v>
      </c>
      <c r="G127" s="13" t="str">
        <f t="shared" si="4"/>
        <v>4.21/km</v>
      </c>
      <c r="H127" s="14">
        <f t="shared" si="6"/>
        <v>0.009016203701321501</v>
      </c>
      <c r="I127" s="14">
        <f t="shared" si="5"/>
        <v>0.008969907408754807</v>
      </c>
    </row>
    <row r="128" spans="1:9" ht="14.25" customHeight="1">
      <c r="A128" s="20">
        <v>125</v>
      </c>
      <c r="B128" s="58" t="s">
        <v>194</v>
      </c>
      <c r="C128" s="59"/>
      <c r="D128" s="60" t="s">
        <v>28</v>
      </c>
      <c r="E128" s="61" t="s">
        <v>65</v>
      </c>
      <c r="F128" s="57">
        <v>0.03219907407037681</v>
      </c>
      <c r="G128" s="13" t="str">
        <f t="shared" si="4"/>
        <v>4.21/km</v>
      </c>
      <c r="H128" s="14">
        <f t="shared" si="6"/>
        <v>0.009039351847604848</v>
      </c>
      <c r="I128" s="14">
        <f t="shared" si="5"/>
        <v>0.006793981476221234</v>
      </c>
    </row>
    <row r="129" spans="1:9" ht="14.25" customHeight="1">
      <c r="A129" s="20">
        <v>126</v>
      </c>
      <c r="B129" s="58" t="s">
        <v>195</v>
      </c>
      <c r="C129" s="59"/>
      <c r="D129" s="60" t="s">
        <v>24</v>
      </c>
      <c r="E129" s="61" t="s">
        <v>65</v>
      </c>
      <c r="F129" s="57">
        <v>0.03221064814715646</v>
      </c>
      <c r="G129" s="13" t="str">
        <f t="shared" si="4"/>
        <v>4.21/km</v>
      </c>
      <c r="H129" s="14">
        <f t="shared" si="6"/>
        <v>0.0090509259243845</v>
      </c>
      <c r="I129" s="14">
        <f t="shared" si="5"/>
        <v>0.000856481485243421</v>
      </c>
    </row>
    <row r="130" spans="1:9" ht="14.25" customHeight="1">
      <c r="A130" s="20">
        <v>127</v>
      </c>
      <c r="B130" s="58" t="s">
        <v>196</v>
      </c>
      <c r="C130" s="59"/>
      <c r="D130" s="60" t="s">
        <v>13</v>
      </c>
      <c r="E130" s="61" t="s">
        <v>60</v>
      </c>
      <c r="F130" s="57">
        <v>0.03228009259328246</v>
      </c>
      <c r="G130" s="13" t="str">
        <f t="shared" si="4"/>
        <v>4.22/km</v>
      </c>
      <c r="H130" s="14">
        <f t="shared" si="6"/>
        <v>0.0091203703705105</v>
      </c>
      <c r="I130" s="14">
        <f t="shared" si="5"/>
        <v>0.0091203703705105</v>
      </c>
    </row>
    <row r="131" spans="1:9" ht="14.25" customHeight="1">
      <c r="A131" s="20">
        <v>128</v>
      </c>
      <c r="B131" s="58" t="s">
        <v>197</v>
      </c>
      <c r="C131" s="59"/>
      <c r="D131" s="60" t="s">
        <v>13</v>
      </c>
      <c r="E131" s="61" t="s">
        <v>60</v>
      </c>
      <c r="F131" s="57">
        <v>0.032361111108912155</v>
      </c>
      <c r="G131" s="13" t="str">
        <f t="shared" si="4"/>
        <v>4.23/km</v>
      </c>
      <c r="H131" s="14">
        <f t="shared" si="6"/>
        <v>0.009201388886140194</v>
      </c>
      <c r="I131" s="14">
        <f t="shared" si="5"/>
        <v>0.009201388886140194</v>
      </c>
    </row>
    <row r="132" spans="1:9" ht="14.25" customHeight="1">
      <c r="A132" s="20">
        <v>129</v>
      </c>
      <c r="B132" s="58" t="s">
        <v>198</v>
      </c>
      <c r="C132" s="59"/>
      <c r="D132" s="60" t="s">
        <v>30</v>
      </c>
      <c r="E132" s="61" t="s">
        <v>51</v>
      </c>
      <c r="F132" s="57">
        <v>0.03237268518569181</v>
      </c>
      <c r="G132" s="13" t="str">
        <f aca="true" t="shared" si="7" ref="G132:G195">TEXT(INT((HOUR(F132)*3600+MINUTE(F132)*60+SECOND(F132))/$I$2/60),"0")&amp;"."&amp;TEXT(MOD((HOUR(F132)*3600+MINUTE(F132)*60+SECOND(F132))/$I$2,60),"00")&amp;"/km"</f>
        <v>4.23/km</v>
      </c>
      <c r="H132" s="14">
        <f t="shared" si="6"/>
        <v>0.009212962962919846</v>
      </c>
      <c r="I132" s="14">
        <f aca="true" t="shared" si="8" ref="I132:I195">F132-INDEX($F$4:$F$618,MATCH(D132,$D$4:$D$618,0))</f>
        <v>0</v>
      </c>
    </row>
    <row r="133" spans="1:9" ht="14.25" customHeight="1">
      <c r="A133" s="20">
        <v>130</v>
      </c>
      <c r="B133" s="58" t="s">
        <v>199</v>
      </c>
      <c r="C133" s="59"/>
      <c r="D133" s="60" t="s">
        <v>15</v>
      </c>
      <c r="E133" s="61" t="s">
        <v>55</v>
      </c>
      <c r="F133" s="57">
        <v>0.032430555555038154</v>
      </c>
      <c r="G133" s="13" t="str">
        <f t="shared" si="7"/>
        <v>4.23/km</v>
      </c>
      <c r="H133" s="14">
        <f t="shared" si="6"/>
        <v>0.009270833332266193</v>
      </c>
      <c r="I133" s="14">
        <f t="shared" si="8"/>
        <v>0.00887731481634546</v>
      </c>
    </row>
    <row r="134" spans="1:9" ht="14.25" customHeight="1">
      <c r="A134" s="20">
        <v>131</v>
      </c>
      <c r="B134" s="58" t="s">
        <v>200</v>
      </c>
      <c r="C134" s="59"/>
      <c r="D134" s="60" t="s">
        <v>29</v>
      </c>
      <c r="E134" s="61" t="s">
        <v>72</v>
      </c>
      <c r="F134" s="57">
        <v>0.03244212962454185</v>
      </c>
      <c r="G134" s="13" t="str">
        <f t="shared" si="7"/>
        <v>4.23/km</v>
      </c>
      <c r="H134" s="14">
        <f t="shared" si="6"/>
        <v>0.009282407401769888</v>
      </c>
      <c r="I134" s="14">
        <f t="shared" si="8"/>
        <v>0.002395833333139308</v>
      </c>
    </row>
    <row r="135" spans="1:9" ht="14.25" customHeight="1">
      <c r="A135" s="20">
        <v>132</v>
      </c>
      <c r="B135" s="58" t="s">
        <v>201</v>
      </c>
      <c r="C135" s="59"/>
      <c r="D135" s="60" t="s">
        <v>15</v>
      </c>
      <c r="E135" s="61" t="s">
        <v>202</v>
      </c>
      <c r="F135" s="57">
        <v>0.032465277778101154</v>
      </c>
      <c r="G135" s="13" t="str">
        <f t="shared" si="7"/>
        <v>4.23/km</v>
      </c>
      <c r="H135" s="14">
        <f t="shared" si="6"/>
        <v>0.009305555555329192</v>
      </c>
      <c r="I135" s="14">
        <f t="shared" si="8"/>
        <v>0.00891203703940846</v>
      </c>
    </row>
    <row r="136" spans="1:9" ht="14.25" customHeight="1">
      <c r="A136" s="20">
        <v>133</v>
      </c>
      <c r="B136" s="58" t="s">
        <v>203</v>
      </c>
      <c r="C136" s="59"/>
      <c r="D136" s="60" t="s">
        <v>28</v>
      </c>
      <c r="E136" s="61" t="s">
        <v>65</v>
      </c>
      <c r="F136" s="57">
        <v>0.032534722216951195</v>
      </c>
      <c r="G136" s="13" t="str">
        <f t="shared" si="7"/>
        <v>4.24/km</v>
      </c>
      <c r="H136" s="14">
        <f t="shared" si="6"/>
        <v>0.009374999994179234</v>
      </c>
      <c r="I136" s="14">
        <f t="shared" si="8"/>
        <v>0.007129629622795619</v>
      </c>
    </row>
    <row r="137" spans="1:9" ht="14.25" customHeight="1">
      <c r="A137" s="20">
        <v>134</v>
      </c>
      <c r="B137" s="58" t="s">
        <v>204</v>
      </c>
      <c r="C137" s="59"/>
      <c r="D137" s="60" t="s">
        <v>28</v>
      </c>
      <c r="E137" s="61" t="s">
        <v>25</v>
      </c>
      <c r="F137" s="57">
        <v>0.03254629629373085</v>
      </c>
      <c r="G137" s="13" t="str">
        <f t="shared" si="7"/>
        <v>4.24/km</v>
      </c>
      <c r="H137" s="14">
        <f t="shared" si="6"/>
        <v>0.009386574070958886</v>
      </c>
      <c r="I137" s="14">
        <f t="shared" si="8"/>
        <v>0.0071412036995752715</v>
      </c>
    </row>
    <row r="138" spans="1:9" ht="14.25" customHeight="1">
      <c r="A138" s="20">
        <v>135</v>
      </c>
      <c r="B138" s="58" t="s">
        <v>205</v>
      </c>
      <c r="C138" s="59"/>
      <c r="D138" s="60" t="s">
        <v>12</v>
      </c>
      <c r="E138" s="61" t="s">
        <v>206</v>
      </c>
      <c r="F138" s="57">
        <v>0.03266203703242354</v>
      </c>
      <c r="G138" s="13" t="str">
        <f t="shared" si="7"/>
        <v>4.25/km</v>
      </c>
      <c r="H138" s="14">
        <f t="shared" si="6"/>
        <v>0.00950231480965158</v>
      </c>
      <c r="I138" s="14">
        <f t="shared" si="8"/>
        <v>0.0075115740692126565</v>
      </c>
    </row>
    <row r="139" spans="1:9" ht="14.25" customHeight="1">
      <c r="A139" s="20">
        <v>136</v>
      </c>
      <c r="B139" s="58" t="s">
        <v>207</v>
      </c>
      <c r="C139" s="59"/>
      <c r="D139" s="60" t="s">
        <v>18</v>
      </c>
      <c r="E139" s="61" t="s">
        <v>208</v>
      </c>
      <c r="F139" s="57">
        <v>0.03274305555532919</v>
      </c>
      <c r="G139" s="13" t="str">
        <f t="shared" si="7"/>
        <v>4.26/km</v>
      </c>
      <c r="H139" s="14">
        <f t="shared" si="6"/>
        <v>0.009583333332557231</v>
      </c>
      <c r="I139" s="14">
        <f t="shared" si="8"/>
        <v>0.0009143518545897678</v>
      </c>
    </row>
    <row r="140" spans="1:9" ht="14.25" customHeight="1">
      <c r="A140" s="20">
        <v>137</v>
      </c>
      <c r="B140" s="58" t="s">
        <v>209</v>
      </c>
      <c r="C140" s="59"/>
      <c r="D140" s="60" t="s">
        <v>12</v>
      </c>
      <c r="E140" s="61" t="s">
        <v>65</v>
      </c>
      <c r="F140" s="57">
        <v>0.03277777777839219</v>
      </c>
      <c r="G140" s="13" t="str">
        <f t="shared" si="7"/>
        <v>4.26/km</v>
      </c>
      <c r="H140" s="14">
        <f t="shared" si="6"/>
        <v>0.00961805555562023</v>
      </c>
      <c r="I140" s="14">
        <f t="shared" si="8"/>
        <v>0.0076273148151813075</v>
      </c>
    </row>
    <row r="141" spans="1:9" ht="14.25" customHeight="1">
      <c r="A141" s="20">
        <v>138</v>
      </c>
      <c r="B141" s="58" t="s">
        <v>210</v>
      </c>
      <c r="C141" s="59"/>
      <c r="D141" s="60" t="s">
        <v>31</v>
      </c>
      <c r="E141" s="61" t="s">
        <v>65</v>
      </c>
      <c r="F141" s="57">
        <v>0.032928240740147885</v>
      </c>
      <c r="G141" s="13" t="str">
        <f t="shared" si="7"/>
        <v>4.27/km</v>
      </c>
      <c r="H141" s="14">
        <f t="shared" si="6"/>
        <v>0.009768518517375924</v>
      </c>
      <c r="I141" s="14">
        <f t="shared" si="8"/>
        <v>0</v>
      </c>
    </row>
    <row r="142" spans="1:9" ht="14.25" customHeight="1">
      <c r="A142" s="20">
        <v>139</v>
      </c>
      <c r="B142" s="58" t="s">
        <v>211</v>
      </c>
      <c r="C142" s="59"/>
      <c r="D142" s="60" t="s">
        <v>14</v>
      </c>
      <c r="E142" s="61" t="s">
        <v>22</v>
      </c>
      <c r="F142" s="57">
        <v>0.032997685186273884</v>
      </c>
      <c r="G142" s="13" t="str">
        <f t="shared" si="7"/>
        <v>4.28/km</v>
      </c>
      <c r="H142" s="14">
        <f t="shared" si="6"/>
        <v>0.009837962963501923</v>
      </c>
      <c r="I142" s="14">
        <f t="shared" si="8"/>
        <v>0.007395833337795921</v>
      </c>
    </row>
    <row r="143" spans="1:9" ht="14.25" customHeight="1">
      <c r="A143" s="20">
        <v>140</v>
      </c>
      <c r="B143" s="58" t="s">
        <v>212</v>
      </c>
      <c r="C143" s="59"/>
      <c r="D143" s="60" t="s">
        <v>13</v>
      </c>
      <c r="E143" s="61" t="s">
        <v>65</v>
      </c>
      <c r="F143" s="57">
        <v>0.03300925925577758</v>
      </c>
      <c r="G143" s="13" t="str">
        <f t="shared" si="7"/>
        <v>4.28/km</v>
      </c>
      <c r="H143" s="14">
        <f t="shared" si="6"/>
        <v>0.009849537033005618</v>
      </c>
      <c r="I143" s="14">
        <f t="shared" si="8"/>
        <v>0.009849537033005618</v>
      </c>
    </row>
    <row r="144" spans="1:9" ht="14.25" customHeight="1">
      <c r="A144" s="20">
        <v>141</v>
      </c>
      <c r="B144" s="58" t="s">
        <v>213</v>
      </c>
      <c r="C144" s="59"/>
      <c r="D144" s="60" t="s">
        <v>12</v>
      </c>
      <c r="E144" s="61" t="s">
        <v>57</v>
      </c>
      <c r="F144" s="57">
        <v>0.03300925925577758</v>
      </c>
      <c r="G144" s="13" t="str">
        <f t="shared" si="7"/>
        <v>4.28/km</v>
      </c>
      <c r="H144" s="14">
        <f t="shared" si="6"/>
        <v>0.009849537033005618</v>
      </c>
      <c r="I144" s="14">
        <f t="shared" si="8"/>
        <v>0.007858796292566694</v>
      </c>
    </row>
    <row r="145" spans="1:9" ht="14.25" customHeight="1">
      <c r="A145" s="20">
        <v>142</v>
      </c>
      <c r="B145" s="58" t="s">
        <v>214</v>
      </c>
      <c r="C145" s="59"/>
      <c r="D145" s="60" t="s">
        <v>13</v>
      </c>
      <c r="E145" s="61" t="s">
        <v>65</v>
      </c>
      <c r="F145" s="57">
        <v>0.033032407402060926</v>
      </c>
      <c r="G145" s="13" t="str">
        <f t="shared" si="7"/>
        <v>4.28/km</v>
      </c>
      <c r="H145" s="14">
        <f t="shared" si="6"/>
        <v>0.009872685179288965</v>
      </c>
      <c r="I145" s="14">
        <f t="shared" si="8"/>
        <v>0.009872685179288965</v>
      </c>
    </row>
    <row r="146" spans="1:9" ht="14.25" customHeight="1">
      <c r="A146" s="20">
        <v>143</v>
      </c>
      <c r="B146" s="58" t="s">
        <v>215</v>
      </c>
      <c r="C146" s="59"/>
      <c r="D146" s="60" t="s">
        <v>14</v>
      </c>
      <c r="E146" s="61" t="s">
        <v>60</v>
      </c>
      <c r="F146" s="57">
        <v>0.033067129625123926</v>
      </c>
      <c r="G146" s="13" t="str">
        <f t="shared" si="7"/>
        <v>4.28/km</v>
      </c>
      <c r="H146" s="14">
        <f t="shared" si="6"/>
        <v>0.009907407402351964</v>
      </c>
      <c r="I146" s="14">
        <f t="shared" si="8"/>
        <v>0.007465277776645962</v>
      </c>
    </row>
    <row r="147" spans="1:9" ht="14.25" customHeight="1">
      <c r="A147" s="20">
        <v>144</v>
      </c>
      <c r="B147" s="58" t="s">
        <v>216</v>
      </c>
      <c r="C147" s="59"/>
      <c r="D147" s="60" t="s">
        <v>12</v>
      </c>
      <c r="E147" s="61" t="s">
        <v>130</v>
      </c>
      <c r="F147" s="57">
        <v>0.03312499999447027</v>
      </c>
      <c r="G147" s="13" t="str">
        <f t="shared" si="7"/>
        <v>4.29/km</v>
      </c>
      <c r="H147" s="14">
        <f t="shared" si="6"/>
        <v>0.009965277771698311</v>
      </c>
      <c r="I147" s="14">
        <f t="shared" si="8"/>
        <v>0.007974537031259388</v>
      </c>
    </row>
    <row r="148" spans="1:9" ht="14.25" customHeight="1">
      <c r="A148" s="20">
        <v>145</v>
      </c>
      <c r="B148" s="58" t="s">
        <v>217</v>
      </c>
      <c r="C148" s="59"/>
      <c r="D148" s="60" t="s">
        <v>17</v>
      </c>
      <c r="E148" s="61" t="s">
        <v>74</v>
      </c>
      <c r="F148" s="57">
        <v>0.03318287037109258</v>
      </c>
      <c r="G148" s="13" t="str">
        <f t="shared" si="7"/>
        <v>4.29/km</v>
      </c>
      <c r="H148" s="14">
        <f t="shared" si="6"/>
        <v>0.010023148148320615</v>
      </c>
      <c r="I148" s="14">
        <f t="shared" si="8"/>
        <v>0.00707175926072523</v>
      </c>
    </row>
    <row r="149" spans="1:9" ht="14.25" customHeight="1">
      <c r="A149" s="20">
        <v>146</v>
      </c>
      <c r="B149" s="58" t="s">
        <v>218</v>
      </c>
      <c r="C149" s="59"/>
      <c r="D149" s="60" t="s">
        <v>12</v>
      </c>
      <c r="E149" s="61" t="s">
        <v>60</v>
      </c>
      <c r="F149" s="57">
        <v>0.033217592594155576</v>
      </c>
      <c r="G149" s="13" t="str">
        <f t="shared" si="7"/>
        <v>4.29/km</v>
      </c>
      <c r="H149" s="14">
        <f t="shared" si="6"/>
        <v>0.010057870371383615</v>
      </c>
      <c r="I149" s="14">
        <f t="shared" si="8"/>
        <v>0.008067129630944692</v>
      </c>
    </row>
    <row r="150" spans="1:9" ht="14.25" customHeight="1">
      <c r="A150" s="20">
        <v>147</v>
      </c>
      <c r="B150" s="58" t="s">
        <v>219</v>
      </c>
      <c r="C150" s="59"/>
      <c r="D150" s="60" t="s">
        <v>37</v>
      </c>
      <c r="E150" s="61" t="s">
        <v>55</v>
      </c>
      <c r="F150" s="57">
        <v>0.03325231480994262</v>
      </c>
      <c r="G150" s="13" t="str">
        <f t="shared" si="7"/>
        <v>4.30/km</v>
      </c>
      <c r="H150" s="14">
        <f t="shared" si="6"/>
        <v>0.010092592587170657</v>
      </c>
      <c r="I150" s="14">
        <f t="shared" si="8"/>
        <v>0.010046296294603962</v>
      </c>
    </row>
    <row r="151" spans="1:9" ht="14.25" customHeight="1">
      <c r="A151" s="20">
        <v>148</v>
      </c>
      <c r="B151" s="58" t="s">
        <v>220</v>
      </c>
      <c r="C151" s="59"/>
      <c r="D151" s="60" t="s">
        <v>37</v>
      </c>
      <c r="E151" s="61" t="s">
        <v>206</v>
      </c>
      <c r="F151" s="57">
        <v>0.03327546296350192</v>
      </c>
      <c r="G151" s="13" t="str">
        <f t="shared" si="7"/>
        <v>4.30/km</v>
      </c>
      <c r="H151" s="14">
        <f t="shared" si="6"/>
        <v>0.010115740740729962</v>
      </c>
      <c r="I151" s="14">
        <f t="shared" si="8"/>
        <v>0.010069444448163267</v>
      </c>
    </row>
    <row r="152" spans="1:9" ht="14.25" customHeight="1">
      <c r="A152" s="20">
        <v>149</v>
      </c>
      <c r="B152" s="58" t="s">
        <v>221</v>
      </c>
      <c r="C152" s="59"/>
      <c r="D152" s="60" t="s">
        <v>24</v>
      </c>
      <c r="E152" s="61" t="s">
        <v>35</v>
      </c>
      <c r="F152" s="57">
        <v>0.03328703703300562</v>
      </c>
      <c r="G152" s="13" t="str">
        <f t="shared" si="7"/>
        <v>4.30/km</v>
      </c>
      <c r="H152" s="14">
        <f t="shared" si="6"/>
        <v>0.010127314810233656</v>
      </c>
      <c r="I152" s="14">
        <f t="shared" si="8"/>
        <v>0.0019328703710925765</v>
      </c>
    </row>
    <row r="153" spans="1:9" ht="14.25" customHeight="1">
      <c r="A153" s="20">
        <v>150</v>
      </c>
      <c r="B153" s="58" t="s">
        <v>222</v>
      </c>
      <c r="C153" s="59"/>
      <c r="D153" s="60" t="s">
        <v>18</v>
      </c>
      <c r="E153" s="61" t="s">
        <v>51</v>
      </c>
      <c r="F153" s="57">
        <v>0.03341435184847796</v>
      </c>
      <c r="G153" s="13" t="str">
        <f t="shared" si="7"/>
        <v>4.31/km</v>
      </c>
      <c r="H153" s="14">
        <f t="shared" si="6"/>
        <v>0.010254629625706002</v>
      </c>
      <c r="I153" s="14">
        <f t="shared" si="8"/>
        <v>0.0015856481477385387</v>
      </c>
    </row>
    <row r="154" spans="1:9" ht="14.25" customHeight="1">
      <c r="A154" s="20">
        <v>151</v>
      </c>
      <c r="B154" s="58" t="s">
        <v>223</v>
      </c>
      <c r="C154" s="59"/>
      <c r="D154" s="60" t="s">
        <v>24</v>
      </c>
      <c r="E154" s="61" t="s">
        <v>60</v>
      </c>
      <c r="F154" s="57">
        <v>0.03341435184847796</v>
      </c>
      <c r="G154" s="13" t="str">
        <f t="shared" si="7"/>
        <v>4.31/km</v>
      </c>
      <c r="H154" s="14">
        <f t="shared" si="6"/>
        <v>0.010254629625706002</v>
      </c>
      <c r="I154" s="14">
        <f t="shared" si="8"/>
        <v>0.0020601851865649223</v>
      </c>
    </row>
    <row r="155" spans="1:9" ht="14.25" customHeight="1">
      <c r="A155" s="20">
        <v>152</v>
      </c>
      <c r="B155" s="58" t="s">
        <v>224</v>
      </c>
      <c r="C155" s="59"/>
      <c r="D155" s="60" t="s">
        <v>15</v>
      </c>
      <c r="E155" s="61" t="s">
        <v>74</v>
      </c>
      <c r="F155" s="57">
        <v>0.03357638888701331</v>
      </c>
      <c r="G155" s="13" t="str">
        <f t="shared" si="7"/>
        <v>4.32/km</v>
      </c>
      <c r="H155" s="14">
        <f t="shared" si="6"/>
        <v>0.010416666664241347</v>
      </c>
      <c r="I155" s="14">
        <f t="shared" si="8"/>
        <v>0.010023148148320615</v>
      </c>
    </row>
    <row r="156" spans="1:9" ht="14.25" customHeight="1">
      <c r="A156" s="20">
        <v>153</v>
      </c>
      <c r="B156" s="58" t="s">
        <v>179</v>
      </c>
      <c r="C156" s="59"/>
      <c r="D156" s="60" t="s">
        <v>14</v>
      </c>
      <c r="E156" s="61" t="s">
        <v>74</v>
      </c>
      <c r="F156" s="57">
        <v>0.03358796296379296</v>
      </c>
      <c r="G156" s="13" t="str">
        <f t="shared" si="7"/>
        <v>4.32/km</v>
      </c>
      <c r="H156" s="14">
        <f t="shared" si="6"/>
        <v>0.010428240741021</v>
      </c>
      <c r="I156" s="14">
        <f t="shared" si="8"/>
        <v>0.007986111115314998</v>
      </c>
    </row>
    <row r="157" spans="1:9" ht="14.25" customHeight="1">
      <c r="A157" s="20">
        <v>154</v>
      </c>
      <c r="B157" s="58" t="s">
        <v>225</v>
      </c>
      <c r="C157" s="59"/>
      <c r="D157" s="60" t="s">
        <v>30</v>
      </c>
      <c r="E157" s="61" t="s">
        <v>65</v>
      </c>
      <c r="F157" s="57">
        <v>0.03361111111007631</v>
      </c>
      <c r="G157" s="13" t="str">
        <f t="shared" si="7"/>
        <v>4.33/km</v>
      </c>
      <c r="H157" s="14">
        <f t="shared" si="6"/>
        <v>0.010451388887304347</v>
      </c>
      <c r="I157" s="14">
        <f t="shared" si="8"/>
        <v>0.0012384259243845008</v>
      </c>
    </row>
    <row r="158" spans="1:9" ht="14.25" customHeight="1">
      <c r="A158" s="20">
        <v>155</v>
      </c>
      <c r="B158" s="58" t="s">
        <v>226</v>
      </c>
      <c r="C158" s="59"/>
      <c r="D158" s="60" t="s">
        <v>17</v>
      </c>
      <c r="E158" s="61" t="s">
        <v>55</v>
      </c>
      <c r="F158" s="57">
        <v>0.033668981479422655</v>
      </c>
      <c r="G158" s="13" t="str">
        <f t="shared" si="7"/>
        <v>4.33/km</v>
      </c>
      <c r="H158" s="14">
        <f t="shared" si="6"/>
        <v>0.010509259256650694</v>
      </c>
      <c r="I158" s="14">
        <f t="shared" si="8"/>
        <v>0.007557870369055308</v>
      </c>
    </row>
    <row r="159" spans="1:9" ht="14.25" customHeight="1">
      <c r="A159" s="20">
        <v>156</v>
      </c>
      <c r="B159" s="58" t="s">
        <v>227</v>
      </c>
      <c r="C159" s="59"/>
      <c r="D159" s="60" t="s">
        <v>14</v>
      </c>
      <c r="E159" s="61" t="s">
        <v>74</v>
      </c>
      <c r="F159" s="57">
        <v>0.033703703702485655</v>
      </c>
      <c r="G159" s="13" t="str">
        <f t="shared" si="7"/>
        <v>4.33/km</v>
      </c>
      <c r="H159" s="14">
        <f t="shared" si="6"/>
        <v>0.010543981479713693</v>
      </c>
      <c r="I159" s="14">
        <f t="shared" si="8"/>
        <v>0.008101851854007691</v>
      </c>
    </row>
    <row r="160" spans="1:9" ht="14.25" customHeight="1">
      <c r="A160" s="20">
        <v>157</v>
      </c>
      <c r="B160" s="58" t="s">
        <v>228</v>
      </c>
      <c r="C160" s="59"/>
      <c r="D160" s="60" t="s">
        <v>16</v>
      </c>
      <c r="E160" s="61" t="s">
        <v>55</v>
      </c>
      <c r="F160" s="57">
        <v>0.03374999999505235</v>
      </c>
      <c r="G160" s="13" t="str">
        <f t="shared" si="7"/>
        <v>4.34/km</v>
      </c>
      <c r="H160" s="14">
        <f aca="true" t="shared" si="9" ref="H160:H175">F160-$F$4</f>
        <v>0.010590277772280388</v>
      </c>
      <c r="I160" s="14">
        <f t="shared" si="8"/>
        <v>0.007650462961464655</v>
      </c>
    </row>
    <row r="161" spans="1:9" ht="14.25" customHeight="1">
      <c r="A161" s="20">
        <v>158</v>
      </c>
      <c r="B161" s="58" t="s">
        <v>229</v>
      </c>
      <c r="C161" s="59"/>
      <c r="D161" s="60" t="s">
        <v>29</v>
      </c>
      <c r="E161" s="61" t="s">
        <v>65</v>
      </c>
      <c r="F161" s="57">
        <v>0.03388888888730435</v>
      </c>
      <c r="G161" s="13" t="str">
        <f t="shared" si="7"/>
        <v>4.35/km</v>
      </c>
      <c r="H161" s="14">
        <f t="shared" si="9"/>
        <v>0.010729166664532386</v>
      </c>
      <c r="I161" s="14">
        <f t="shared" si="8"/>
        <v>0.003842592595901806</v>
      </c>
    </row>
    <row r="162" spans="1:9" ht="14.25" customHeight="1">
      <c r="A162" s="20">
        <v>159</v>
      </c>
      <c r="B162" s="58" t="s">
        <v>230</v>
      </c>
      <c r="C162" s="59"/>
      <c r="D162" s="60" t="s">
        <v>12</v>
      </c>
      <c r="E162" s="61" t="s">
        <v>25</v>
      </c>
      <c r="F162" s="57">
        <v>0.033958333333430346</v>
      </c>
      <c r="G162" s="13" t="str">
        <f t="shared" si="7"/>
        <v>4.35/km</v>
      </c>
      <c r="H162" s="14">
        <f t="shared" si="9"/>
        <v>0.010798611110658385</v>
      </c>
      <c r="I162" s="14">
        <f t="shared" si="8"/>
        <v>0.008807870370219462</v>
      </c>
    </row>
    <row r="163" spans="1:9" ht="14.25" customHeight="1">
      <c r="A163" s="20">
        <v>160</v>
      </c>
      <c r="B163" s="58" t="s">
        <v>231</v>
      </c>
      <c r="C163" s="59"/>
      <c r="D163" s="60" t="s">
        <v>15</v>
      </c>
      <c r="E163" s="61" t="s">
        <v>55</v>
      </c>
      <c r="F163" s="57">
        <v>0.03405092592583969</v>
      </c>
      <c r="G163" s="13" t="str">
        <f t="shared" si="7"/>
        <v>4.36/km</v>
      </c>
      <c r="H163" s="14">
        <f t="shared" si="9"/>
        <v>0.010891203703067731</v>
      </c>
      <c r="I163" s="14">
        <f t="shared" si="8"/>
        <v>0.010497685187146999</v>
      </c>
    </row>
    <row r="164" spans="1:9" ht="14.25" customHeight="1">
      <c r="A164" s="20">
        <v>161</v>
      </c>
      <c r="B164" s="58" t="s">
        <v>232</v>
      </c>
      <c r="C164" s="59"/>
      <c r="D164" s="60" t="s">
        <v>28</v>
      </c>
      <c r="E164" s="61" t="s">
        <v>65</v>
      </c>
      <c r="F164" s="57">
        <v>0.03409722221840639</v>
      </c>
      <c r="G164" s="13" t="str">
        <f t="shared" si="7"/>
        <v>4.37/km</v>
      </c>
      <c r="H164" s="14">
        <f t="shared" si="9"/>
        <v>0.010937499995634425</v>
      </c>
      <c r="I164" s="14">
        <f t="shared" si="8"/>
        <v>0.00869212962425081</v>
      </c>
    </row>
    <row r="165" spans="1:9" ht="14.25" customHeight="1">
      <c r="A165" s="20">
        <v>162</v>
      </c>
      <c r="B165" s="58" t="s">
        <v>233</v>
      </c>
      <c r="C165" s="59"/>
      <c r="D165" s="60" t="s">
        <v>37</v>
      </c>
      <c r="E165" s="61" t="s">
        <v>60</v>
      </c>
      <c r="F165" s="57">
        <v>0.03415509258775273</v>
      </c>
      <c r="G165" s="13" t="str">
        <f t="shared" si="7"/>
        <v>4.37/km</v>
      </c>
      <c r="H165" s="14">
        <f t="shared" si="9"/>
        <v>0.010995370364980772</v>
      </c>
      <c r="I165" s="14">
        <f t="shared" si="8"/>
        <v>0.010949074072414078</v>
      </c>
    </row>
    <row r="166" spans="1:9" ht="14.25" customHeight="1">
      <c r="A166" s="20">
        <v>163</v>
      </c>
      <c r="B166" s="58" t="s">
        <v>234</v>
      </c>
      <c r="C166" s="59"/>
      <c r="D166" s="60" t="s">
        <v>14</v>
      </c>
      <c r="E166" s="61" t="s">
        <v>60</v>
      </c>
      <c r="F166" s="57">
        <v>0.03418981481081573</v>
      </c>
      <c r="G166" s="13" t="str">
        <f t="shared" si="7"/>
        <v>4.37/km</v>
      </c>
      <c r="H166" s="14">
        <f t="shared" si="9"/>
        <v>0.011030092588043772</v>
      </c>
      <c r="I166" s="14">
        <f t="shared" si="8"/>
        <v>0.00858796296233777</v>
      </c>
    </row>
    <row r="167" spans="1:9" ht="14.25" customHeight="1">
      <c r="A167" s="20">
        <v>164</v>
      </c>
      <c r="B167" s="58" t="s">
        <v>235</v>
      </c>
      <c r="C167" s="59"/>
      <c r="D167" s="60" t="s">
        <v>14</v>
      </c>
      <c r="E167" s="61" t="s">
        <v>65</v>
      </c>
      <c r="F167" s="57">
        <v>0.03432870370306773</v>
      </c>
      <c r="G167" s="13" t="str">
        <f t="shared" si="7"/>
        <v>4.38/km</v>
      </c>
      <c r="H167" s="14">
        <f t="shared" si="9"/>
        <v>0.01116898148029577</v>
      </c>
      <c r="I167" s="14">
        <f t="shared" si="8"/>
        <v>0.008726851854589768</v>
      </c>
    </row>
    <row r="168" spans="1:9" ht="14.25" customHeight="1">
      <c r="A168" s="20">
        <v>165</v>
      </c>
      <c r="B168" s="58" t="s">
        <v>236</v>
      </c>
      <c r="C168" s="59"/>
      <c r="D168" s="60" t="s">
        <v>13</v>
      </c>
      <c r="E168" s="61" t="s">
        <v>65</v>
      </c>
      <c r="F168" s="57">
        <v>0.034340277772571426</v>
      </c>
      <c r="G168" s="13" t="str">
        <f t="shared" si="7"/>
        <v>4.39/km</v>
      </c>
      <c r="H168" s="14">
        <f t="shared" si="9"/>
        <v>0.011180555549799465</v>
      </c>
      <c r="I168" s="14">
        <f t="shared" si="8"/>
        <v>0.011180555549799465</v>
      </c>
    </row>
    <row r="169" spans="1:9" ht="14.25" customHeight="1">
      <c r="A169" s="20">
        <v>166</v>
      </c>
      <c r="B169" s="58" t="s">
        <v>237</v>
      </c>
      <c r="C169" s="59"/>
      <c r="D169" s="60" t="s">
        <v>15</v>
      </c>
      <c r="E169" s="61" t="s">
        <v>105</v>
      </c>
      <c r="F169" s="57">
        <v>0.03435185184935108</v>
      </c>
      <c r="G169" s="13" t="str">
        <f t="shared" si="7"/>
        <v>4.39/km</v>
      </c>
      <c r="H169" s="14">
        <f t="shared" si="9"/>
        <v>0.011192129626579117</v>
      </c>
      <c r="I169" s="14">
        <f t="shared" si="8"/>
        <v>0.010798611110658385</v>
      </c>
    </row>
    <row r="170" spans="1:9" ht="14.25" customHeight="1">
      <c r="A170" s="20">
        <v>167</v>
      </c>
      <c r="B170" s="58" t="s">
        <v>238</v>
      </c>
      <c r="C170" s="59"/>
      <c r="D170" s="60" t="s">
        <v>13</v>
      </c>
      <c r="E170" s="61" t="s">
        <v>65</v>
      </c>
      <c r="F170" s="57">
        <v>0.03436342592613073</v>
      </c>
      <c r="G170" s="13" t="str">
        <f t="shared" si="7"/>
        <v>4.39/km</v>
      </c>
      <c r="H170" s="14">
        <f t="shared" si="9"/>
        <v>0.01120370370335877</v>
      </c>
      <c r="I170" s="14">
        <f t="shared" si="8"/>
        <v>0.01120370370335877</v>
      </c>
    </row>
    <row r="171" spans="1:9" ht="14.25" customHeight="1">
      <c r="A171" s="20">
        <v>168</v>
      </c>
      <c r="B171" s="58" t="s">
        <v>239</v>
      </c>
      <c r="C171" s="59"/>
      <c r="D171" s="60" t="s">
        <v>19</v>
      </c>
      <c r="E171" s="61" t="s">
        <v>240</v>
      </c>
      <c r="F171" s="57">
        <v>0.03443287036498077</v>
      </c>
      <c r="G171" s="13" t="str">
        <f t="shared" si="7"/>
        <v>4.39/km</v>
      </c>
      <c r="H171" s="14">
        <f t="shared" si="9"/>
        <v>0.011273148142208811</v>
      </c>
      <c r="I171" s="14">
        <f t="shared" si="8"/>
        <v>0.004606481481459923</v>
      </c>
    </row>
    <row r="172" spans="1:9" ht="14.25" customHeight="1">
      <c r="A172" s="20">
        <v>169</v>
      </c>
      <c r="B172" s="58" t="s">
        <v>241</v>
      </c>
      <c r="C172" s="59"/>
      <c r="D172" s="60" t="s">
        <v>13</v>
      </c>
      <c r="E172" s="61" t="s">
        <v>240</v>
      </c>
      <c r="F172" s="57">
        <v>0.034444444441760425</v>
      </c>
      <c r="G172" s="13" t="str">
        <f t="shared" si="7"/>
        <v>4.39/km</v>
      </c>
      <c r="H172" s="14">
        <f t="shared" si="9"/>
        <v>0.011284722218988463</v>
      </c>
      <c r="I172" s="14">
        <f t="shared" si="8"/>
        <v>0.011284722218988463</v>
      </c>
    </row>
    <row r="173" spans="1:9" ht="14.25" customHeight="1">
      <c r="A173" s="20">
        <v>170</v>
      </c>
      <c r="B173" s="58" t="s">
        <v>242</v>
      </c>
      <c r="C173" s="59"/>
      <c r="D173" s="60" t="s">
        <v>30</v>
      </c>
      <c r="E173" s="61" t="s">
        <v>55</v>
      </c>
      <c r="F173" s="57">
        <v>0.03446759258804377</v>
      </c>
      <c r="G173" s="13" t="str">
        <f t="shared" si="7"/>
        <v>4.40/km</v>
      </c>
      <c r="H173" s="14">
        <f t="shared" si="9"/>
        <v>0.01130787036527181</v>
      </c>
      <c r="I173" s="14">
        <f t="shared" si="8"/>
        <v>0.0020949074023519643</v>
      </c>
    </row>
    <row r="174" spans="1:9" ht="14.25" customHeight="1">
      <c r="A174" s="20">
        <v>171</v>
      </c>
      <c r="B174" s="58" t="s">
        <v>243</v>
      </c>
      <c r="C174" s="59"/>
      <c r="D174" s="60" t="s">
        <v>12</v>
      </c>
      <c r="E174" s="61" t="s">
        <v>65</v>
      </c>
      <c r="F174" s="57">
        <v>0.03453703703416977</v>
      </c>
      <c r="G174" s="13" t="str">
        <f t="shared" si="7"/>
        <v>4.40/km</v>
      </c>
      <c r="H174" s="14">
        <f t="shared" si="9"/>
        <v>0.01137731481139781</v>
      </c>
      <c r="I174" s="14">
        <f t="shared" si="8"/>
        <v>0.009386574070958886</v>
      </c>
    </row>
    <row r="175" spans="1:9" ht="14.25" customHeight="1">
      <c r="A175" s="20">
        <v>172</v>
      </c>
      <c r="B175" s="58" t="s">
        <v>244</v>
      </c>
      <c r="C175" s="59"/>
      <c r="D175" s="60" t="s">
        <v>29</v>
      </c>
      <c r="E175" s="61" t="s">
        <v>35</v>
      </c>
      <c r="F175" s="57">
        <v>0.03460648148029577</v>
      </c>
      <c r="G175" s="13" t="str">
        <f t="shared" si="7"/>
        <v>4.41/km</v>
      </c>
      <c r="H175" s="14">
        <f t="shared" si="9"/>
        <v>0.011446759257523809</v>
      </c>
      <c r="I175" s="14">
        <f t="shared" si="8"/>
        <v>0.004560185188893229</v>
      </c>
    </row>
    <row r="176" spans="1:9" ht="14.25" customHeight="1">
      <c r="A176" s="20">
        <v>173</v>
      </c>
      <c r="B176" s="58" t="s">
        <v>245</v>
      </c>
      <c r="C176" s="59"/>
      <c r="D176" s="60" t="s">
        <v>15</v>
      </c>
      <c r="E176" s="61" t="s">
        <v>35</v>
      </c>
      <c r="F176" s="57">
        <v>0.03461805555707542</v>
      </c>
      <c r="G176" s="13" t="str">
        <f t="shared" si="7"/>
        <v>4.41/km</v>
      </c>
      <c r="H176" s="14">
        <f aca="true" t="shared" si="10" ref="H176:H210">F176-$F$4</f>
        <v>0.011458333334303461</v>
      </c>
      <c r="I176" s="14">
        <f t="shared" si="8"/>
        <v>0.011064814818382729</v>
      </c>
    </row>
    <row r="177" spans="1:9" ht="14.25" customHeight="1">
      <c r="A177" s="20">
        <v>174</v>
      </c>
      <c r="B177" s="58" t="s">
        <v>246</v>
      </c>
      <c r="C177" s="59"/>
      <c r="D177" s="60" t="s">
        <v>15</v>
      </c>
      <c r="E177" s="61" t="s">
        <v>35</v>
      </c>
      <c r="F177" s="57">
        <v>0.03462962962657912</v>
      </c>
      <c r="G177" s="13" t="str">
        <f t="shared" si="7"/>
        <v>4.41/km</v>
      </c>
      <c r="H177" s="14">
        <f t="shared" si="10"/>
        <v>0.011469907403807156</v>
      </c>
      <c r="I177" s="14">
        <f t="shared" si="8"/>
        <v>0.011076388887886424</v>
      </c>
    </row>
    <row r="178" spans="1:9" ht="14.25" customHeight="1">
      <c r="A178" s="20">
        <v>175</v>
      </c>
      <c r="B178" s="58" t="s">
        <v>247</v>
      </c>
      <c r="C178" s="59"/>
      <c r="D178" s="60" t="s">
        <v>15</v>
      </c>
      <c r="E178" s="61" t="s">
        <v>25</v>
      </c>
      <c r="F178" s="57">
        <v>0.03464120370335877</v>
      </c>
      <c r="G178" s="13" t="str">
        <f t="shared" si="7"/>
        <v>4.41/km</v>
      </c>
      <c r="H178" s="14">
        <f t="shared" si="10"/>
        <v>0.011481481480586808</v>
      </c>
      <c r="I178" s="14">
        <f t="shared" si="8"/>
        <v>0.011087962964666076</v>
      </c>
    </row>
    <row r="179" spans="1:9" ht="14.25" customHeight="1">
      <c r="A179" s="20">
        <v>176</v>
      </c>
      <c r="B179" s="58" t="s">
        <v>248</v>
      </c>
      <c r="C179" s="59"/>
      <c r="D179" s="60" t="s">
        <v>13</v>
      </c>
      <c r="E179" s="61" t="s">
        <v>55</v>
      </c>
      <c r="F179" s="57">
        <v>0.034687499995925464</v>
      </c>
      <c r="G179" s="13" t="str">
        <f t="shared" si="7"/>
        <v>4.41/km</v>
      </c>
      <c r="H179" s="14">
        <f t="shared" si="10"/>
        <v>0.011527777773153502</v>
      </c>
      <c r="I179" s="14">
        <f t="shared" si="8"/>
        <v>0.011527777773153502</v>
      </c>
    </row>
    <row r="180" spans="1:9" ht="14.25" customHeight="1">
      <c r="A180" s="20">
        <v>177</v>
      </c>
      <c r="B180" s="58" t="s">
        <v>249</v>
      </c>
      <c r="C180" s="59"/>
      <c r="D180" s="60" t="s">
        <v>14</v>
      </c>
      <c r="E180" s="61" t="s">
        <v>250</v>
      </c>
      <c r="F180" s="57">
        <v>0.03472222221898846</v>
      </c>
      <c r="G180" s="13" t="str">
        <f t="shared" si="7"/>
        <v>4.42/km</v>
      </c>
      <c r="H180" s="14">
        <f t="shared" si="10"/>
        <v>0.011562499996216502</v>
      </c>
      <c r="I180" s="14">
        <f t="shared" si="8"/>
        <v>0.0091203703705105</v>
      </c>
    </row>
    <row r="181" spans="1:9" ht="14.25" customHeight="1">
      <c r="A181" s="20">
        <v>178</v>
      </c>
      <c r="B181" s="58" t="s">
        <v>251</v>
      </c>
      <c r="C181" s="59"/>
      <c r="D181" s="60" t="s">
        <v>13</v>
      </c>
      <c r="E181" s="61" t="s">
        <v>72</v>
      </c>
      <c r="F181" s="57">
        <v>0.03474537036527181</v>
      </c>
      <c r="G181" s="13" t="str">
        <f t="shared" si="7"/>
        <v>4.42/km</v>
      </c>
      <c r="H181" s="14">
        <f t="shared" si="10"/>
        <v>0.01158564814249985</v>
      </c>
      <c r="I181" s="14">
        <f t="shared" si="8"/>
        <v>0.01158564814249985</v>
      </c>
    </row>
    <row r="182" spans="1:9" ht="14.25" customHeight="1">
      <c r="A182" s="20">
        <v>179</v>
      </c>
      <c r="B182" s="58" t="s">
        <v>252</v>
      </c>
      <c r="C182" s="59"/>
      <c r="D182" s="60" t="s">
        <v>30</v>
      </c>
      <c r="E182" s="61" t="s">
        <v>72</v>
      </c>
      <c r="F182" s="57">
        <v>0.03474537036527181</v>
      </c>
      <c r="G182" s="13" t="str">
        <f t="shared" si="7"/>
        <v>4.42/km</v>
      </c>
      <c r="H182" s="14">
        <f t="shared" si="10"/>
        <v>0.01158564814249985</v>
      </c>
      <c r="I182" s="14">
        <f t="shared" si="8"/>
        <v>0.002372685179580003</v>
      </c>
    </row>
    <row r="183" spans="1:9" ht="14.25" customHeight="1">
      <c r="A183" s="20">
        <v>180</v>
      </c>
      <c r="B183" s="58" t="s">
        <v>253</v>
      </c>
      <c r="C183" s="59"/>
      <c r="D183" s="60" t="s">
        <v>13</v>
      </c>
      <c r="E183" s="61" t="s">
        <v>72</v>
      </c>
      <c r="F183" s="57">
        <v>0.03475694444205146</v>
      </c>
      <c r="G183" s="13" t="str">
        <f t="shared" si="7"/>
        <v>4.42/km</v>
      </c>
      <c r="H183" s="14">
        <f t="shared" si="10"/>
        <v>0.011597222219279502</v>
      </c>
      <c r="I183" s="14">
        <f t="shared" si="8"/>
        <v>0.011597222219279502</v>
      </c>
    </row>
    <row r="184" spans="1:9" ht="14.25" customHeight="1">
      <c r="A184" s="20">
        <v>181</v>
      </c>
      <c r="B184" s="58" t="s">
        <v>254</v>
      </c>
      <c r="C184" s="59"/>
      <c r="D184" s="60" t="s">
        <v>16</v>
      </c>
      <c r="E184" s="61" t="s">
        <v>25</v>
      </c>
      <c r="F184" s="57">
        <v>0.034768518518831115</v>
      </c>
      <c r="G184" s="13" t="str">
        <f t="shared" si="7"/>
        <v>4.42/km</v>
      </c>
      <c r="H184" s="14">
        <f t="shared" si="10"/>
        <v>0.011608796296059154</v>
      </c>
      <c r="I184" s="14">
        <f t="shared" si="8"/>
        <v>0.008668981485243421</v>
      </c>
    </row>
    <row r="185" spans="1:9" ht="14.25" customHeight="1">
      <c r="A185" s="20">
        <v>182</v>
      </c>
      <c r="B185" s="58" t="s">
        <v>255</v>
      </c>
      <c r="C185" s="59"/>
      <c r="D185" s="60" t="s">
        <v>12</v>
      </c>
      <c r="E185" s="61" t="s">
        <v>55</v>
      </c>
      <c r="F185" s="57">
        <v>0.034768518518831115</v>
      </c>
      <c r="G185" s="13" t="str">
        <f t="shared" si="7"/>
        <v>4.42/km</v>
      </c>
      <c r="H185" s="14">
        <f t="shared" si="10"/>
        <v>0.011608796296059154</v>
      </c>
      <c r="I185" s="14">
        <f t="shared" si="8"/>
        <v>0.00961805555562023</v>
      </c>
    </row>
    <row r="186" spans="1:9" ht="14.25" customHeight="1">
      <c r="A186" s="20">
        <v>183</v>
      </c>
      <c r="B186" s="58" t="s">
        <v>256</v>
      </c>
      <c r="C186" s="59"/>
      <c r="D186" s="60" t="s">
        <v>15</v>
      </c>
      <c r="E186" s="61" t="s">
        <v>55</v>
      </c>
      <c r="F186" s="57">
        <v>0.03482638888817746</v>
      </c>
      <c r="G186" s="13" t="str">
        <f t="shared" si="7"/>
        <v>4.43/km</v>
      </c>
      <c r="H186" s="14">
        <f t="shared" si="10"/>
        <v>0.0116666666654055</v>
      </c>
      <c r="I186" s="14">
        <f t="shared" si="8"/>
        <v>0.011273148149484769</v>
      </c>
    </row>
    <row r="187" spans="1:9" ht="14.25" customHeight="1">
      <c r="A187" s="20">
        <v>184</v>
      </c>
      <c r="B187" s="58" t="s">
        <v>257</v>
      </c>
      <c r="C187" s="59"/>
      <c r="D187" s="60" t="s">
        <v>12</v>
      </c>
      <c r="E187" s="61" t="s">
        <v>42</v>
      </c>
      <c r="F187" s="57">
        <v>0.0349652777731535</v>
      </c>
      <c r="G187" s="13" t="str">
        <f t="shared" si="7"/>
        <v>4.44/km</v>
      </c>
      <c r="H187" s="14">
        <f t="shared" si="10"/>
        <v>0.011805555550381541</v>
      </c>
      <c r="I187" s="14">
        <f t="shared" si="8"/>
        <v>0.009814814809942618</v>
      </c>
    </row>
    <row r="188" spans="1:9" ht="14.25" customHeight="1">
      <c r="A188" s="20">
        <v>185</v>
      </c>
      <c r="B188" s="58" t="s">
        <v>258</v>
      </c>
      <c r="C188" s="59"/>
      <c r="D188" s="60" t="s">
        <v>12</v>
      </c>
      <c r="E188" s="61" t="s">
        <v>259</v>
      </c>
      <c r="F188" s="57">
        <v>0.0350694444423425</v>
      </c>
      <c r="G188" s="13" t="str">
        <f t="shared" si="7"/>
        <v>4.45/km</v>
      </c>
      <c r="H188" s="14">
        <f t="shared" si="10"/>
        <v>0.01190972221957054</v>
      </c>
      <c r="I188" s="14">
        <f t="shared" si="8"/>
        <v>0.009918981479131617</v>
      </c>
    </row>
    <row r="189" spans="1:9" ht="14.25" customHeight="1">
      <c r="A189" s="20">
        <v>186</v>
      </c>
      <c r="B189" s="58" t="s">
        <v>260</v>
      </c>
      <c r="C189" s="59"/>
      <c r="D189" s="60" t="s">
        <v>13</v>
      </c>
      <c r="E189" s="61" t="s">
        <v>25</v>
      </c>
      <c r="F189" s="57">
        <v>0.0351388888884685</v>
      </c>
      <c r="G189" s="13" t="str">
        <f t="shared" si="7"/>
        <v>4.45/km</v>
      </c>
      <c r="H189" s="14">
        <f t="shared" si="10"/>
        <v>0.011979166665696539</v>
      </c>
      <c r="I189" s="14">
        <f t="shared" si="8"/>
        <v>0.011979166665696539</v>
      </c>
    </row>
    <row r="190" spans="1:9" ht="14.25" customHeight="1">
      <c r="A190" s="20">
        <v>187</v>
      </c>
      <c r="B190" s="58" t="s">
        <v>261</v>
      </c>
      <c r="C190" s="59"/>
      <c r="D190" s="60" t="s">
        <v>17</v>
      </c>
      <c r="E190" s="61" t="s">
        <v>35</v>
      </c>
      <c r="F190" s="57">
        <v>0.035300925927003846</v>
      </c>
      <c r="G190" s="13" t="str">
        <f t="shared" si="7"/>
        <v>4.46/km</v>
      </c>
      <c r="H190" s="14">
        <f t="shared" si="10"/>
        <v>0.012141203704231884</v>
      </c>
      <c r="I190" s="14">
        <f t="shared" si="8"/>
        <v>0.009189814816636499</v>
      </c>
    </row>
    <row r="191" spans="1:9" ht="14.25" customHeight="1">
      <c r="A191" s="20">
        <v>188</v>
      </c>
      <c r="B191" s="58" t="s">
        <v>262</v>
      </c>
      <c r="C191" s="59"/>
      <c r="D191" s="60" t="s">
        <v>263</v>
      </c>
      <c r="E191" s="61" t="s">
        <v>35</v>
      </c>
      <c r="F191" s="57">
        <v>0.03531249999650754</v>
      </c>
      <c r="G191" s="13" t="str">
        <f t="shared" si="7"/>
        <v>4.46/km</v>
      </c>
      <c r="H191" s="14">
        <f t="shared" si="10"/>
        <v>0.012152777773735579</v>
      </c>
      <c r="I191" s="14">
        <f t="shared" si="8"/>
        <v>0</v>
      </c>
    </row>
    <row r="192" spans="1:9" ht="14.25" customHeight="1">
      <c r="A192" s="20">
        <v>189</v>
      </c>
      <c r="B192" s="58" t="s">
        <v>264</v>
      </c>
      <c r="C192" s="59"/>
      <c r="D192" s="60" t="s">
        <v>28</v>
      </c>
      <c r="E192" s="61" t="s">
        <v>60</v>
      </c>
      <c r="F192" s="57">
        <v>0.03546296295826323</v>
      </c>
      <c r="G192" s="13" t="str">
        <f t="shared" si="7"/>
        <v>4.48/km</v>
      </c>
      <c r="H192" s="14">
        <f t="shared" si="10"/>
        <v>0.012303240735491272</v>
      </c>
      <c r="I192" s="14">
        <f t="shared" si="8"/>
        <v>0.010057870364107657</v>
      </c>
    </row>
    <row r="193" spans="1:9" ht="14.25" customHeight="1">
      <c r="A193" s="20">
        <v>190</v>
      </c>
      <c r="B193" s="58" t="s">
        <v>265</v>
      </c>
      <c r="C193" s="59"/>
      <c r="D193" s="60" t="s">
        <v>14</v>
      </c>
      <c r="E193" s="61" t="s">
        <v>130</v>
      </c>
      <c r="F193" s="57">
        <v>0.035474537035042886</v>
      </c>
      <c r="G193" s="13" t="str">
        <f t="shared" si="7"/>
        <v>4.48/km</v>
      </c>
      <c r="H193" s="14">
        <f t="shared" si="10"/>
        <v>0.012314814812270924</v>
      </c>
      <c r="I193" s="14">
        <f t="shared" si="8"/>
        <v>0.009872685186564922</v>
      </c>
    </row>
    <row r="194" spans="1:9" ht="14.25" customHeight="1">
      <c r="A194" s="20">
        <v>191</v>
      </c>
      <c r="B194" s="58" t="s">
        <v>266</v>
      </c>
      <c r="C194" s="59"/>
      <c r="D194" s="60" t="s">
        <v>15</v>
      </c>
      <c r="E194" s="61" t="s">
        <v>55</v>
      </c>
      <c r="F194" s="57">
        <v>0.035543981481168885</v>
      </c>
      <c r="G194" s="13" t="str">
        <f t="shared" si="7"/>
        <v>4.48/km</v>
      </c>
      <c r="H194" s="14">
        <f t="shared" si="10"/>
        <v>0.012384259258396924</v>
      </c>
      <c r="I194" s="14">
        <f t="shared" si="8"/>
        <v>0.011990740742476191</v>
      </c>
    </row>
    <row r="195" spans="1:9" ht="14.25" customHeight="1">
      <c r="A195" s="20">
        <v>192</v>
      </c>
      <c r="B195" s="58" t="s">
        <v>267</v>
      </c>
      <c r="C195" s="59"/>
      <c r="D195" s="60" t="s">
        <v>24</v>
      </c>
      <c r="E195" s="61" t="s">
        <v>65</v>
      </c>
      <c r="F195" s="57">
        <v>0.03556712962745223</v>
      </c>
      <c r="G195" s="13" t="str">
        <f t="shared" si="7"/>
        <v>4.49/km</v>
      </c>
      <c r="H195" s="14">
        <f t="shared" si="10"/>
        <v>0.01240740740468027</v>
      </c>
      <c r="I195" s="14">
        <f t="shared" si="8"/>
        <v>0.004212962965539191</v>
      </c>
    </row>
    <row r="196" spans="1:9" ht="14.25" customHeight="1">
      <c r="A196" s="20">
        <v>193</v>
      </c>
      <c r="B196" s="58" t="s">
        <v>268</v>
      </c>
      <c r="C196" s="59"/>
      <c r="D196" s="60" t="s">
        <v>14</v>
      </c>
      <c r="E196" s="61" t="s">
        <v>65</v>
      </c>
      <c r="F196" s="57">
        <v>0.035578703704231884</v>
      </c>
      <c r="G196" s="13" t="str">
        <f aca="true" t="shared" si="11" ref="G196:G259">TEXT(INT((HOUR(F196)*3600+MINUTE(F196)*60+SECOND(F196))/$I$2/60),"0")&amp;"."&amp;TEXT(MOD((HOUR(F196)*3600+MINUTE(F196)*60+SECOND(F196))/$I$2,60),"00")&amp;"/km"</f>
        <v>4.49/km</v>
      </c>
      <c r="H196" s="14">
        <f t="shared" si="10"/>
        <v>0.012418981481459923</v>
      </c>
      <c r="I196" s="14">
        <f aca="true" t="shared" si="12" ref="I196:I259">F196-INDEX($F$4:$F$618,MATCH(D196,$D$4:$D$618,0))</f>
        <v>0.009976851855753921</v>
      </c>
    </row>
    <row r="197" spans="1:9" ht="14.25" customHeight="1">
      <c r="A197" s="20">
        <v>194</v>
      </c>
      <c r="B197" s="58" t="s">
        <v>269</v>
      </c>
      <c r="C197" s="59"/>
      <c r="D197" s="60" t="s">
        <v>15</v>
      </c>
      <c r="E197" s="61" t="s">
        <v>72</v>
      </c>
      <c r="F197" s="57">
        <v>0.03572916666598758</v>
      </c>
      <c r="G197" s="13" t="str">
        <f t="shared" si="11"/>
        <v>4.50/km</v>
      </c>
      <c r="H197" s="14">
        <f t="shared" si="10"/>
        <v>0.012569444443215616</v>
      </c>
      <c r="I197" s="14">
        <f t="shared" si="12"/>
        <v>0.012175925927294884</v>
      </c>
    </row>
    <row r="198" spans="1:9" ht="14.25" customHeight="1">
      <c r="A198" s="20">
        <v>195</v>
      </c>
      <c r="B198" s="58" t="s">
        <v>270</v>
      </c>
      <c r="C198" s="59"/>
      <c r="D198" s="60" t="s">
        <v>16</v>
      </c>
      <c r="E198" s="61" t="s">
        <v>22</v>
      </c>
      <c r="F198" s="57">
        <v>0.035821759258396924</v>
      </c>
      <c r="G198" s="13" t="str">
        <f t="shared" si="11"/>
        <v>4.51/km</v>
      </c>
      <c r="H198" s="14">
        <f t="shared" si="10"/>
        <v>0.012662037035624962</v>
      </c>
      <c r="I198" s="14">
        <f t="shared" si="12"/>
        <v>0.00972222222480923</v>
      </c>
    </row>
    <row r="199" spans="1:9" ht="14.25" customHeight="1">
      <c r="A199" s="20">
        <v>196</v>
      </c>
      <c r="B199" s="58" t="s">
        <v>271</v>
      </c>
      <c r="C199" s="59"/>
      <c r="D199" s="60" t="s">
        <v>14</v>
      </c>
      <c r="E199" s="61" t="s">
        <v>272</v>
      </c>
      <c r="F199" s="57">
        <v>0.03589120370452292</v>
      </c>
      <c r="G199" s="13" t="str">
        <f t="shared" si="11"/>
        <v>4.51/km</v>
      </c>
      <c r="H199" s="14">
        <f t="shared" si="10"/>
        <v>0.012731481481750961</v>
      </c>
      <c r="I199" s="14">
        <f t="shared" si="12"/>
        <v>0.01028935185604496</v>
      </c>
    </row>
    <row r="200" spans="1:9" ht="14.25" customHeight="1">
      <c r="A200" s="20">
        <v>197</v>
      </c>
      <c r="B200" s="58" t="s">
        <v>273</v>
      </c>
      <c r="C200" s="59"/>
      <c r="D200" s="60" t="s">
        <v>13</v>
      </c>
      <c r="E200" s="61" t="s">
        <v>25</v>
      </c>
      <c r="F200" s="57">
        <v>0.036006944443215616</v>
      </c>
      <c r="G200" s="13" t="str">
        <f t="shared" si="11"/>
        <v>4.52/km</v>
      </c>
      <c r="H200" s="14">
        <f t="shared" si="10"/>
        <v>0.012847222220443655</v>
      </c>
      <c r="I200" s="14">
        <f t="shared" si="12"/>
        <v>0.012847222220443655</v>
      </c>
    </row>
    <row r="201" spans="1:9" ht="14.25" customHeight="1">
      <c r="A201" s="20">
        <v>198</v>
      </c>
      <c r="B201" s="58" t="s">
        <v>274</v>
      </c>
      <c r="C201" s="59"/>
      <c r="D201" s="60" t="s">
        <v>37</v>
      </c>
      <c r="E201" s="61" t="s">
        <v>107</v>
      </c>
      <c r="F201" s="57">
        <v>0.03601851851999527</v>
      </c>
      <c r="G201" s="13" t="str">
        <f t="shared" si="11"/>
        <v>4.52/km</v>
      </c>
      <c r="H201" s="14">
        <f t="shared" si="10"/>
        <v>0.012858796297223307</v>
      </c>
      <c r="I201" s="14">
        <f t="shared" si="12"/>
        <v>0.012812500004656613</v>
      </c>
    </row>
    <row r="202" spans="1:9" ht="14.25" customHeight="1">
      <c r="A202" s="20">
        <v>199</v>
      </c>
      <c r="B202" s="58" t="s">
        <v>275</v>
      </c>
      <c r="C202" s="59"/>
      <c r="D202" s="60" t="s">
        <v>14</v>
      </c>
      <c r="E202" s="61" t="s">
        <v>62</v>
      </c>
      <c r="F202" s="57">
        <v>0.03603009258949896</v>
      </c>
      <c r="G202" s="13" t="str">
        <f t="shared" si="11"/>
        <v>4.52/km</v>
      </c>
      <c r="H202" s="14">
        <f t="shared" si="10"/>
        <v>0.012870370366727002</v>
      </c>
      <c r="I202" s="14">
        <f t="shared" si="12"/>
        <v>0.010428240741021</v>
      </c>
    </row>
    <row r="203" spans="1:9" ht="14.25" customHeight="1">
      <c r="A203" s="20">
        <v>200</v>
      </c>
      <c r="B203" s="58" t="s">
        <v>276</v>
      </c>
      <c r="C203" s="59"/>
      <c r="D203" s="60" t="s">
        <v>15</v>
      </c>
      <c r="E203" s="61" t="s">
        <v>51</v>
      </c>
      <c r="F203" s="57">
        <v>0.03605324073578231</v>
      </c>
      <c r="G203" s="13" t="str">
        <f t="shared" si="11"/>
        <v>4.52/km</v>
      </c>
      <c r="H203" s="14">
        <f t="shared" si="10"/>
        <v>0.012893518513010349</v>
      </c>
      <c r="I203" s="14">
        <f t="shared" si="12"/>
        <v>0.012499999997089617</v>
      </c>
    </row>
    <row r="204" spans="1:9" ht="14.25" customHeight="1">
      <c r="A204" s="20">
        <v>201</v>
      </c>
      <c r="B204" s="58" t="s">
        <v>277</v>
      </c>
      <c r="C204" s="59"/>
      <c r="D204" s="60" t="s">
        <v>15</v>
      </c>
      <c r="E204" s="61" t="s">
        <v>51</v>
      </c>
      <c r="F204" s="57">
        <v>0.036076388889341615</v>
      </c>
      <c r="G204" s="13" t="str">
        <f t="shared" si="11"/>
        <v>4.53/km</v>
      </c>
      <c r="H204" s="14">
        <f t="shared" si="10"/>
        <v>0.012916666666569654</v>
      </c>
      <c r="I204" s="14">
        <f t="shared" si="12"/>
        <v>0.012523148150648922</v>
      </c>
    </row>
    <row r="205" spans="1:9" ht="14.25" customHeight="1">
      <c r="A205" s="20">
        <v>202</v>
      </c>
      <c r="B205" s="58" t="s">
        <v>278</v>
      </c>
      <c r="C205" s="59"/>
      <c r="D205" s="60" t="s">
        <v>16</v>
      </c>
      <c r="E205" s="61" t="s">
        <v>279</v>
      </c>
      <c r="F205" s="57">
        <v>0.03620370370481396</v>
      </c>
      <c r="G205" s="13" t="str">
        <f t="shared" si="11"/>
        <v>4.54/km</v>
      </c>
      <c r="H205" s="14">
        <f t="shared" si="10"/>
        <v>0.013043981482042</v>
      </c>
      <c r="I205" s="14">
        <f t="shared" si="12"/>
        <v>0.010104166671226267</v>
      </c>
    </row>
    <row r="206" spans="1:9" ht="14.25" customHeight="1">
      <c r="A206" s="20">
        <v>203</v>
      </c>
      <c r="B206" s="58" t="s">
        <v>280</v>
      </c>
      <c r="C206" s="59"/>
      <c r="D206" s="60" t="s">
        <v>15</v>
      </c>
      <c r="E206" s="61" t="s">
        <v>55</v>
      </c>
      <c r="F206" s="57">
        <v>0.03626157407416031</v>
      </c>
      <c r="G206" s="13" t="str">
        <f t="shared" si="11"/>
        <v>4.54/km</v>
      </c>
      <c r="H206" s="14">
        <f t="shared" si="10"/>
        <v>0.013101851851388346</v>
      </c>
      <c r="I206" s="14">
        <f t="shared" si="12"/>
        <v>0.012708333335467614</v>
      </c>
    </row>
    <row r="207" spans="1:9" ht="14.25" customHeight="1">
      <c r="A207" s="20">
        <v>204</v>
      </c>
      <c r="B207" s="58" t="s">
        <v>281</v>
      </c>
      <c r="C207" s="59"/>
      <c r="D207" s="60" t="s">
        <v>15</v>
      </c>
      <c r="E207" s="61" t="s">
        <v>21</v>
      </c>
      <c r="F207" s="57">
        <v>0.03636574073607335</v>
      </c>
      <c r="G207" s="13" t="str">
        <f t="shared" si="11"/>
        <v>4.55/km</v>
      </c>
      <c r="H207" s="14">
        <f t="shared" si="10"/>
        <v>0.013206018513301387</v>
      </c>
      <c r="I207" s="14">
        <f t="shared" si="12"/>
        <v>0.012812499997380655</v>
      </c>
    </row>
    <row r="208" spans="1:9" ht="14.25" customHeight="1">
      <c r="A208" s="20">
        <v>205</v>
      </c>
      <c r="B208" s="58" t="s">
        <v>282</v>
      </c>
      <c r="C208" s="59"/>
      <c r="D208" s="60" t="s">
        <v>283</v>
      </c>
      <c r="E208" s="67" t="s">
        <v>62</v>
      </c>
      <c r="F208" s="57">
        <v>0.03650462962832535</v>
      </c>
      <c r="G208" s="13" t="str">
        <f t="shared" si="11"/>
        <v>4.56/km</v>
      </c>
      <c r="H208" s="14">
        <f t="shared" si="10"/>
        <v>0.013344907405553386</v>
      </c>
      <c r="I208" s="14">
        <f t="shared" si="12"/>
        <v>0</v>
      </c>
    </row>
    <row r="209" spans="1:9" ht="14.25" customHeight="1">
      <c r="A209" s="20">
        <v>206</v>
      </c>
      <c r="B209" s="58" t="s">
        <v>284</v>
      </c>
      <c r="C209" s="59"/>
      <c r="D209" s="60" t="s">
        <v>18</v>
      </c>
      <c r="E209" s="61" t="s">
        <v>240</v>
      </c>
      <c r="F209" s="57">
        <v>0.036516203705105</v>
      </c>
      <c r="G209" s="13" t="str">
        <f t="shared" si="11"/>
        <v>4.56/km</v>
      </c>
      <c r="H209" s="14">
        <f t="shared" si="10"/>
        <v>0.013356481482333038</v>
      </c>
      <c r="I209" s="14">
        <f t="shared" si="12"/>
        <v>0.004687500004365575</v>
      </c>
    </row>
    <row r="210" spans="1:9" ht="14.25" customHeight="1">
      <c r="A210" s="20">
        <v>207</v>
      </c>
      <c r="B210" s="58" t="s">
        <v>285</v>
      </c>
      <c r="C210" s="59"/>
      <c r="D210" s="60" t="s">
        <v>13</v>
      </c>
      <c r="E210" s="61" t="s">
        <v>72</v>
      </c>
      <c r="F210" s="57">
        <v>0.036539351851388346</v>
      </c>
      <c r="G210" s="13" t="str">
        <f t="shared" si="11"/>
        <v>4.56/km</v>
      </c>
      <c r="H210" s="14">
        <f t="shared" si="10"/>
        <v>0.013379629628616385</v>
      </c>
      <c r="I210" s="14">
        <f t="shared" si="12"/>
        <v>0.013379629628616385</v>
      </c>
    </row>
    <row r="211" spans="1:9" ht="14.25" customHeight="1">
      <c r="A211" s="20">
        <v>208</v>
      </c>
      <c r="B211" s="58" t="s">
        <v>286</v>
      </c>
      <c r="C211" s="59"/>
      <c r="D211" s="60" t="s">
        <v>16</v>
      </c>
      <c r="E211" s="61" t="s">
        <v>65</v>
      </c>
      <c r="F211" s="57">
        <v>0.03658564814395504</v>
      </c>
      <c r="G211" s="13" t="str">
        <f t="shared" si="11"/>
        <v>4.57/km</v>
      </c>
      <c r="H211" s="14">
        <f aca="true" t="shared" si="13" ref="H211:H274">F211-$F$4</f>
        <v>0.01342592592118308</v>
      </c>
      <c r="I211" s="14">
        <f t="shared" si="12"/>
        <v>0.010486111110367347</v>
      </c>
    </row>
    <row r="212" spans="1:9" ht="14.25" customHeight="1">
      <c r="A212" s="20">
        <v>209</v>
      </c>
      <c r="B212" s="58" t="s">
        <v>287</v>
      </c>
      <c r="C212" s="59"/>
      <c r="D212" s="60" t="s">
        <v>16</v>
      </c>
      <c r="E212" s="61" t="s">
        <v>240</v>
      </c>
      <c r="F212" s="57">
        <v>0.036747685182490386</v>
      </c>
      <c r="G212" s="13" t="str">
        <f t="shared" si="11"/>
        <v>4.58/km</v>
      </c>
      <c r="H212" s="14">
        <f t="shared" si="13"/>
        <v>0.013587962959718425</v>
      </c>
      <c r="I212" s="14">
        <f t="shared" si="12"/>
        <v>0.010648148148902692</v>
      </c>
    </row>
    <row r="213" spans="1:9" ht="14.25" customHeight="1">
      <c r="A213" s="20">
        <v>210</v>
      </c>
      <c r="B213" s="58" t="s">
        <v>288</v>
      </c>
      <c r="C213" s="59"/>
      <c r="D213" s="60" t="s">
        <v>13</v>
      </c>
      <c r="E213" s="61" t="s">
        <v>57</v>
      </c>
      <c r="F213" s="57">
        <v>0.036782407405553386</v>
      </c>
      <c r="G213" s="13" t="str">
        <f t="shared" si="11"/>
        <v>4.58/km</v>
      </c>
      <c r="H213" s="14">
        <f t="shared" si="13"/>
        <v>0.013622685182781424</v>
      </c>
      <c r="I213" s="14">
        <f t="shared" si="12"/>
        <v>0.013622685182781424</v>
      </c>
    </row>
    <row r="214" spans="1:9" ht="12.75">
      <c r="A214" s="20">
        <v>211</v>
      </c>
      <c r="B214" s="58" t="s">
        <v>289</v>
      </c>
      <c r="C214" s="59"/>
      <c r="D214" s="60" t="s">
        <v>30</v>
      </c>
      <c r="E214" s="61" t="s">
        <v>55</v>
      </c>
      <c r="F214" s="57">
        <v>0.03680555555183673</v>
      </c>
      <c r="G214" s="13" t="str">
        <f t="shared" si="11"/>
        <v>4.59/km</v>
      </c>
      <c r="H214" s="14">
        <f t="shared" si="13"/>
        <v>0.013645833329064772</v>
      </c>
      <c r="I214" s="14">
        <f t="shared" si="12"/>
        <v>0.004432870366144925</v>
      </c>
    </row>
    <row r="215" spans="1:9" ht="12.75">
      <c r="A215" s="20">
        <v>212</v>
      </c>
      <c r="B215" s="58" t="s">
        <v>290</v>
      </c>
      <c r="C215" s="59"/>
      <c r="D215" s="60" t="s">
        <v>15</v>
      </c>
      <c r="E215" s="61" t="s">
        <v>65</v>
      </c>
      <c r="F215" s="57">
        <v>0.03684027777489973</v>
      </c>
      <c r="G215" s="13" t="str">
        <f t="shared" si="11"/>
        <v>4.59/km</v>
      </c>
      <c r="H215" s="14">
        <f t="shared" si="13"/>
        <v>0.013680555552127771</v>
      </c>
      <c r="I215" s="14">
        <f t="shared" si="12"/>
        <v>0.013287037036207039</v>
      </c>
    </row>
    <row r="216" spans="1:9" ht="12.75">
      <c r="A216" s="20">
        <v>213</v>
      </c>
      <c r="B216" s="58" t="s">
        <v>291</v>
      </c>
      <c r="C216" s="59"/>
      <c r="D216" s="60" t="s">
        <v>12</v>
      </c>
      <c r="E216" s="61" t="s">
        <v>105</v>
      </c>
      <c r="F216" s="57">
        <v>0.036851851851679385</v>
      </c>
      <c r="G216" s="13" t="str">
        <f t="shared" si="11"/>
        <v>4.59/km</v>
      </c>
      <c r="H216" s="14">
        <f t="shared" si="13"/>
        <v>0.013692129628907423</v>
      </c>
      <c r="I216" s="14">
        <f t="shared" si="12"/>
        <v>0.0117013888884685</v>
      </c>
    </row>
    <row r="217" spans="1:9" ht="12.75">
      <c r="A217" s="20">
        <v>214</v>
      </c>
      <c r="B217" s="58" t="s">
        <v>292</v>
      </c>
      <c r="C217" s="59"/>
      <c r="D217" s="60" t="s">
        <v>16</v>
      </c>
      <c r="E217" s="61" t="s">
        <v>293</v>
      </c>
      <c r="F217" s="57">
        <v>0.03689814814424608</v>
      </c>
      <c r="G217" s="13" t="str">
        <f t="shared" si="11"/>
        <v>4.59/km</v>
      </c>
      <c r="H217" s="14">
        <f t="shared" si="13"/>
        <v>0.013738425921474118</v>
      </c>
      <c r="I217" s="14">
        <f t="shared" si="12"/>
        <v>0.010798611110658385</v>
      </c>
    </row>
    <row r="218" spans="1:9" ht="12.75">
      <c r="A218" s="20">
        <v>215</v>
      </c>
      <c r="B218" s="58" t="s">
        <v>294</v>
      </c>
      <c r="C218" s="59"/>
      <c r="D218" s="60" t="s">
        <v>14</v>
      </c>
      <c r="E218" s="61" t="s">
        <v>25</v>
      </c>
      <c r="F218" s="57">
        <v>0.036921296297805384</v>
      </c>
      <c r="G218" s="13" t="str">
        <f t="shared" si="11"/>
        <v>4.60/km</v>
      </c>
      <c r="H218" s="14">
        <f t="shared" si="13"/>
        <v>0.013761574075033423</v>
      </c>
      <c r="I218" s="14">
        <f t="shared" si="12"/>
        <v>0.01131944444932742</v>
      </c>
    </row>
    <row r="219" spans="1:9" ht="12.75">
      <c r="A219" s="20">
        <v>216</v>
      </c>
      <c r="B219" s="58" t="s">
        <v>295</v>
      </c>
      <c r="C219" s="59"/>
      <c r="D219" s="60" t="s">
        <v>14</v>
      </c>
      <c r="E219" s="61" t="s">
        <v>65</v>
      </c>
      <c r="F219" s="57">
        <v>0.03693287036730908</v>
      </c>
      <c r="G219" s="13" t="str">
        <f t="shared" si="11"/>
        <v>4.60/km</v>
      </c>
      <c r="H219" s="14">
        <f t="shared" si="13"/>
        <v>0.013773148144537117</v>
      </c>
      <c r="I219" s="14">
        <f t="shared" si="12"/>
        <v>0.011331018518831115</v>
      </c>
    </row>
    <row r="220" spans="1:9" ht="12.75">
      <c r="A220" s="20">
        <v>217</v>
      </c>
      <c r="B220" s="58" t="s">
        <v>296</v>
      </c>
      <c r="C220" s="59"/>
      <c r="D220" s="60" t="s">
        <v>15</v>
      </c>
      <c r="E220" s="61" t="s">
        <v>65</v>
      </c>
      <c r="F220" s="57">
        <v>0.03694444444408873</v>
      </c>
      <c r="G220" s="13" t="str">
        <f t="shared" si="11"/>
        <v>4.60/km</v>
      </c>
      <c r="H220" s="14">
        <f t="shared" si="13"/>
        <v>0.01378472222131677</v>
      </c>
      <c r="I220" s="14">
        <f t="shared" si="12"/>
        <v>0.013391203705396038</v>
      </c>
    </row>
    <row r="221" spans="1:9" ht="12.75">
      <c r="A221" s="20">
        <v>218</v>
      </c>
      <c r="B221" s="58" t="s">
        <v>297</v>
      </c>
      <c r="C221" s="59"/>
      <c r="D221" s="60" t="s">
        <v>17</v>
      </c>
      <c r="E221" s="61" t="s">
        <v>65</v>
      </c>
      <c r="F221" s="57">
        <v>0.037025462959718425</v>
      </c>
      <c r="G221" s="13" t="str">
        <f t="shared" si="11"/>
        <v>5.00/km</v>
      </c>
      <c r="H221" s="14">
        <f t="shared" si="13"/>
        <v>0.013865740736946464</v>
      </c>
      <c r="I221" s="14">
        <f t="shared" si="12"/>
        <v>0.010914351849351078</v>
      </c>
    </row>
    <row r="222" spans="1:9" ht="12.75">
      <c r="A222" s="20">
        <v>219</v>
      </c>
      <c r="B222" s="58" t="s">
        <v>298</v>
      </c>
      <c r="C222" s="59"/>
      <c r="D222" s="60" t="s">
        <v>12</v>
      </c>
      <c r="E222" s="61" t="s">
        <v>65</v>
      </c>
      <c r="F222" s="57">
        <v>0.03708333332906477</v>
      </c>
      <c r="G222" s="13" t="str">
        <f t="shared" si="11"/>
        <v>5.01/km</v>
      </c>
      <c r="H222" s="14">
        <f t="shared" si="13"/>
        <v>0.01392361110629281</v>
      </c>
      <c r="I222" s="14">
        <f t="shared" si="12"/>
        <v>0.011932870365853887</v>
      </c>
    </row>
    <row r="223" spans="1:9" ht="12.75">
      <c r="A223" s="20">
        <v>220</v>
      </c>
      <c r="B223" s="58" t="s">
        <v>299</v>
      </c>
      <c r="C223" s="59"/>
      <c r="D223" s="60" t="s">
        <v>30</v>
      </c>
      <c r="E223" s="61" t="s">
        <v>25</v>
      </c>
      <c r="F223" s="57">
        <v>0.03708333332906477</v>
      </c>
      <c r="G223" s="13" t="str">
        <f t="shared" si="11"/>
        <v>5.01/km</v>
      </c>
      <c r="H223" s="14">
        <f t="shared" si="13"/>
        <v>0.01392361110629281</v>
      </c>
      <c r="I223" s="14">
        <f t="shared" si="12"/>
        <v>0.004710648143372964</v>
      </c>
    </row>
    <row r="224" spans="1:9" ht="12.75">
      <c r="A224" s="20">
        <v>221</v>
      </c>
      <c r="B224" s="58" t="s">
        <v>300</v>
      </c>
      <c r="C224" s="59"/>
      <c r="D224" s="60" t="s">
        <v>15</v>
      </c>
      <c r="E224" s="61" t="s">
        <v>60</v>
      </c>
      <c r="F224" s="57">
        <v>0.03716435185197042</v>
      </c>
      <c r="G224" s="13" t="str">
        <f t="shared" si="11"/>
        <v>5.02/km</v>
      </c>
      <c r="H224" s="14">
        <f t="shared" si="13"/>
        <v>0.014004629629198462</v>
      </c>
      <c r="I224" s="14">
        <f t="shared" si="12"/>
        <v>0.01361111111327773</v>
      </c>
    </row>
    <row r="225" spans="1:9" ht="12.75">
      <c r="A225" s="20">
        <v>222</v>
      </c>
      <c r="B225" s="58" t="s">
        <v>301</v>
      </c>
      <c r="C225" s="59"/>
      <c r="D225" s="60" t="s">
        <v>164</v>
      </c>
      <c r="E225" s="61" t="s">
        <v>65</v>
      </c>
      <c r="F225" s="57">
        <v>0.03719907407503342</v>
      </c>
      <c r="G225" s="13" t="str">
        <f t="shared" si="11"/>
        <v>5.02/km</v>
      </c>
      <c r="H225" s="14">
        <f t="shared" si="13"/>
        <v>0.014039351852261461</v>
      </c>
      <c r="I225" s="14">
        <f t="shared" si="12"/>
        <v>0.006076388890505768</v>
      </c>
    </row>
    <row r="226" spans="1:9" ht="12.75">
      <c r="A226" s="20">
        <v>223</v>
      </c>
      <c r="B226" s="58" t="s">
        <v>302</v>
      </c>
      <c r="C226" s="59"/>
      <c r="D226" s="60" t="s">
        <v>14</v>
      </c>
      <c r="E226" s="61" t="s">
        <v>65</v>
      </c>
      <c r="F226" s="57">
        <v>0.037349537036789116</v>
      </c>
      <c r="G226" s="13" t="str">
        <f t="shared" si="11"/>
        <v>5.03/km</v>
      </c>
      <c r="H226" s="14">
        <f t="shared" si="13"/>
        <v>0.014189814814017154</v>
      </c>
      <c r="I226" s="14">
        <f t="shared" si="12"/>
        <v>0.011747685188311152</v>
      </c>
    </row>
    <row r="227" spans="1:9" ht="12.75">
      <c r="A227" s="20">
        <v>224</v>
      </c>
      <c r="B227" s="58" t="s">
        <v>303</v>
      </c>
      <c r="C227" s="59"/>
      <c r="D227" s="60" t="s">
        <v>14</v>
      </c>
      <c r="E227" s="61" t="s">
        <v>25</v>
      </c>
      <c r="F227" s="57">
        <v>0.03736111110629281</v>
      </c>
      <c r="G227" s="13" t="str">
        <f t="shared" si="11"/>
        <v>5.03/km</v>
      </c>
      <c r="H227" s="14">
        <f t="shared" si="13"/>
        <v>0.014201388883520849</v>
      </c>
      <c r="I227" s="14">
        <f t="shared" si="12"/>
        <v>0.011759259257814847</v>
      </c>
    </row>
    <row r="228" spans="1:9" ht="12.75">
      <c r="A228" s="20">
        <v>225</v>
      </c>
      <c r="B228" s="58" t="s">
        <v>304</v>
      </c>
      <c r="C228" s="59"/>
      <c r="D228" s="60" t="s">
        <v>32</v>
      </c>
      <c r="E228" s="61" t="s">
        <v>305</v>
      </c>
      <c r="F228" s="57">
        <v>0.03751157407532446</v>
      </c>
      <c r="G228" s="13" t="str">
        <f t="shared" si="11"/>
        <v>5.04/km</v>
      </c>
      <c r="H228" s="14">
        <f t="shared" si="13"/>
        <v>0.0143518518525525</v>
      </c>
      <c r="I228" s="14">
        <f t="shared" si="12"/>
        <v>0</v>
      </c>
    </row>
    <row r="229" spans="1:9" ht="12.75">
      <c r="A229" s="20">
        <v>226</v>
      </c>
      <c r="B229" s="58" t="s">
        <v>306</v>
      </c>
      <c r="C229" s="59"/>
      <c r="D229" s="60" t="s">
        <v>33</v>
      </c>
      <c r="E229" s="61" t="s">
        <v>51</v>
      </c>
      <c r="F229" s="57">
        <v>0.0375462962911115</v>
      </c>
      <c r="G229" s="13" t="str">
        <f t="shared" si="11"/>
        <v>5.05/km</v>
      </c>
      <c r="H229" s="14">
        <f t="shared" si="13"/>
        <v>0.014386574068339542</v>
      </c>
      <c r="I229" s="14">
        <f t="shared" si="12"/>
        <v>0</v>
      </c>
    </row>
    <row r="230" spans="1:9" ht="12.75">
      <c r="A230" s="20">
        <v>227</v>
      </c>
      <c r="B230" s="58" t="s">
        <v>307</v>
      </c>
      <c r="C230" s="59"/>
      <c r="D230" s="60" t="s">
        <v>16</v>
      </c>
      <c r="E230" s="61" t="s">
        <v>72</v>
      </c>
      <c r="F230" s="57">
        <v>0.037766203698993195</v>
      </c>
      <c r="G230" s="13" t="str">
        <f t="shared" si="11"/>
        <v>5.06/km</v>
      </c>
      <c r="H230" s="14">
        <f t="shared" si="13"/>
        <v>0.014606481476221234</v>
      </c>
      <c r="I230" s="14">
        <f t="shared" si="12"/>
        <v>0.0116666666654055</v>
      </c>
    </row>
    <row r="231" spans="1:9" ht="12.75">
      <c r="A231" s="20">
        <v>228</v>
      </c>
      <c r="B231" s="58" t="s">
        <v>308</v>
      </c>
      <c r="C231" s="59"/>
      <c r="D231" s="60" t="s">
        <v>30</v>
      </c>
      <c r="E231" s="61" t="s">
        <v>25</v>
      </c>
      <c r="F231" s="57">
        <v>0.037835648145119194</v>
      </c>
      <c r="G231" s="13" t="str">
        <f t="shared" si="11"/>
        <v>5.07/km</v>
      </c>
      <c r="H231" s="14">
        <f t="shared" si="13"/>
        <v>0.014675925922347233</v>
      </c>
      <c r="I231" s="14">
        <f t="shared" si="12"/>
        <v>0.0054629629594273865</v>
      </c>
    </row>
    <row r="232" spans="1:9" ht="12.75">
      <c r="A232" s="20">
        <v>229</v>
      </c>
      <c r="B232" s="58" t="s">
        <v>309</v>
      </c>
      <c r="C232" s="59"/>
      <c r="D232" s="60" t="s">
        <v>15</v>
      </c>
      <c r="E232" s="61" t="s">
        <v>310</v>
      </c>
      <c r="F232" s="57">
        <v>0.03795138888381189</v>
      </c>
      <c r="G232" s="13" t="str">
        <f t="shared" si="11"/>
        <v>5.08/km</v>
      </c>
      <c r="H232" s="14">
        <f t="shared" si="13"/>
        <v>0.014791666661039926</v>
      </c>
      <c r="I232" s="14">
        <f t="shared" si="12"/>
        <v>0.014398148145119194</v>
      </c>
    </row>
    <row r="233" spans="1:9" ht="12.75">
      <c r="A233" s="20">
        <v>230</v>
      </c>
      <c r="B233" s="58" t="s">
        <v>311</v>
      </c>
      <c r="C233" s="59"/>
      <c r="D233" s="60" t="s">
        <v>15</v>
      </c>
      <c r="E233" s="61" t="s">
        <v>25</v>
      </c>
      <c r="F233" s="57">
        <v>0.038020833329937886</v>
      </c>
      <c r="G233" s="13" t="str">
        <f t="shared" si="11"/>
        <v>5.08/km</v>
      </c>
      <c r="H233" s="14">
        <f t="shared" si="13"/>
        <v>0.014861111107165925</v>
      </c>
      <c r="I233" s="14">
        <f t="shared" si="12"/>
        <v>0.014467592591245193</v>
      </c>
    </row>
    <row r="234" spans="1:9" ht="12.75">
      <c r="A234" s="20">
        <v>231</v>
      </c>
      <c r="B234" s="58" t="s">
        <v>312</v>
      </c>
      <c r="C234" s="59"/>
      <c r="D234" s="60" t="s">
        <v>12</v>
      </c>
      <c r="E234" s="61" t="s">
        <v>167</v>
      </c>
      <c r="F234" s="57">
        <v>0.038043981476221234</v>
      </c>
      <c r="G234" s="13" t="str">
        <f t="shared" si="11"/>
        <v>5.09/km</v>
      </c>
      <c r="H234" s="14">
        <f t="shared" si="13"/>
        <v>0.014884259253449272</v>
      </c>
      <c r="I234" s="14">
        <f t="shared" si="12"/>
        <v>0.012893518513010349</v>
      </c>
    </row>
    <row r="235" spans="1:9" ht="12.75">
      <c r="A235" s="20">
        <v>232</v>
      </c>
      <c r="B235" s="58" t="s">
        <v>313</v>
      </c>
      <c r="C235" s="59"/>
      <c r="D235" s="60" t="s">
        <v>28</v>
      </c>
      <c r="E235" s="61" t="s">
        <v>25</v>
      </c>
      <c r="F235" s="57">
        <v>0.038055555553000886</v>
      </c>
      <c r="G235" s="13" t="str">
        <f t="shared" si="11"/>
        <v>5.09/km</v>
      </c>
      <c r="H235" s="14">
        <f t="shared" si="13"/>
        <v>0.014895833330228925</v>
      </c>
      <c r="I235" s="14">
        <f t="shared" si="12"/>
        <v>0.01265046295884531</v>
      </c>
    </row>
    <row r="236" spans="1:9" ht="12.75">
      <c r="A236" s="20">
        <v>233</v>
      </c>
      <c r="B236" s="58" t="s">
        <v>314</v>
      </c>
      <c r="C236" s="59"/>
      <c r="D236" s="60" t="s">
        <v>29</v>
      </c>
      <c r="E236" s="61" t="s">
        <v>65</v>
      </c>
      <c r="F236" s="57">
        <v>0.03811342592234723</v>
      </c>
      <c r="G236" s="13" t="str">
        <f t="shared" si="11"/>
        <v>5.09/km</v>
      </c>
      <c r="H236" s="14">
        <f t="shared" si="13"/>
        <v>0.014953703699575271</v>
      </c>
      <c r="I236" s="14">
        <f t="shared" si="12"/>
        <v>0.008067129630944692</v>
      </c>
    </row>
    <row r="237" spans="1:9" ht="12.75">
      <c r="A237" s="20">
        <v>234</v>
      </c>
      <c r="B237" s="58" t="s">
        <v>315</v>
      </c>
      <c r="C237" s="59"/>
      <c r="D237" s="60" t="s">
        <v>17</v>
      </c>
      <c r="E237" s="61" t="s">
        <v>25</v>
      </c>
      <c r="F237" s="57">
        <v>0.03818287036847323</v>
      </c>
      <c r="G237" s="13" t="str">
        <f t="shared" si="11"/>
        <v>5.10/km</v>
      </c>
      <c r="H237" s="14">
        <f t="shared" si="13"/>
        <v>0.01502314814570127</v>
      </c>
      <c r="I237" s="14">
        <f t="shared" si="12"/>
        <v>0.012071759258105885</v>
      </c>
    </row>
    <row r="238" spans="1:9" ht="12.75">
      <c r="A238" s="20">
        <v>235</v>
      </c>
      <c r="B238" s="58" t="s">
        <v>316</v>
      </c>
      <c r="C238" s="59"/>
      <c r="D238" s="60" t="s">
        <v>37</v>
      </c>
      <c r="E238" s="61" t="s">
        <v>167</v>
      </c>
      <c r="F238" s="57">
        <v>0.038402777776354924</v>
      </c>
      <c r="G238" s="13" t="str">
        <f t="shared" si="11"/>
        <v>5.12/km</v>
      </c>
      <c r="H238" s="14">
        <f t="shared" si="13"/>
        <v>0.015243055553582963</v>
      </c>
      <c r="I238" s="14">
        <f t="shared" si="12"/>
        <v>0.015196759261016268</v>
      </c>
    </row>
    <row r="239" spans="1:9" ht="12.75">
      <c r="A239" s="20">
        <v>236</v>
      </c>
      <c r="B239" s="58" t="s">
        <v>317</v>
      </c>
      <c r="C239" s="59"/>
      <c r="D239" s="60" t="s">
        <v>13</v>
      </c>
      <c r="E239" s="61" t="s">
        <v>20</v>
      </c>
      <c r="F239" s="57">
        <v>0.03853009259182727</v>
      </c>
      <c r="G239" s="13" t="str">
        <f t="shared" si="11"/>
        <v>5.13/km</v>
      </c>
      <c r="H239" s="14">
        <f t="shared" si="13"/>
        <v>0.015370370369055308</v>
      </c>
      <c r="I239" s="14">
        <f t="shared" si="12"/>
        <v>0.015370370369055308</v>
      </c>
    </row>
    <row r="240" spans="1:9" ht="12.75">
      <c r="A240" s="20">
        <v>237</v>
      </c>
      <c r="B240" s="58" t="s">
        <v>318</v>
      </c>
      <c r="C240" s="59"/>
      <c r="D240" s="60" t="s">
        <v>18</v>
      </c>
      <c r="E240" s="61" t="s">
        <v>167</v>
      </c>
      <c r="F240" s="57">
        <v>0.038611111107456964</v>
      </c>
      <c r="G240" s="13" t="str">
        <f t="shared" si="11"/>
        <v>5.13/km</v>
      </c>
      <c r="H240" s="14">
        <f t="shared" si="13"/>
        <v>0.015451388884685002</v>
      </c>
      <c r="I240" s="14">
        <f t="shared" si="12"/>
        <v>0.006782407406717539</v>
      </c>
    </row>
    <row r="241" spans="1:9" ht="12.75">
      <c r="A241" s="20">
        <v>238</v>
      </c>
      <c r="B241" s="58" t="s">
        <v>319</v>
      </c>
      <c r="C241" s="59"/>
      <c r="D241" s="60" t="s">
        <v>18</v>
      </c>
      <c r="E241" s="61" t="s">
        <v>25</v>
      </c>
      <c r="F241" s="57">
        <v>0.038796296292275656</v>
      </c>
      <c r="G241" s="13" t="str">
        <f t="shared" si="11"/>
        <v>5.15/km</v>
      </c>
      <c r="H241" s="14">
        <f t="shared" si="13"/>
        <v>0.015636574069503695</v>
      </c>
      <c r="I241" s="14">
        <f t="shared" si="12"/>
        <v>0.006967592591536231</v>
      </c>
    </row>
    <row r="242" spans="1:9" ht="12.75">
      <c r="A242" s="20">
        <v>239</v>
      </c>
      <c r="B242" s="58" t="s">
        <v>320</v>
      </c>
      <c r="C242" s="59"/>
      <c r="D242" s="60" t="s">
        <v>37</v>
      </c>
      <c r="E242" s="61" t="s">
        <v>25</v>
      </c>
      <c r="F242" s="57">
        <v>0.038854166661622</v>
      </c>
      <c r="G242" s="13" t="str">
        <f t="shared" si="11"/>
        <v>5.15/km</v>
      </c>
      <c r="H242" s="14">
        <f t="shared" si="13"/>
        <v>0.01569444443885004</v>
      </c>
      <c r="I242" s="14">
        <f t="shared" si="12"/>
        <v>0.015648148146283347</v>
      </c>
    </row>
    <row r="243" spans="1:9" ht="12.75">
      <c r="A243" s="20">
        <v>240</v>
      </c>
      <c r="B243" s="58" t="s">
        <v>321</v>
      </c>
      <c r="C243" s="59"/>
      <c r="D243" s="60" t="s">
        <v>14</v>
      </c>
      <c r="E243" s="61" t="s">
        <v>27</v>
      </c>
      <c r="F243" s="57">
        <v>0.038865740738401655</v>
      </c>
      <c r="G243" s="13" t="str">
        <f t="shared" si="11"/>
        <v>5.15/km</v>
      </c>
      <c r="H243" s="14">
        <f t="shared" si="13"/>
        <v>0.015706018515629694</v>
      </c>
      <c r="I243" s="14">
        <f t="shared" si="12"/>
        <v>0.013263888889923692</v>
      </c>
    </row>
    <row r="244" spans="1:9" ht="12.75">
      <c r="A244" s="20">
        <v>241</v>
      </c>
      <c r="B244" s="58" t="s">
        <v>322</v>
      </c>
      <c r="C244" s="59"/>
      <c r="D244" s="60" t="s">
        <v>15</v>
      </c>
      <c r="E244" s="61" t="s">
        <v>55</v>
      </c>
      <c r="F244" s="57">
        <v>0.03891203703824431</v>
      </c>
      <c r="G244" s="13" t="str">
        <f t="shared" si="11"/>
        <v>5.16/km</v>
      </c>
      <c r="H244" s="14">
        <f t="shared" si="13"/>
        <v>0.015752314815472346</v>
      </c>
      <c r="I244" s="14">
        <f t="shared" si="12"/>
        <v>0.015358796299551614</v>
      </c>
    </row>
    <row r="245" spans="1:9" ht="12.75">
      <c r="A245" s="20">
        <v>242</v>
      </c>
      <c r="B245" s="58" t="s">
        <v>323</v>
      </c>
      <c r="C245" s="59"/>
      <c r="D245" s="60" t="s">
        <v>18</v>
      </c>
      <c r="E245" s="61" t="s">
        <v>25</v>
      </c>
      <c r="F245" s="57">
        <v>0.039224537038535345</v>
      </c>
      <c r="G245" s="13" t="str">
        <f t="shared" si="11"/>
        <v>5.18/km</v>
      </c>
      <c r="H245" s="14">
        <f t="shared" si="13"/>
        <v>0.016064814815763384</v>
      </c>
      <c r="I245" s="14">
        <f t="shared" si="12"/>
        <v>0.007395833337795921</v>
      </c>
    </row>
    <row r="246" spans="1:9" ht="12.75">
      <c r="A246" s="20">
        <v>243</v>
      </c>
      <c r="B246" s="58" t="s">
        <v>324</v>
      </c>
      <c r="C246" s="59"/>
      <c r="D246" s="60" t="s">
        <v>14</v>
      </c>
      <c r="E246" s="61" t="s">
        <v>65</v>
      </c>
      <c r="F246" s="57">
        <v>0.03931712963094469</v>
      </c>
      <c r="G246" s="13" t="str">
        <f t="shared" si="11"/>
        <v>5.19/km</v>
      </c>
      <c r="H246" s="14">
        <f t="shared" si="13"/>
        <v>0.01615740740817273</v>
      </c>
      <c r="I246" s="14">
        <f t="shared" si="12"/>
        <v>0.013715277782466728</v>
      </c>
    </row>
    <row r="247" spans="1:9" ht="12.75">
      <c r="A247" s="20">
        <v>244</v>
      </c>
      <c r="B247" s="58" t="s">
        <v>325</v>
      </c>
      <c r="C247" s="59"/>
      <c r="D247" s="60" t="s">
        <v>28</v>
      </c>
      <c r="E247" s="61" t="s">
        <v>55</v>
      </c>
      <c r="F247" s="57">
        <v>0.039328703700448386</v>
      </c>
      <c r="G247" s="13" t="str">
        <f t="shared" si="11"/>
        <v>5.19/km</v>
      </c>
      <c r="H247" s="14">
        <f t="shared" si="13"/>
        <v>0.016168981477676425</v>
      </c>
      <c r="I247" s="14">
        <f t="shared" si="12"/>
        <v>0.01392361110629281</v>
      </c>
    </row>
    <row r="248" spans="1:9" ht="12.75">
      <c r="A248" s="20">
        <v>245</v>
      </c>
      <c r="B248" s="58" t="s">
        <v>326</v>
      </c>
      <c r="C248" s="59"/>
      <c r="D248" s="60" t="s">
        <v>19</v>
      </c>
      <c r="E248" s="61" t="s">
        <v>65</v>
      </c>
      <c r="F248" s="57">
        <v>0.039328703700448386</v>
      </c>
      <c r="G248" s="13" t="str">
        <f t="shared" si="11"/>
        <v>5.19/km</v>
      </c>
      <c r="H248" s="14">
        <f t="shared" si="13"/>
        <v>0.016168981477676425</v>
      </c>
      <c r="I248" s="14">
        <f t="shared" si="12"/>
        <v>0.009502314816927537</v>
      </c>
    </row>
    <row r="249" spans="1:9" ht="12.75">
      <c r="A249" s="20">
        <v>246</v>
      </c>
      <c r="B249" s="58" t="s">
        <v>327</v>
      </c>
      <c r="C249" s="59"/>
      <c r="D249" s="60" t="s">
        <v>29</v>
      </c>
      <c r="E249" s="61" t="s">
        <v>25</v>
      </c>
      <c r="F249" s="57">
        <v>0.03934027777722804</v>
      </c>
      <c r="G249" s="13" t="str">
        <f t="shared" si="11"/>
        <v>5.19/km</v>
      </c>
      <c r="H249" s="14">
        <f t="shared" si="13"/>
        <v>0.016180555554456078</v>
      </c>
      <c r="I249" s="14">
        <f t="shared" si="12"/>
        <v>0.009293981485825498</v>
      </c>
    </row>
    <row r="250" spans="1:9" ht="12.75">
      <c r="A250" s="20">
        <v>247</v>
      </c>
      <c r="B250" s="58" t="s">
        <v>328</v>
      </c>
      <c r="C250" s="59"/>
      <c r="D250" s="60" t="s">
        <v>30</v>
      </c>
      <c r="E250" s="61" t="s">
        <v>55</v>
      </c>
      <c r="F250" s="57">
        <v>0.039351851846731734</v>
      </c>
      <c r="G250" s="13" t="str">
        <f t="shared" si="11"/>
        <v>5.19/km</v>
      </c>
      <c r="H250" s="14">
        <f t="shared" si="13"/>
        <v>0.016192129623959772</v>
      </c>
      <c r="I250" s="14">
        <f t="shared" si="12"/>
        <v>0.006979166661039926</v>
      </c>
    </row>
    <row r="251" spans="1:9" ht="12.75">
      <c r="A251" s="20">
        <v>248</v>
      </c>
      <c r="B251" s="58" t="s">
        <v>329</v>
      </c>
      <c r="C251" s="59"/>
      <c r="D251" s="60" t="s">
        <v>28</v>
      </c>
      <c r="E251" s="61" t="s">
        <v>65</v>
      </c>
      <c r="F251" s="57">
        <v>0.03940972222335404</v>
      </c>
      <c r="G251" s="13" t="str">
        <f t="shared" si="11"/>
        <v>5.20/km</v>
      </c>
      <c r="H251" s="14">
        <f t="shared" si="13"/>
        <v>0.016250000000582077</v>
      </c>
      <c r="I251" s="14">
        <f t="shared" si="12"/>
        <v>0.014004629629198462</v>
      </c>
    </row>
    <row r="252" spans="1:9" ht="12.75">
      <c r="A252" s="20">
        <v>249</v>
      </c>
      <c r="B252" s="58" t="s">
        <v>330</v>
      </c>
      <c r="C252" s="59"/>
      <c r="D252" s="60" t="s">
        <v>13</v>
      </c>
      <c r="E252" s="61" t="s">
        <v>65</v>
      </c>
      <c r="F252" s="57">
        <v>0.03942129629285773</v>
      </c>
      <c r="G252" s="13" t="str">
        <f t="shared" si="11"/>
        <v>5.20/km</v>
      </c>
      <c r="H252" s="14">
        <f t="shared" si="13"/>
        <v>0.01626157407008577</v>
      </c>
      <c r="I252" s="14">
        <f t="shared" si="12"/>
        <v>0.01626157407008577</v>
      </c>
    </row>
    <row r="253" spans="1:9" ht="12.75">
      <c r="A253" s="20">
        <v>250</v>
      </c>
      <c r="B253" s="58" t="s">
        <v>331</v>
      </c>
      <c r="C253" s="59"/>
      <c r="D253" s="60" t="s">
        <v>15</v>
      </c>
      <c r="E253" s="61" t="s">
        <v>51</v>
      </c>
      <c r="F253" s="57">
        <v>0.03978009259299142</v>
      </c>
      <c r="G253" s="13" t="str">
        <f t="shared" si="11"/>
        <v>5.23/km</v>
      </c>
      <c r="H253" s="14">
        <f t="shared" si="13"/>
        <v>0.01662037037021946</v>
      </c>
      <c r="I253" s="14">
        <f t="shared" si="12"/>
        <v>0.01622685185429873</v>
      </c>
    </row>
    <row r="254" spans="1:9" ht="12.75">
      <c r="A254" s="20">
        <v>251</v>
      </c>
      <c r="B254" s="58" t="s">
        <v>332</v>
      </c>
      <c r="C254" s="59"/>
      <c r="D254" s="60" t="s">
        <v>16</v>
      </c>
      <c r="E254" s="61" t="s">
        <v>72</v>
      </c>
      <c r="F254" s="57">
        <v>0.03990740740846377</v>
      </c>
      <c r="G254" s="13" t="str">
        <f t="shared" si="11"/>
        <v>5.24/km</v>
      </c>
      <c r="H254" s="14">
        <f t="shared" si="13"/>
        <v>0.016747685185691807</v>
      </c>
      <c r="I254" s="14">
        <f t="shared" si="12"/>
        <v>0.013807870374876074</v>
      </c>
    </row>
    <row r="255" spans="1:9" ht="12.75">
      <c r="A255" s="20">
        <v>252</v>
      </c>
      <c r="B255" s="58" t="s">
        <v>333</v>
      </c>
      <c r="C255" s="59"/>
      <c r="D255" s="60" t="s">
        <v>14</v>
      </c>
      <c r="E255" s="61" t="s">
        <v>206</v>
      </c>
      <c r="F255" s="57">
        <v>0.04005787037021946</v>
      </c>
      <c r="G255" s="13" t="str">
        <f t="shared" si="11"/>
        <v>5.25/km</v>
      </c>
      <c r="H255" s="14">
        <f t="shared" si="13"/>
        <v>0.0168981481474475</v>
      </c>
      <c r="I255" s="14">
        <f t="shared" si="12"/>
        <v>0.014456018521741498</v>
      </c>
    </row>
    <row r="256" spans="1:9" ht="12.75">
      <c r="A256" s="20">
        <v>253</v>
      </c>
      <c r="B256" s="58" t="s">
        <v>334</v>
      </c>
      <c r="C256" s="59"/>
      <c r="D256" s="60" t="s">
        <v>14</v>
      </c>
      <c r="E256" s="61" t="s">
        <v>42</v>
      </c>
      <c r="F256" s="57">
        <v>0.04018518518569181</v>
      </c>
      <c r="G256" s="13" t="str">
        <f t="shared" si="11"/>
        <v>5.26/km</v>
      </c>
      <c r="H256" s="14">
        <f t="shared" si="13"/>
        <v>0.017025462962919846</v>
      </c>
      <c r="I256" s="14">
        <f t="shared" si="12"/>
        <v>0.014583333337213844</v>
      </c>
    </row>
    <row r="257" spans="1:9" ht="12.75">
      <c r="A257" s="20">
        <v>254</v>
      </c>
      <c r="B257" s="58" t="s">
        <v>335</v>
      </c>
      <c r="C257" s="59"/>
      <c r="D257" s="60" t="s">
        <v>12</v>
      </c>
      <c r="E257" s="61" t="s">
        <v>35</v>
      </c>
      <c r="F257" s="57">
        <v>0.0402314814782585</v>
      </c>
      <c r="G257" s="13" t="str">
        <f t="shared" si="11"/>
        <v>5.26/km</v>
      </c>
      <c r="H257" s="14">
        <f t="shared" si="13"/>
        <v>0.01707175925548654</v>
      </c>
      <c r="I257" s="14">
        <f t="shared" si="12"/>
        <v>0.015081018515047617</v>
      </c>
    </row>
    <row r="258" spans="1:9" ht="12.75">
      <c r="A258" s="20">
        <v>255</v>
      </c>
      <c r="B258" s="58" t="s">
        <v>336</v>
      </c>
      <c r="C258" s="59"/>
      <c r="D258" s="60" t="s">
        <v>263</v>
      </c>
      <c r="E258" s="61" t="s">
        <v>51</v>
      </c>
      <c r="F258" s="57">
        <v>0.040243055555038154</v>
      </c>
      <c r="G258" s="13" t="str">
        <f t="shared" si="11"/>
        <v>5.26/km</v>
      </c>
      <c r="H258" s="14">
        <f t="shared" si="13"/>
        <v>0.017083333332266193</v>
      </c>
      <c r="I258" s="14">
        <f t="shared" si="12"/>
        <v>0.004930555558530614</v>
      </c>
    </row>
    <row r="259" spans="1:9" ht="12.75">
      <c r="A259" s="20">
        <v>256</v>
      </c>
      <c r="B259" s="58" t="s">
        <v>337</v>
      </c>
      <c r="C259" s="59"/>
      <c r="D259" s="60" t="s">
        <v>18</v>
      </c>
      <c r="E259" s="61" t="s">
        <v>25</v>
      </c>
      <c r="F259" s="57">
        <v>0.04055555555532919</v>
      </c>
      <c r="G259" s="13" t="str">
        <f t="shared" si="11"/>
        <v>5.29/km</v>
      </c>
      <c r="H259" s="14">
        <f t="shared" si="13"/>
        <v>0.01739583333255723</v>
      </c>
      <c r="I259" s="14">
        <f t="shared" si="12"/>
        <v>0.008726851854589768</v>
      </c>
    </row>
    <row r="260" spans="1:9" ht="12.75">
      <c r="A260" s="20">
        <v>257</v>
      </c>
      <c r="B260" s="58" t="s">
        <v>338</v>
      </c>
      <c r="C260" s="59"/>
      <c r="D260" s="60" t="s">
        <v>17</v>
      </c>
      <c r="E260" s="61" t="s">
        <v>25</v>
      </c>
      <c r="F260" s="57">
        <v>0.04108796296350192</v>
      </c>
      <c r="G260" s="13" t="str">
        <f aca="true" t="shared" si="14" ref="G260:G280">TEXT(INT((HOUR(F260)*3600+MINUTE(F260)*60+SECOND(F260))/$I$2/60),"0")&amp;"."&amp;TEXT(MOD((HOUR(F260)*3600+MINUTE(F260)*60+SECOND(F260))/$I$2,60),"00")&amp;"/km"</f>
        <v>5.33/km</v>
      </c>
      <c r="H260" s="14">
        <f t="shared" si="13"/>
        <v>0.01792824074072996</v>
      </c>
      <c r="I260" s="14">
        <f aca="true" t="shared" si="15" ref="I260:I280">F260-INDEX($F$4:$F$618,MATCH(D260,$D$4:$D$618,0))</f>
        <v>0.014976851853134576</v>
      </c>
    </row>
    <row r="261" spans="1:9" ht="12.75">
      <c r="A261" s="20">
        <v>258</v>
      </c>
      <c r="B261" s="58" t="s">
        <v>339</v>
      </c>
      <c r="C261" s="59"/>
      <c r="D261" s="60" t="s">
        <v>30</v>
      </c>
      <c r="E261" s="61" t="s">
        <v>55</v>
      </c>
      <c r="F261" s="57">
        <v>0.041574074071832</v>
      </c>
      <c r="G261" s="13" t="str">
        <f t="shared" si="14"/>
        <v>5.37/km</v>
      </c>
      <c r="H261" s="14">
        <f t="shared" si="13"/>
        <v>0.01841435184906004</v>
      </c>
      <c r="I261" s="14">
        <f t="shared" si="15"/>
        <v>0.009201388886140194</v>
      </c>
    </row>
    <row r="262" spans="1:9" ht="12.75">
      <c r="A262" s="20">
        <v>259</v>
      </c>
      <c r="B262" s="58" t="s">
        <v>340</v>
      </c>
      <c r="C262" s="59"/>
      <c r="D262" s="60" t="s">
        <v>17</v>
      </c>
      <c r="E262" s="61" t="s">
        <v>240</v>
      </c>
      <c r="F262" s="57">
        <v>0.041655092587461695</v>
      </c>
      <c r="G262" s="13" t="str">
        <f t="shared" si="14"/>
        <v>5.38/km</v>
      </c>
      <c r="H262" s="14">
        <f t="shared" si="13"/>
        <v>0.018495370364689734</v>
      </c>
      <c r="I262" s="14">
        <f t="shared" si="15"/>
        <v>0.015543981477094349</v>
      </c>
    </row>
    <row r="263" spans="1:9" ht="12.75">
      <c r="A263" s="20">
        <v>260</v>
      </c>
      <c r="B263" s="58" t="s">
        <v>341</v>
      </c>
      <c r="C263" s="59"/>
      <c r="D263" s="60" t="s">
        <v>342</v>
      </c>
      <c r="E263" s="61" t="s">
        <v>65</v>
      </c>
      <c r="F263" s="57">
        <v>0.04166666666424135</v>
      </c>
      <c r="G263" s="13" t="str">
        <f t="shared" si="14"/>
        <v>5.38/km</v>
      </c>
      <c r="H263" s="14">
        <f t="shared" si="13"/>
        <v>0.018506944441469386</v>
      </c>
      <c r="I263" s="14">
        <f t="shared" si="15"/>
        <v>0</v>
      </c>
    </row>
    <row r="264" spans="1:9" ht="12.75">
      <c r="A264" s="20">
        <v>261</v>
      </c>
      <c r="B264" s="58" t="s">
        <v>343</v>
      </c>
      <c r="C264" s="59"/>
      <c r="D264" s="60" t="s">
        <v>30</v>
      </c>
      <c r="E264" s="61" t="s">
        <v>60</v>
      </c>
      <c r="F264" s="57">
        <v>0.04179398147971369</v>
      </c>
      <c r="G264" s="13" t="str">
        <f t="shared" si="14"/>
        <v>5.39/km</v>
      </c>
      <c r="H264" s="14">
        <f t="shared" si="13"/>
        <v>0.018634259256941732</v>
      </c>
      <c r="I264" s="14">
        <f t="shared" si="15"/>
        <v>0.009421296294021886</v>
      </c>
    </row>
    <row r="265" spans="1:9" ht="12.75">
      <c r="A265" s="20">
        <v>262</v>
      </c>
      <c r="B265" s="58" t="s">
        <v>344</v>
      </c>
      <c r="C265" s="59"/>
      <c r="D265" s="60" t="s">
        <v>28</v>
      </c>
      <c r="E265" s="61" t="s">
        <v>60</v>
      </c>
      <c r="F265" s="57">
        <v>0.04179398147971369</v>
      </c>
      <c r="G265" s="13" t="str">
        <f t="shared" si="14"/>
        <v>5.39/km</v>
      </c>
      <c r="H265" s="14">
        <f t="shared" si="13"/>
        <v>0.018634259256941732</v>
      </c>
      <c r="I265" s="14">
        <f t="shared" si="15"/>
        <v>0.016388888885558117</v>
      </c>
    </row>
    <row r="266" spans="1:9" ht="12.75">
      <c r="A266" s="20">
        <v>263</v>
      </c>
      <c r="B266" s="58" t="s">
        <v>345</v>
      </c>
      <c r="C266" s="59"/>
      <c r="D266" s="60" t="s">
        <v>32</v>
      </c>
      <c r="E266" s="61" t="s">
        <v>346</v>
      </c>
      <c r="F266" s="57">
        <v>0.04187499999534339</v>
      </c>
      <c r="G266" s="13" t="str">
        <f t="shared" si="14"/>
        <v>5.40/km</v>
      </c>
      <c r="H266" s="14">
        <f t="shared" si="13"/>
        <v>0.018715277772571426</v>
      </c>
      <c r="I266" s="14">
        <f t="shared" si="15"/>
        <v>0.004363425920018926</v>
      </c>
    </row>
    <row r="267" spans="1:9" ht="12.75">
      <c r="A267" s="20">
        <v>264</v>
      </c>
      <c r="B267" s="58" t="s">
        <v>347</v>
      </c>
      <c r="C267" s="59"/>
      <c r="D267" s="60" t="s">
        <v>30</v>
      </c>
      <c r="E267" s="61" t="s">
        <v>65</v>
      </c>
      <c r="F267" s="57">
        <v>0.04193287037196569</v>
      </c>
      <c r="G267" s="13" t="str">
        <f t="shared" si="14"/>
        <v>5.40/km</v>
      </c>
      <c r="H267" s="14">
        <f t="shared" si="13"/>
        <v>0.01877314814919373</v>
      </c>
      <c r="I267" s="14">
        <f t="shared" si="15"/>
        <v>0.009560185186273884</v>
      </c>
    </row>
    <row r="268" spans="1:9" ht="12.75">
      <c r="A268" s="20">
        <v>265</v>
      </c>
      <c r="B268" s="58" t="s">
        <v>348</v>
      </c>
      <c r="C268" s="59"/>
      <c r="D268" s="60" t="s">
        <v>164</v>
      </c>
      <c r="E268" s="61" t="s">
        <v>25</v>
      </c>
      <c r="F268" s="57">
        <v>0.04241898148029577</v>
      </c>
      <c r="G268" s="13" t="str">
        <f t="shared" si="14"/>
        <v>5.44/km</v>
      </c>
      <c r="H268" s="14">
        <f t="shared" si="13"/>
        <v>0.01925925925752381</v>
      </c>
      <c r="I268" s="14">
        <f t="shared" si="15"/>
        <v>0.011296296295768116</v>
      </c>
    </row>
    <row r="269" spans="1:9" ht="12.75">
      <c r="A269" s="20">
        <v>266</v>
      </c>
      <c r="B269" s="58" t="s">
        <v>349</v>
      </c>
      <c r="C269" s="59"/>
      <c r="D269" s="60" t="s">
        <v>37</v>
      </c>
      <c r="E269" s="61" t="s">
        <v>25</v>
      </c>
      <c r="F269" s="57">
        <v>0.04263888888817746</v>
      </c>
      <c r="G269" s="13" t="str">
        <f t="shared" si="14"/>
        <v>5.46/km</v>
      </c>
      <c r="H269" s="14">
        <f t="shared" si="13"/>
        <v>0.0194791666654055</v>
      </c>
      <c r="I269" s="14">
        <f t="shared" si="15"/>
        <v>0.019432870372838806</v>
      </c>
    </row>
    <row r="270" spans="1:9" ht="12.75">
      <c r="A270" s="20">
        <v>267</v>
      </c>
      <c r="B270" s="58" t="s">
        <v>350</v>
      </c>
      <c r="C270" s="59"/>
      <c r="D270" s="60" t="s">
        <v>12</v>
      </c>
      <c r="E270" s="61" t="s">
        <v>60</v>
      </c>
      <c r="F270" s="57">
        <v>0.04326388888875954</v>
      </c>
      <c r="G270" s="13" t="str">
        <f t="shared" si="14"/>
        <v>5.51/km</v>
      </c>
      <c r="H270" s="14">
        <f t="shared" si="13"/>
        <v>0.020104166665987577</v>
      </c>
      <c r="I270" s="14">
        <f t="shared" si="15"/>
        <v>0.018113425925548654</v>
      </c>
    </row>
    <row r="271" spans="1:9" ht="12.75">
      <c r="A271" s="20">
        <v>268</v>
      </c>
      <c r="B271" s="58" t="s">
        <v>351</v>
      </c>
      <c r="C271" s="59"/>
      <c r="D271" s="60" t="s">
        <v>13</v>
      </c>
      <c r="E271" s="61" t="s">
        <v>55</v>
      </c>
      <c r="F271" s="57">
        <v>0.04513888889050577</v>
      </c>
      <c r="G271" s="13" t="str">
        <f t="shared" si="14"/>
        <v>6.06/km</v>
      </c>
      <c r="H271" s="14">
        <f t="shared" si="13"/>
        <v>0.021979166667733807</v>
      </c>
      <c r="I271" s="14">
        <f t="shared" si="15"/>
        <v>0.021979166667733807</v>
      </c>
    </row>
    <row r="272" spans="1:9" ht="12.75">
      <c r="A272" s="20">
        <v>269</v>
      </c>
      <c r="B272" s="58" t="s">
        <v>352</v>
      </c>
      <c r="C272" s="59"/>
      <c r="D272" s="60" t="s">
        <v>16</v>
      </c>
      <c r="E272" s="61" t="s">
        <v>35</v>
      </c>
      <c r="F272" s="57">
        <v>0.0455671296294895</v>
      </c>
      <c r="G272" s="13" t="str">
        <f t="shared" si="14"/>
        <v>6.10/km</v>
      </c>
      <c r="H272" s="14">
        <f t="shared" si="13"/>
        <v>0.02240740740671754</v>
      </c>
      <c r="I272" s="14">
        <f t="shared" si="15"/>
        <v>0.019467592595901806</v>
      </c>
    </row>
    <row r="273" spans="1:9" ht="12.75">
      <c r="A273" s="20">
        <v>270</v>
      </c>
      <c r="B273" s="58" t="s">
        <v>353</v>
      </c>
      <c r="C273" s="59"/>
      <c r="D273" s="60" t="s">
        <v>15</v>
      </c>
      <c r="E273" s="61" t="s">
        <v>55</v>
      </c>
      <c r="F273" s="57">
        <v>0.04589120369928423</v>
      </c>
      <c r="G273" s="13" t="str">
        <f t="shared" si="14"/>
        <v>6.12/km</v>
      </c>
      <c r="H273" s="14">
        <f t="shared" si="13"/>
        <v>0.022731481476512272</v>
      </c>
      <c r="I273" s="14">
        <f t="shared" si="15"/>
        <v>0.02233796296059154</v>
      </c>
    </row>
    <row r="274" spans="1:9" ht="12.75">
      <c r="A274" s="20">
        <v>271</v>
      </c>
      <c r="B274" s="58" t="s">
        <v>354</v>
      </c>
      <c r="C274" s="59"/>
      <c r="D274" s="60" t="s">
        <v>164</v>
      </c>
      <c r="E274" s="61" t="s">
        <v>55</v>
      </c>
      <c r="F274" s="57">
        <v>0.04589120369928423</v>
      </c>
      <c r="G274" s="13" t="str">
        <f t="shared" si="14"/>
        <v>6.12/km</v>
      </c>
      <c r="H274" s="14">
        <f t="shared" si="13"/>
        <v>0.022731481476512272</v>
      </c>
      <c r="I274" s="14">
        <f t="shared" si="15"/>
        <v>0.014768518514756579</v>
      </c>
    </row>
    <row r="275" spans="1:9" ht="12.75">
      <c r="A275" s="20">
        <v>272</v>
      </c>
      <c r="B275" s="58" t="s">
        <v>355</v>
      </c>
      <c r="C275" s="59"/>
      <c r="D275" s="60" t="s">
        <v>18</v>
      </c>
      <c r="E275" s="61" t="s">
        <v>206</v>
      </c>
      <c r="F275" s="57">
        <v>0.046400462961173616</v>
      </c>
      <c r="G275" s="13" t="str">
        <f t="shared" si="14"/>
        <v>6.16/km</v>
      </c>
      <c r="H275" s="14">
        <f aca="true" t="shared" si="16" ref="H275:H280">F275-$F$4</f>
        <v>0.023240740738401655</v>
      </c>
      <c r="I275" s="14">
        <f t="shared" si="15"/>
        <v>0.014571759260434192</v>
      </c>
    </row>
    <row r="276" spans="1:9" ht="12.75">
      <c r="A276" s="20">
        <v>273</v>
      </c>
      <c r="B276" s="58" t="s">
        <v>356</v>
      </c>
      <c r="C276" s="59"/>
      <c r="D276" s="60" t="s">
        <v>29</v>
      </c>
      <c r="E276" s="61" t="s">
        <v>72</v>
      </c>
      <c r="F276" s="57">
        <v>0.04760416666249512</v>
      </c>
      <c r="G276" s="13" t="str">
        <f t="shared" si="14"/>
        <v>6.26/km</v>
      </c>
      <c r="H276" s="14">
        <f t="shared" si="16"/>
        <v>0.024444444439723156</v>
      </c>
      <c r="I276" s="14">
        <f t="shared" si="15"/>
        <v>0.017557870371092577</v>
      </c>
    </row>
    <row r="277" spans="1:9" ht="12.75">
      <c r="A277" s="20">
        <v>274</v>
      </c>
      <c r="B277" s="58" t="s">
        <v>357</v>
      </c>
      <c r="C277" s="59"/>
      <c r="D277" s="60" t="s">
        <v>263</v>
      </c>
      <c r="E277" s="61" t="s">
        <v>25</v>
      </c>
      <c r="F277" s="57">
        <v>0.04825231480936054</v>
      </c>
      <c r="G277" s="13" t="str">
        <f t="shared" si="14"/>
        <v>6.31/km</v>
      </c>
      <c r="H277" s="14">
        <f t="shared" si="16"/>
        <v>0.02509259258658858</v>
      </c>
      <c r="I277" s="14">
        <f t="shared" si="15"/>
        <v>0.012939814812853001</v>
      </c>
    </row>
    <row r="278" spans="1:9" ht="12.75">
      <c r="A278" s="20">
        <v>275</v>
      </c>
      <c r="B278" s="58" t="s">
        <v>358</v>
      </c>
      <c r="C278" s="59"/>
      <c r="D278" s="60" t="s">
        <v>15</v>
      </c>
      <c r="E278" s="61" t="s">
        <v>25</v>
      </c>
      <c r="F278" s="57">
        <v>0.05090277777344454</v>
      </c>
      <c r="G278" s="13" t="str">
        <f t="shared" si="14"/>
        <v>6.53/km</v>
      </c>
      <c r="H278" s="14">
        <f t="shared" si="16"/>
        <v>0.02774305555067258</v>
      </c>
      <c r="I278" s="14">
        <f t="shared" si="15"/>
        <v>0.027349537034751847</v>
      </c>
    </row>
    <row r="279" spans="1:9" ht="12.75">
      <c r="A279" s="20">
        <v>276</v>
      </c>
      <c r="B279" s="58" t="s">
        <v>359</v>
      </c>
      <c r="C279" s="59"/>
      <c r="D279" s="60" t="s">
        <v>17</v>
      </c>
      <c r="E279" s="61" t="s">
        <v>305</v>
      </c>
      <c r="F279" s="57">
        <v>0.050925925927003846</v>
      </c>
      <c r="G279" s="13" t="str">
        <f t="shared" si="14"/>
        <v>6.53/km</v>
      </c>
      <c r="H279" s="14">
        <f t="shared" si="16"/>
        <v>0.027766203704231884</v>
      </c>
      <c r="I279" s="14">
        <f t="shared" si="15"/>
        <v>0.0248148148166365</v>
      </c>
    </row>
    <row r="280" spans="1:9" ht="13.5" thickBot="1">
      <c r="A280" s="24">
        <v>277</v>
      </c>
      <c r="B280" s="62" t="s">
        <v>360</v>
      </c>
      <c r="C280" s="63"/>
      <c r="D280" s="64" t="s">
        <v>263</v>
      </c>
      <c r="E280" s="65" t="s">
        <v>361</v>
      </c>
      <c r="F280" s="66">
        <v>0.052083333333333336</v>
      </c>
      <c r="G280" s="26" t="str">
        <f t="shared" si="14"/>
        <v>7.03/km</v>
      </c>
      <c r="H280" s="27">
        <f t="shared" si="16"/>
        <v>0.028923611110561374</v>
      </c>
      <c r="I280" s="27">
        <f t="shared" si="15"/>
        <v>0.016770833336825795</v>
      </c>
    </row>
  </sheetData>
  <autoFilter ref="A3:I280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3" t="str">
        <f>Individuale!A1</f>
        <v> Trofeo Bonifica di Ostia 2ª edizione</v>
      </c>
      <c r="B1" s="44"/>
      <c r="C1" s="45"/>
    </row>
    <row r="2" spans="1:3" ht="33" customHeight="1" thickBot="1">
      <c r="A2" s="46" t="str">
        <f>Individuale!A2&amp;" km. "&amp;Individuale!I2</f>
        <v> Azienda agricola Elio Sementilli - Ostia (RM) Italia - Sabato 01/11/2008 ore 10.00 km. 10,65</v>
      </c>
      <c r="B2" s="47"/>
      <c r="C2" s="48"/>
    </row>
    <row r="3" spans="1:3" ht="24.75" customHeight="1" thickBot="1">
      <c r="A3" s="36" t="s">
        <v>1</v>
      </c>
      <c r="B3" s="37" t="s">
        <v>5</v>
      </c>
      <c r="C3" s="37" t="s">
        <v>10</v>
      </c>
    </row>
    <row r="4" spans="1:3" ht="12.75">
      <c r="A4" s="18">
        <v>1</v>
      </c>
      <c r="B4" s="69" t="s">
        <v>65</v>
      </c>
      <c r="C4" s="70">
        <v>49</v>
      </c>
    </row>
    <row r="5" spans="1:3" ht="12.75">
      <c r="A5" s="29">
        <v>2</v>
      </c>
      <c r="B5" s="22" t="s">
        <v>25</v>
      </c>
      <c r="C5" s="30">
        <v>34</v>
      </c>
    </row>
    <row r="6" spans="1:3" ht="12.75">
      <c r="A6" s="23">
        <v>3</v>
      </c>
      <c r="B6" s="22" t="s">
        <v>55</v>
      </c>
      <c r="C6" s="30">
        <v>26</v>
      </c>
    </row>
    <row r="7" spans="1:3" ht="12.75">
      <c r="A7" s="29">
        <v>4</v>
      </c>
      <c r="B7" s="22" t="s">
        <v>35</v>
      </c>
      <c r="C7" s="30">
        <v>25</v>
      </c>
    </row>
    <row r="8" spans="1:3" ht="12.75">
      <c r="A8" s="23">
        <v>5</v>
      </c>
      <c r="B8" s="22" t="s">
        <v>60</v>
      </c>
      <c r="C8" s="30">
        <v>18</v>
      </c>
    </row>
    <row r="9" spans="1:3" ht="12.75">
      <c r="A9" s="29">
        <v>6</v>
      </c>
      <c r="B9" s="22" t="s">
        <v>72</v>
      </c>
      <c r="C9" s="30">
        <v>16</v>
      </c>
    </row>
    <row r="10" spans="1:3" ht="12.75">
      <c r="A10" s="23">
        <v>7</v>
      </c>
      <c r="B10" s="22" t="s">
        <v>51</v>
      </c>
      <c r="C10" s="30">
        <v>9</v>
      </c>
    </row>
    <row r="11" spans="1:3" ht="12.75">
      <c r="A11" s="29">
        <v>7</v>
      </c>
      <c r="B11" s="22" t="s">
        <v>42</v>
      </c>
      <c r="C11" s="30">
        <v>9</v>
      </c>
    </row>
    <row r="12" spans="1:3" ht="13.5" customHeight="1">
      <c r="A12" s="23">
        <v>9</v>
      </c>
      <c r="B12" s="22" t="s">
        <v>74</v>
      </c>
      <c r="C12" s="30">
        <v>8</v>
      </c>
    </row>
    <row r="13" spans="1:3" ht="12.75">
      <c r="A13" s="29">
        <v>10</v>
      </c>
      <c r="B13" s="22" t="s">
        <v>57</v>
      </c>
      <c r="C13" s="30">
        <v>6</v>
      </c>
    </row>
    <row r="14" spans="1:3" ht="12.75">
      <c r="A14" s="23">
        <v>11</v>
      </c>
      <c r="B14" s="22" t="s">
        <v>240</v>
      </c>
      <c r="C14" s="30">
        <v>5</v>
      </c>
    </row>
    <row r="15" spans="1:3" ht="12.75">
      <c r="A15" s="29">
        <v>11</v>
      </c>
      <c r="B15" s="22" t="s">
        <v>167</v>
      </c>
      <c r="C15" s="30">
        <v>5</v>
      </c>
    </row>
    <row r="16" spans="1:3" ht="12.75">
      <c r="A16" s="23">
        <v>11</v>
      </c>
      <c r="B16" s="22" t="s">
        <v>130</v>
      </c>
      <c r="C16" s="30">
        <v>5</v>
      </c>
    </row>
    <row r="17" spans="1:3" ht="12.75">
      <c r="A17" s="29">
        <v>14</v>
      </c>
      <c r="B17" s="22" t="s">
        <v>105</v>
      </c>
      <c r="C17" s="30">
        <v>4</v>
      </c>
    </row>
    <row r="18" spans="1:3" ht="12.75">
      <c r="A18" s="23">
        <v>14</v>
      </c>
      <c r="B18" s="22" t="s">
        <v>206</v>
      </c>
      <c r="C18" s="30">
        <v>4</v>
      </c>
    </row>
    <row r="19" spans="1:3" ht="13.5" customHeight="1">
      <c r="A19" s="29">
        <v>14</v>
      </c>
      <c r="B19" s="22" t="s">
        <v>22</v>
      </c>
      <c r="C19" s="30">
        <v>4</v>
      </c>
    </row>
    <row r="20" spans="1:3" ht="12.75">
      <c r="A20" s="23">
        <v>17</v>
      </c>
      <c r="B20" s="22" t="s">
        <v>68</v>
      </c>
      <c r="C20" s="30">
        <v>3</v>
      </c>
    </row>
    <row r="21" spans="1:3" ht="12.75">
      <c r="A21" s="29">
        <v>17</v>
      </c>
      <c r="B21" s="22" t="s">
        <v>107</v>
      </c>
      <c r="C21" s="30">
        <v>3</v>
      </c>
    </row>
    <row r="22" spans="1:3" ht="12.75">
      <c r="A22" s="15">
        <v>19</v>
      </c>
      <c r="B22" s="28" t="s">
        <v>11</v>
      </c>
      <c r="C22" s="32">
        <v>2</v>
      </c>
    </row>
    <row r="23" spans="1:3" ht="13.5" customHeight="1">
      <c r="A23" s="23">
        <v>19</v>
      </c>
      <c r="B23" s="22" t="s">
        <v>97</v>
      </c>
      <c r="C23" s="30">
        <v>2</v>
      </c>
    </row>
    <row r="24" spans="1:3" ht="12.75">
      <c r="A24" s="23">
        <v>19</v>
      </c>
      <c r="B24" s="22" t="s">
        <v>305</v>
      </c>
      <c r="C24" s="30">
        <v>2</v>
      </c>
    </row>
    <row r="25" spans="1:3" ht="12.75">
      <c r="A25" s="23">
        <v>19</v>
      </c>
      <c r="B25" s="22" t="s">
        <v>47</v>
      </c>
      <c r="C25" s="30">
        <v>2</v>
      </c>
    </row>
    <row r="26" spans="1:3" ht="12.75">
      <c r="A26" s="23">
        <v>19</v>
      </c>
      <c r="B26" s="22" t="s">
        <v>94</v>
      </c>
      <c r="C26" s="30">
        <v>2</v>
      </c>
    </row>
    <row r="27" spans="1:3" ht="12.75">
      <c r="A27" s="23">
        <v>19</v>
      </c>
      <c r="B27" s="22" t="s">
        <v>23</v>
      </c>
      <c r="C27" s="30">
        <v>2</v>
      </c>
    </row>
    <row r="28" spans="1:3" ht="12.75">
      <c r="A28" s="23">
        <v>25</v>
      </c>
      <c r="B28" s="22" t="s">
        <v>21</v>
      </c>
      <c r="C28" s="30">
        <v>1</v>
      </c>
    </row>
    <row r="29" spans="1:3" ht="13.5" customHeight="1">
      <c r="A29" s="23">
        <v>25</v>
      </c>
      <c r="B29" s="22" t="s">
        <v>250</v>
      </c>
      <c r="C29" s="30">
        <v>1</v>
      </c>
    </row>
    <row r="30" spans="1:3" ht="12.75">
      <c r="A30" s="23">
        <v>25</v>
      </c>
      <c r="B30" s="22" t="s">
        <v>120</v>
      </c>
      <c r="C30" s="30">
        <v>1</v>
      </c>
    </row>
    <row r="31" spans="1:3" ht="12.75">
      <c r="A31" s="23">
        <v>25</v>
      </c>
      <c r="B31" s="22" t="s">
        <v>346</v>
      </c>
      <c r="C31" s="30">
        <v>1</v>
      </c>
    </row>
    <row r="32" spans="1:3" ht="12.75">
      <c r="A32" s="23">
        <v>25</v>
      </c>
      <c r="B32" s="22" t="s">
        <v>139</v>
      </c>
      <c r="C32" s="30">
        <v>1</v>
      </c>
    </row>
    <row r="33" spans="1:3" ht="12.75">
      <c r="A33" s="23">
        <v>25</v>
      </c>
      <c r="B33" s="22" t="s">
        <v>49</v>
      </c>
      <c r="C33" s="30">
        <v>1</v>
      </c>
    </row>
    <row r="34" spans="1:3" ht="12.75">
      <c r="A34" s="23">
        <v>25</v>
      </c>
      <c r="B34" s="22" t="s">
        <v>279</v>
      </c>
      <c r="C34" s="30">
        <v>1</v>
      </c>
    </row>
    <row r="35" spans="1:3" ht="12.75">
      <c r="A35" s="23">
        <v>25</v>
      </c>
      <c r="B35" s="22" t="s">
        <v>272</v>
      </c>
      <c r="C35" s="30">
        <v>1</v>
      </c>
    </row>
    <row r="36" spans="1:3" ht="12.75">
      <c r="A36" s="23">
        <v>25</v>
      </c>
      <c r="B36" s="22" t="s">
        <v>111</v>
      </c>
      <c r="C36" s="30">
        <v>1</v>
      </c>
    </row>
    <row r="37" spans="1:3" ht="12.75">
      <c r="A37" s="23">
        <v>25</v>
      </c>
      <c r="B37" s="22" t="s">
        <v>38</v>
      </c>
      <c r="C37" s="30">
        <v>1</v>
      </c>
    </row>
    <row r="38" spans="1:3" ht="12.75">
      <c r="A38" s="23">
        <v>25</v>
      </c>
      <c r="B38" s="22" t="s">
        <v>176</v>
      </c>
      <c r="C38" s="30">
        <v>1</v>
      </c>
    </row>
    <row r="39" spans="1:3" ht="12.75">
      <c r="A39" s="23">
        <v>25</v>
      </c>
      <c r="B39" s="22" t="s">
        <v>148</v>
      </c>
      <c r="C39" s="30">
        <v>1</v>
      </c>
    </row>
    <row r="40" spans="1:3" ht="12.75">
      <c r="A40" s="23">
        <v>25</v>
      </c>
      <c r="B40" s="22" t="s">
        <v>181</v>
      </c>
      <c r="C40" s="30">
        <v>1</v>
      </c>
    </row>
    <row r="41" spans="1:3" ht="12.75">
      <c r="A41" s="23">
        <v>25</v>
      </c>
      <c r="B41" s="22" t="s">
        <v>361</v>
      </c>
      <c r="C41" s="30">
        <v>1</v>
      </c>
    </row>
    <row r="42" spans="1:3" ht="12.75">
      <c r="A42" s="23">
        <v>25</v>
      </c>
      <c r="B42" s="22" t="s">
        <v>208</v>
      </c>
      <c r="C42" s="30">
        <v>1</v>
      </c>
    </row>
    <row r="43" spans="1:3" ht="12.75">
      <c r="A43" s="23">
        <v>25</v>
      </c>
      <c r="B43" s="22" t="s">
        <v>87</v>
      </c>
      <c r="C43" s="30">
        <v>1</v>
      </c>
    </row>
    <row r="44" spans="1:3" ht="12.75">
      <c r="A44" s="23">
        <v>25</v>
      </c>
      <c r="B44" s="22" t="s">
        <v>76</v>
      </c>
      <c r="C44" s="30">
        <v>1</v>
      </c>
    </row>
    <row r="45" spans="1:3" ht="12.75">
      <c r="A45" s="23">
        <v>25</v>
      </c>
      <c r="B45" s="22" t="s">
        <v>124</v>
      </c>
      <c r="C45" s="30">
        <v>1</v>
      </c>
    </row>
    <row r="46" spans="1:3" ht="12.75">
      <c r="A46" s="23">
        <v>25</v>
      </c>
      <c r="B46" s="22" t="s">
        <v>259</v>
      </c>
      <c r="C46" s="30">
        <v>1</v>
      </c>
    </row>
    <row r="47" spans="1:3" ht="12.75">
      <c r="A47" s="23">
        <v>25</v>
      </c>
      <c r="B47" s="22" t="s">
        <v>53</v>
      </c>
      <c r="C47" s="30">
        <v>1</v>
      </c>
    </row>
    <row r="48" spans="1:3" ht="12.75">
      <c r="A48" s="23">
        <v>25</v>
      </c>
      <c r="B48" s="22" t="s">
        <v>122</v>
      </c>
      <c r="C48" s="30">
        <v>1</v>
      </c>
    </row>
    <row r="49" spans="1:3" ht="12.75">
      <c r="A49" s="23">
        <v>25</v>
      </c>
      <c r="B49" s="22" t="s">
        <v>202</v>
      </c>
      <c r="C49" s="30">
        <v>1</v>
      </c>
    </row>
    <row r="50" spans="1:3" ht="12.75">
      <c r="A50" s="23">
        <v>25</v>
      </c>
      <c r="B50" s="22" t="s">
        <v>26</v>
      </c>
      <c r="C50" s="30">
        <v>1</v>
      </c>
    </row>
    <row r="51" spans="1:3" ht="12.75">
      <c r="A51" s="23">
        <v>25</v>
      </c>
      <c r="B51" s="22" t="s">
        <v>40</v>
      </c>
      <c r="C51" s="30">
        <v>1</v>
      </c>
    </row>
    <row r="52" spans="1:3" ht="12.75">
      <c r="A52" s="23">
        <v>25</v>
      </c>
      <c r="B52" s="22" t="s">
        <v>45</v>
      </c>
      <c r="C52" s="30">
        <v>1</v>
      </c>
    </row>
    <row r="53" spans="1:3" ht="12.75">
      <c r="A53" s="23">
        <v>25</v>
      </c>
      <c r="B53" s="22" t="s">
        <v>310</v>
      </c>
      <c r="C53" s="30">
        <v>1</v>
      </c>
    </row>
    <row r="54" spans="1:3" ht="12.75">
      <c r="A54" s="23">
        <v>25</v>
      </c>
      <c r="B54" s="22" t="s">
        <v>20</v>
      </c>
      <c r="C54" s="30">
        <v>1</v>
      </c>
    </row>
    <row r="55" spans="1:3" ht="12.75">
      <c r="A55" s="23">
        <v>25</v>
      </c>
      <c r="B55" s="22" t="s">
        <v>293</v>
      </c>
      <c r="C55" s="30">
        <v>1</v>
      </c>
    </row>
    <row r="56" spans="1:3" ht="12.75">
      <c r="A56" s="23">
        <v>25</v>
      </c>
      <c r="B56" s="22" t="s">
        <v>27</v>
      </c>
      <c r="C56" s="30">
        <v>1</v>
      </c>
    </row>
    <row r="57" spans="1:3" ht="13.5" thickBot="1">
      <c r="A57" s="71"/>
      <c r="B57" s="25" t="s">
        <v>62</v>
      </c>
      <c r="C57" s="31">
        <v>3</v>
      </c>
    </row>
    <row r="58" ht="13.5" thickBot="1">
      <c r="C58" s="35">
        <f>SUM(C4:C57)</f>
        <v>277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dcterms:created xsi:type="dcterms:W3CDTF">2008-10-15T19:55:17Z</dcterms:created>
  <dcterms:modified xsi:type="dcterms:W3CDTF">2008-11-06T11:08:19Z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