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RealTime" sheetId="1" r:id="rId1"/>
    <sheet name="Squadre" sheetId="2" r:id="rId2"/>
  </sheets>
  <definedNames>
    <definedName name="_xlnm._FilterDatabase" localSheetId="0" hidden="1">'RealTime'!$A$3:$I$139</definedName>
    <definedName name="_xlnm.Print_Titles" localSheetId="0">'RealTime'!$1:$3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<sst xmlns="http://schemas.openxmlformats.org/spreadsheetml/2006/main" count="721" uniqueCount="391">
  <si>
    <t>Real Time</t>
  </si>
  <si>
    <t>km.</t>
  </si>
  <si>
    <t>Pos</t>
  </si>
  <si>
    <t>Cognome</t>
  </si>
  <si>
    <t>Nome</t>
  </si>
  <si>
    <t>Cat.</t>
  </si>
  <si>
    <t>Società</t>
  </si>
  <si>
    <t>Velocità</t>
  </si>
  <si>
    <t>Distanza uff. dal 1° classificato</t>
  </si>
  <si>
    <t>Distanza uff. dal 1° di categoria</t>
  </si>
  <si>
    <t>Iscritti</t>
  </si>
  <si>
    <t>PETRACCA</t>
  </si>
  <si>
    <t>GIUSEPPE</t>
  </si>
  <si>
    <t>PM</t>
  </si>
  <si>
    <t>SOC. STUD CARIRI RIETI</t>
  </si>
  <si>
    <t>00:20:14</t>
  </si>
  <si>
    <t>VALLECCHI</t>
  </si>
  <si>
    <t>LORENZO</t>
  </si>
  <si>
    <t>MM45</t>
  </si>
  <si>
    <t>ASD VILLA ADA</t>
  </si>
  <si>
    <t>00:20:36</t>
  </si>
  <si>
    <t>SARDO</t>
  </si>
  <si>
    <t>FABRIZIO</t>
  </si>
  <si>
    <t>MM50</t>
  </si>
  <si>
    <t>LAZIO RUNNERS TEAM</t>
  </si>
  <si>
    <t>00:20:51</t>
  </si>
  <si>
    <t>DANZI</t>
  </si>
  <si>
    <t>ANDREA</t>
  </si>
  <si>
    <t>TM</t>
  </si>
  <si>
    <t>VILLA ADA GREEN RUNNER</t>
  </si>
  <si>
    <t>00:20:53</t>
  </si>
  <si>
    <t>SALERNI</t>
  </si>
  <si>
    <t>DARIO</t>
  </si>
  <si>
    <t>00:20:54</t>
  </si>
  <si>
    <t>TERRINONI</t>
  </si>
  <si>
    <t>MM40</t>
  </si>
  <si>
    <t>00:20:55</t>
  </si>
  <si>
    <t>DONATUCCI</t>
  </si>
  <si>
    <t>ALFREDO</t>
  </si>
  <si>
    <t>00:21:09</t>
  </si>
  <si>
    <t>BOTTA</t>
  </si>
  <si>
    <t>ALBERTO</t>
  </si>
  <si>
    <t>00:21:14</t>
  </si>
  <si>
    <t>CAPPABIANCA</t>
  </si>
  <si>
    <t>MM35</t>
  </si>
  <si>
    <t>ATLETICA MONTE MARIO</t>
  </si>
  <si>
    <t>00:21:25</t>
  </si>
  <si>
    <t>CERAMI</t>
  </si>
  <si>
    <t>FRANCESCO</t>
  </si>
  <si>
    <t>00:21:33</t>
  </si>
  <si>
    <t>MARFEO</t>
  </si>
  <si>
    <t>LUIGI</t>
  </si>
  <si>
    <t>00:21:40</t>
  </si>
  <si>
    <t>SALERA</t>
  </si>
  <si>
    <t>MARCO</t>
  </si>
  <si>
    <t>G.S. BANCARI ROMANI</t>
  </si>
  <si>
    <t>00:21:47</t>
  </si>
  <si>
    <t>SERPI</t>
  </si>
  <si>
    <t>MARIO</t>
  </si>
  <si>
    <t>MM55</t>
  </si>
  <si>
    <t>FFGG G.SIMONI</t>
  </si>
  <si>
    <t>00:21:52</t>
  </si>
  <si>
    <t>ALESSANDRINI</t>
  </si>
  <si>
    <t>ALESSANDRO</t>
  </si>
  <si>
    <t>00:22:22</t>
  </si>
  <si>
    <t>BELLOTTO</t>
  </si>
  <si>
    <t>00:22:29</t>
  </si>
  <si>
    <t>BRUNETTI</t>
  </si>
  <si>
    <t>PIERLUCA</t>
  </si>
  <si>
    <t>00:22:30</t>
  </si>
  <si>
    <t>TORRESAN</t>
  </si>
  <si>
    <t>00:22:32</t>
  </si>
  <si>
    <t>GOLVELLI</t>
  </si>
  <si>
    <t>GIOVANNI</t>
  </si>
  <si>
    <t>00:22:34</t>
  </si>
  <si>
    <t>COCCIARELLI</t>
  </si>
  <si>
    <t>GIANLUCA</t>
  </si>
  <si>
    <t>00:22:36</t>
  </si>
  <si>
    <t>PANARIELLO</t>
  </si>
  <si>
    <t>PIERLUIGI</t>
  </si>
  <si>
    <t>00:22:41</t>
  </si>
  <si>
    <t>SCHISANO</t>
  </si>
  <si>
    <t>SOC ALBATROS</t>
  </si>
  <si>
    <t>00:22:42</t>
  </si>
  <si>
    <t>PELLORCA</t>
  </si>
  <si>
    <t>JAMPIER</t>
  </si>
  <si>
    <t>00:22:57</t>
  </si>
  <si>
    <t>MARINI</t>
  </si>
  <si>
    <t>00:23:04</t>
  </si>
  <si>
    <t>VENANZI</t>
  </si>
  <si>
    <t>MASSIMILIANO</t>
  </si>
  <si>
    <t>BRESCIA</t>
  </si>
  <si>
    <t>MAURIZIO</t>
  </si>
  <si>
    <t>00:23:11</t>
  </si>
  <si>
    <t>ACCARDO</t>
  </si>
  <si>
    <t>00:23:12</t>
  </si>
  <si>
    <t>INESI</t>
  </si>
  <si>
    <t>PIETRO</t>
  </si>
  <si>
    <t>ASD TRA LE RIGHE</t>
  </si>
  <si>
    <t>00:23:29</t>
  </si>
  <si>
    <t>SMOLYAR</t>
  </si>
  <si>
    <t>VALENTYNA</t>
  </si>
  <si>
    <t>MF40</t>
  </si>
  <si>
    <t>00:23:51</t>
  </si>
  <si>
    <t>CAIAZZO</t>
  </si>
  <si>
    <t>PAOLO</t>
  </si>
  <si>
    <t>00:23:52</t>
  </si>
  <si>
    <t>CAROZZA</t>
  </si>
  <si>
    <t>ANTONIO</t>
  </si>
  <si>
    <t>ATLETICA LA SBARRA</t>
  </si>
  <si>
    <t>00:23:58</t>
  </si>
  <si>
    <t>MORETTI</t>
  </si>
  <si>
    <t>MASSIMO</t>
  </si>
  <si>
    <t>00:24:01</t>
  </si>
  <si>
    <t>SANTONI</t>
  </si>
  <si>
    <t>VALTER</t>
  </si>
  <si>
    <t>00:24:03</t>
  </si>
  <si>
    <t>SAPORITO</t>
  </si>
  <si>
    <t>GIANCARLO</t>
  </si>
  <si>
    <t>LEPROTTI DI VILLA ADA</t>
  </si>
  <si>
    <t>00:24:05</t>
  </si>
  <si>
    <t>PIACENTINI</t>
  </si>
  <si>
    <t>MARIA FRANCESCA</t>
  </si>
  <si>
    <t>MF35</t>
  </si>
  <si>
    <t>00:24:10</t>
  </si>
  <si>
    <t>ZACCAGNINI</t>
  </si>
  <si>
    <t>ATLETICA DEI GELSI</t>
  </si>
  <si>
    <t>00:24:16</t>
  </si>
  <si>
    <t>BELARDINILLI</t>
  </si>
  <si>
    <t>00:24:23</t>
  </si>
  <si>
    <t>SILVESTRI</t>
  </si>
  <si>
    <t>PASQUALE</t>
  </si>
  <si>
    <t>00:24:32</t>
  </si>
  <si>
    <t>PIERANTONI</t>
  </si>
  <si>
    <t>VALERIO</t>
  </si>
  <si>
    <t>00:24:37</t>
  </si>
  <si>
    <t>SALLUSTIO</t>
  </si>
  <si>
    <t>CARLO</t>
  </si>
  <si>
    <t>00:24:38</t>
  </si>
  <si>
    <t>PAPI</t>
  </si>
  <si>
    <t>00:24:41</t>
  </si>
  <si>
    <t>CALELLO</t>
  </si>
  <si>
    <t>NICOLA</t>
  </si>
  <si>
    <t>00:24:48</t>
  </si>
  <si>
    <t>MARANO</t>
  </si>
  <si>
    <t>BEI</t>
  </si>
  <si>
    <t>00:24:50</t>
  </si>
  <si>
    <t>BASTIANELLI</t>
  </si>
  <si>
    <t>GIULIO</t>
  </si>
  <si>
    <t>MM60</t>
  </si>
  <si>
    <t>SCAFATI</t>
  </si>
  <si>
    <t>GIOVANNI SCAVO 2000</t>
  </si>
  <si>
    <t>00:24:53</t>
  </si>
  <si>
    <t>VISCOVICH</t>
  </si>
  <si>
    <t>DAVIDE</t>
  </si>
  <si>
    <t>VONA</t>
  </si>
  <si>
    <t>00:24:56</t>
  </si>
  <si>
    <t>MANELLI</t>
  </si>
  <si>
    <t>00:24:57</t>
  </si>
  <si>
    <t>VIGLIALORO</t>
  </si>
  <si>
    <t>00:25:08</t>
  </si>
  <si>
    <t>MARTIN</t>
  </si>
  <si>
    <t>MAURO</t>
  </si>
  <si>
    <t>00:25:15</t>
  </si>
  <si>
    <t>AVOLIO</t>
  </si>
  <si>
    <t>00:25:28</t>
  </si>
  <si>
    <t>DE LUCA</t>
  </si>
  <si>
    <t>00:25:41</t>
  </si>
  <si>
    <t>FIORAVANTI</t>
  </si>
  <si>
    <t>ENZO</t>
  </si>
  <si>
    <t>00:25:45</t>
  </si>
  <si>
    <t>FIGUS</t>
  </si>
  <si>
    <t>00:25:54</t>
  </si>
  <si>
    <t>SECCHI</t>
  </si>
  <si>
    <t>VALERIA</t>
  </si>
  <si>
    <t>00:26:00</t>
  </si>
  <si>
    <t>PORCARO</t>
  </si>
  <si>
    <t>00:26:04</t>
  </si>
  <si>
    <t>CECCONI</t>
  </si>
  <si>
    <t>RODOLFO</t>
  </si>
  <si>
    <t>AICS CLUB ATLETICO CENTRALE</t>
  </si>
  <si>
    <t>00:26:06</t>
  </si>
  <si>
    <t>GIAMBARTOLOMEI</t>
  </si>
  <si>
    <t>00:26:16</t>
  </si>
  <si>
    <t>00:26:22</t>
  </si>
  <si>
    <t>DI DONATO</t>
  </si>
  <si>
    <t>ATTILIO</t>
  </si>
  <si>
    <t>00:26:23</t>
  </si>
  <si>
    <t>RONCADIN</t>
  </si>
  <si>
    <t>GIANFRANCO</t>
  </si>
  <si>
    <t>00:26:45</t>
  </si>
  <si>
    <t>IACOPONI</t>
  </si>
  <si>
    <t>STEFANO</t>
  </si>
  <si>
    <t>POL G. CASTELLO</t>
  </si>
  <si>
    <t>00:26:49</t>
  </si>
  <si>
    <t>DURANTINI</t>
  </si>
  <si>
    <t>ROBERTO</t>
  </si>
  <si>
    <t>D'AMORE</t>
  </si>
  <si>
    <t>ASD ATLETICA VITA</t>
  </si>
  <si>
    <t>00:26:52</t>
  </si>
  <si>
    <t>FASULO</t>
  </si>
  <si>
    <t>CLAUDIO</t>
  </si>
  <si>
    <t>00:26:54</t>
  </si>
  <si>
    <t>TESTONI</t>
  </si>
  <si>
    <t>00:26:57</t>
  </si>
  <si>
    <t>PACELLA</t>
  </si>
  <si>
    <t>00:26:58</t>
  </si>
  <si>
    <t>FOGLIA MANZILLO</t>
  </si>
  <si>
    <t>LUCIANO</t>
  </si>
  <si>
    <t>00:27:00</t>
  </si>
  <si>
    <t>MATTEI</t>
  </si>
  <si>
    <t>00:27:05</t>
  </si>
  <si>
    <t>CERRI</t>
  </si>
  <si>
    <t>FEDERICA</t>
  </si>
  <si>
    <t>00:27:14</t>
  </si>
  <si>
    <t>POPONESSI</t>
  </si>
  <si>
    <t>00:27:17</t>
  </si>
  <si>
    <t>MANFRONI</t>
  </si>
  <si>
    <t>00:27:19</t>
  </si>
  <si>
    <t>BRAUZZI</t>
  </si>
  <si>
    <t>00:27:30</t>
  </si>
  <si>
    <t>DI PIETRANTONIO</t>
  </si>
  <si>
    <t>FEDERICO</t>
  </si>
  <si>
    <t>OLIMPIA 2004</t>
  </si>
  <si>
    <t>00:27:34</t>
  </si>
  <si>
    <t>RACIOPPI</t>
  </si>
  <si>
    <t>DOMENICO</t>
  </si>
  <si>
    <t>TRIATLHON OSTIA</t>
  </si>
  <si>
    <t>00:27:36</t>
  </si>
  <si>
    <t>PUNIELLO</t>
  </si>
  <si>
    <t>00:27:37</t>
  </si>
  <si>
    <t>ARDIZZONE</t>
  </si>
  <si>
    <t>00:27:39</t>
  </si>
  <si>
    <t>SULPIZI</t>
  </si>
  <si>
    <t>00:27:40</t>
  </si>
  <si>
    <t>GUIDI</t>
  </si>
  <si>
    <t>SANDRO</t>
  </si>
  <si>
    <t>00:27:42</t>
  </si>
  <si>
    <t>FICORILLI</t>
  </si>
  <si>
    <t>00:27:57</t>
  </si>
  <si>
    <t>FERRONI</t>
  </si>
  <si>
    <t>00:27:59</t>
  </si>
  <si>
    <t>CANNATA</t>
  </si>
  <si>
    <t>CARMELO</t>
  </si>
  <si>
    <t>00:28:04</t>
  </si>
  <si>
    <t>GIULI</t>
  </si>
  <si>
    <t>00:28:06</t>
  </si>
  <si>
    <t>00:28:11</t>
  </si>
  <si>
    <t>GIOVANNOZZI</t>
  </si>
  <si>
    <t>GIOVANNA</t>
  </si>
  <si>
    <t>MF45</t>
  </si>
  <si>
    <t>00:28:13</t>
  </si>
  <si>
    <t>CUTURI</t>
  </si>
  <si>
    <t>SALVATORE</t>
  </si>
  <si>
    <t>00:28:19</t>
  </si>
  <si>
    <t>MIRANTE</t>
  </si>
  <si>
    <t>MICHELE</t>
  </si>
  <si>
    <t>00:28:29</t>
  </si>
  <si>
    <t>DE SANTIS</t>
  </si>
  <si>
    <t>GIULIANO</t>
  </si>
  <si>
    <t>00:28:34</t>
  </si>
  <si>
    <t>NISTICÒ</t>
  </si>
  <si>
    <t>ROSARIO</t>
  </si>
  <si>
    <t>00:28:39</t>
  </si>
  <si>
    <t>PESSAH</t>
  </si>
  <si>
    <t>SUSANNA</t>
  </si>
  <si>
    <t>MF50</t>
  </si>
  <si>
    <t>00:28:43</t>
  </si>
  <si>
    <t>CELLETTI</t>
  </si>
  <si>
    <t>FRANCESCO JOHN</t>
  </si>
  <si>
    <t>FRIGERI</t>
  </si>
  <si>
    <t>SERGIO</t>
  </si>
  <si>
    <t>INDIPENDENTE</t>
  </si>
  <si>
    <t>00:28:48</t>
  </si>
  <si>
    <t>DI IANNI</t>
  </si>
  <si>
    <t>MM65</t>
  </si>
  <si>
    <t>00:29:12</t>
  </si>
  <si>
    <t>ARIAS</t>
  </si>
  <si>
    <t>HAYDEE TAMARA</t>
  </si>
  <si>
    <t>TF</t>
  </si>
  <si>
    <t>00:29:17</t>
  </si>
  <si>
    <t>CAPITANI</t>
  </si>
  <si>
    <t>RUNNING EVOLUTION</t>
  </si>
  <si>
    <t>00:29:19</t>
  </si>
  <si>
    <t>SCALA</t>
  </si>
  <si>
    <t>ANTONIETTA</t>
  </si>
  <si>
    <t>00:29:27</t>
  </si>
  <si>
    <t>STRAZZERA</t>
  </si>
  <si>
    <t>ADRIANA</t>
  </si>
  <si>
    <t>00:29:29</t>
  </si>
  <si>
    <t>VINCENTI</t>
  </si>
  <si>
    <t>00:29:32</t>
  </si>
  <si>
    <t>PEZZA</t>
  </si>
  <si>
    <t>00:29:54</t>
  </si>
  <si>
    <t>GENTILI</t>
  </si>
  <si>
    <t>MARCELLO</t>
  </si>
  <si>
    <t>00:29:56</t>
  </si>
  <si>
    <t>MURARI</t>
  </si>
  <si>
    <t>PIERPAOLO</t>
  </si>
  <si>
    <t>00:30:23</t>
  </si>
  <si>
    <t>PAGLIARA</t>
  </si>
  <si>
    <t>UMBERTO</t>
  </si>
  <si>
    <t>00:30:52</t>
  </si>
  <si>
    <t>COSSU</t>
  </si>
  <si>
    <t>00:30:56</t>
  </si>
  <si>
    <t>VULTERINI</t>
  </si>
  <si>
    <t>ALESSANDRA</t>
  </si>
  <si>
    <t>00:31:05</t>
  </si>
  <si>
    <t>MATTESI</t>
  </si>
  <si>
    <t>00:31:09</t>
  </si>
  <si>
    <t>PIROLI</t>
  </si>
  <si>
    <t>ELEONORA</t>
  </si>
  <si>
    <t>00:31:13</t>
  </si>
  <si>
    <t>MOCCHEGIANI CARPANO</t>
  </si>
  <si>
    <t>00:31:21</t>
  </si>
  <si>
    <t>SALERNO</t>
  </si>
  <si>
    <t>CRISTINA</t>
  </si>
  <si>
    <t>00:31:47</t>
  </si>
  <si>
    <t>BIASILLO</t>
  </si>
  <si>
    <t>LUCA</t>
  </si>
  <si>
    <t>PROGETTO FILIPPIDE</t>
  </si>
  <si>
    <t>00:31:57</t>
  </si>
  <si>
    <t>BARRELLA</t>
  </si>
  <si>
    <t>00:32:14</t>
  </si>
  <si>
    <t>RUSCIADELLI</t>
  </si>
  <si>
    <t>MARGHERITA</t>
  </si>
  <si>
    <t>UISP AVIS AIDO</t>
  </si>
  <si>
    <t>00:32:16</t>
  </si>
  <si>
    <t>NANIA</t>
  </si>
  <si>
    <t>EDWIGE</t>
  </si>
  <si>
    <t>00:32:28</t>
  </si>
  <si>
    <t>MORABITO</t>
  </si>
  <si>
    <t>BRUNO</t>
  </si>
  <si>
    <t>ATLETICA CASTELLANA</t>
  </si>
  <si>
    <t>00:32:43</t>
  </si>
  <si>
    <t>TABACCHI</t>
  </si>
  <si>
    <t>00:33:05</t>
  </si>
  <si>
    <t>CUOZZO</t>
  </si>
  <si>
    <t>SIMONE</t>
  </si>
  <si>
    <t>00:33:52</t>
  </si>
  <si>
    <t>MATTEO</t>
  </si>
  <si>
    <t>00:33:54</t>
  </si>
  <si>
    <t>VASINTONI</t>
  </si>
  <si>
    <t>00:34:00</t>
  </si>
  <si>
    <t>SEVERI</t>
  </si>
  <si>
    <t>RIFONDAZIONE PODISTICA-BIMBI IN CAMPO</t>
  </si>
  <si>
    <t>00:34:09</t>
  </si>
  <si>
    <t>PERAZZINI</t>
  </si>
  <si>
    <t>PAOLA</t>
  </si>
  <si>
    <t>00:34:42</t>
  </si>
  <si>
    <t>AMATORI</t>
  </si>
  <si>
    <t>00:34:45</t>
  </si>
  <si>
    <t>ANSELMI</t>
  </si>
  <si>
    <t>00:34:59</t>
  </si>
  <si>
    <t>BRAL</t>
  </si>
  <si>
    <t>ELSA</t>
  </si>
  <si>
    <t>00:35:04</t>
  </si>
  <si>
    <t>BALESTRIERE</t>
  </si>
  <si>
    <t>00:35:32</t>
  </si>
  <si>
    <t>CIANI</t>
  </si>
  <si>
    <t>ANNA MARIA</t>
  </si>
  <si>
    <t>00:35:37</t>
  </si>
  <si>
    <t>COCCIA</t>
  </si>
  <si>
    <t>00:35:40</t>
  </si>
  <si>
    <t>SANTOCCHI</t>
  </si>
  <si>
    <t>BEATRICE</t>
  </si>
  <si>
    <t>00:36:20</t>
  </si>
  <si>
    <t>PAESANI</t>
  </si>
  <si>
    <t>GIUSEPPE SEN</t>
  </si>
  <si>
    <t>00:36:32</t>
  </si>
  <si>
    <t>ZERULO</t>
  </si>
  <si>
    <t>LEONARDO</t>
  </si>
  <si>
    <t>00:36:33</t>
  </si>
  <si>
    <t>GIOVANNELLI</t>
  </si>
  <si>
    <t>IVAN</t>
  </si>
  <si>
    <t>00:36:35</t>
  </si>
  <si>
    <t>PICCIONI</t>
  </si>
  <si>
    <t>NOVELLI</t>
  </si>
  <si>
    <t>00:37:19</t>
  </si>
  <si>
    <t>SINIBALDI</t>
  </si>
  <si>
    <t>ROBERTA</t>
  </si>
  <si>
    <t>00:37:20</t>
  </si>
  <si>
    <t>PESCATORI</t>
  </si>
  <si>
    <t>FRANCESCA</t>
  </si>
  <si>
    <t>00:42:17</t>
  </si>
  <si>
    <t>CESTA</t>
  </si>
  <si>
    <t>FASHION SPORTING TEAM ROMA</t>
  </si>
  <si>
    <t>00:44:07</t>
  </si>
  <si>
    <t xml:space="preserve"> Villa Ada Race 4ª edizione</t>
  </si>
  <si>
    <t>Villa Ada - Roma (RM) Italia - Sabato 06/06/2009</t>
  </si>
  <si>
    <t>A.S.D. PODISTICA SOLIDARIETÀ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</si>
</sst>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#,##0.0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5" fontId="0" fillId="0" borderId="6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vertical="center"/>
    </xf>
    <xf numFmtId="49" fontId="0" fillId="0" borderId="8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vertical="center"/>
    </xf>
    <xf numFmtId="49" fontId="12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9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.7109375" style="1" customWidth="1"/>
    <col min="2" max="2" width="20.7109375" style="0" customWidth="1"/>
    <col min="3" max="3" width="22.8515625" style="0" bestFit="1" customWidth="1"/>
    <col min="4" max="4" width="7.7109375" style="1" customWidth="1"/>
    <col min="5" max="5" width="33.8515625" style="2" customWidth="1"/>
    <col min="6" max="6" width="9.7109375" style="1" customWidth="1"/>
    <col min="7" max="9" width="9.7109375" style="2" customWidth="1"/>
  </cols>
  <sheetData>
    <row r="1" spans="1:9" ht="40.5" customHeight="1" thickBot="1">
      <c r="A1" s="38" t="s">
        <v>388</v>
      </c>
      <c r="B1" s="38"/>
      <c r="C1" s="38"/>
      <c r="D1" s="38"/>
      <c r="E1" s="38"/>
      <c r="F1" s="38"/>
      <c r="G1" s="39"/>
      <c r="H1" s="39"/>
      <c r="I1" s="39"/>
    </row>
    <row r="2" spans="1:9" ht="24.75" customHeight="1">
      <c r="A2" s="40" t="s">
        <v>389</v>
      </c>
      <c r="B2" s="41"/>
      <c r="C2" s="41"/>
      <c r="D2" s="41"/>
      <c r="E2" s="41"/>
      <c r="F2" s="41"/>
      <c r="G2" s="42"/>
      <c r="H2" s="5" t="s">
        <v>1</v>
      </c>
      <c r="I2" s="6">
        <v>5.5</v>
      </c>
    </row>
    <row r="3" spans="1:9" ht="37.5" customHeight="1" thickBot="1">
      <c r="A3" s="7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 t="s">
        <v>0</v>
      </c>
      <c r="G3" s="10" t="s">
        <v>7</v>
      </c>
      <c r="H3" s="10" t="s">
        <v>8</v>
      </c>
      <c r="I3" s="10" t="s">
        <v>9</v>
      </c>
    </row>
    <row r="4" spans="1:9" s="13" customFormat="1" ht="15" customHeight="1">
      <c r="A4" s="11">
        <v>1</v>
      </c>
      <c r="B4" s="21" t="s">
        <v>11</v>
      </c>
      <c r="C4" s="21" t="s">
        <v>12</v>
      </c>
      <c r="D4" s="22" t="s">
        <v>13</v>
      </c>
      <c r="E4" s="21" t="s">
        <v>14</v>
      </c>
      <c r="F4" s="22" t="s">
        <v>15</v>
      </c>
      <c r="G4" s="11" t="str">
        <f aca="true" t="shared" si="0" ref="G4:G67">TEXT(INT((HOUR(F4)*3600+MINUTE(F4)*60+SECOND(F4))/$I$2/60),"0")&amp;"."&amp;TEXT(MOD((HOUR(F4)*3600+MINUTE(F4)*60+SECOND(F4))/$I$2,60),"00")&amp;"/km"</f>
        <v>3.41/km</v>
      </c>
      <c r="H4" s="16">
        <f aca="true" t="shared" si="1" ref="H4:H67">F4-$F$4</f>
        <v>0</v>
      </c>
      <c r="I4" s="16">
        <f aca="true" t="shared" si="2" ref="I4:I35">F4-INDEX($F$4:$F$1691,MATCH(D4,$D$4:$D$1691,0))</f>
        <v>0</v>
      </c>
    </row>
    <row r="5" spans="1:9" s="13" customFormat="1" ht="15" customHeight="1">
      <c r="A5" s="12">
        <v>2</v>
      </c>
      <c r="B5" s="23" t="s">
        <v>16</v>
      </c>
      <c r="C5" s="23" t="s">
        <v>17</v>
      </c>
      <c r="D5" s="24" t="s">
        <v>18</v>
      </c>
      <c r="E5" s="23" t="s">
        <v>19</v>
      </c>
      <c r="F5" s="24" t="s">
        <v>20</v>
      </c>
      <c r="G5" s="12" t="str">
        <f t="shared" si="0"/>
        <v>3.45/km</v>
      </c>
      <c r="H5" s="15">
        <f t="shared" si="1"/>
        <v>0.0002546296296296307</v>
      </c>
      <c r="I5" s="15">
        <f t="shared" si="2"/>
        <v>0</v>
      </c>
    </row>
    <row r="6" spans="1:9" s="13" customFormat="1" ht="15" customHeight="1">
      <c r="A6" s="12">
        <v>3</v>
      </c>
      <c r="B6" s="23" t="s">
        <v>21</v>
      </c>
      <c r="C6" s="23" t="s">
        <v>22</v>
      </c>
      <c r="D6" s="24" t="s">
        <v>23</v>
      </c>
      <c r="E6" s="23" t="s">
        <v>24</v>
      </c>
      <c r="F6" s="24" t="s">
        <v>25</v>
      </c>
      <c r="G6" s="12" t="str">
        <f t="shared" si="0"/>
        <v>3.47/km</v>
      </c>
      <c r="H6" s="15">
        <f t="shared" si="1"/>
        <v>0.0004282407407407412</v>
      </c>
      <c r="I6" s="15">
        <f t="shared" si="2"/>
        <v>0</v>
      </c>
    </row>
    <row r="7" spans="1:9" s="13" customFormat="1" ht="15" customHeight="1">
      <c r="A7" s="12">
        <v>4</v>
      </c>
      <c r="B7" s="23" t="s">
        <v>26</v>
      </c>
      <c r="C7" s="23" t="s">
        <v>27</v>
      </c>
      <c r="D7" s="24" t="s">
        <v>28</v>
      </c>
      <c r="E7" s="23" t="s">
        <v>29</v>
      </c>
      <c r="F7" s="24" t="s">
        <v>30</v>
      </c>
      <c r="G7" s="12" t="str">
        <f t="shared" si="0"/>
        <v>3.48/km</v>
      </c>
      <c r="H7" s="15">
        <f t="shared" si="1"/>
        <v>0.0004513888888888883</v>
      </c>
      <c r="I7" s="15">
        <f t="shared" si="2"/>
        <v>0</v>
      </c>
    </row>
    <row r="8" spans="1:9" s="13" customFormat="1" ht="15" customHeight="1">
      <c r="A8" s="12">
        <v>5</v>
      </c>
      <c r="B8" s="29" t="s">
        <v>31</v>
      </c>
      <c r="C8" s="29" t="s">
        <v>32</v>
      </c>
      <c r="D8" s="30" t="s">
        <v>28</v>
      </c>
      <c r="E8" s="29" t="s">
        <v>390</v>
      </c>
      <c r="F8" s="30" t="s">
        <v>33</v>
      </c>
      <c r="G8" s="17" t="str">
        <f t="shared" si="0"/>
        <v>3.48/km</v>
      </c>
      <c r="H8" s="18">
        <f t="shared" si="1"/>
        <v>0.0004629629629629619</v>
      </c>
      <c r="I8" s="18">
        <f t="shared" si="2"/>
        <v>1.157407407407357E-05</v>
      </c>
    </row>
    <row r="9" spans="1:9" s="13" customFormat="1" ht="15" customHeight="1">
      <c r="A9" s="12">
        <v>6</v>
      </c>
      <c r="B9" s="29" t="s">
        <v>34</v>
      </c>
      <c r="C9" s="29" t="s">
        <v>22</v>
      </c>
      <c r="D9" s="30" t="s">
        <v>35</v>
      </c>
      <c r="E9" s="29" t="s">
        <v>390</v>
      </c>
      <c r="F9" s="30" t="s">
        <v>36</v>
      </c>
      <c r="G9" s="17" t="str">
        <f t="shared" si="0"/>
        <v>3.48/km</v>
      </c>
      <c r="H9" s="18">
        <f t="shared" si="1"/>
        <v>0.0004745370370370372</v>
      </c>
      <c r="I9" s="18">
        <f t="shared" si="2"/>
        <v>0</v>
      </c>
    </row>
    <row r="10" spans="1:9" s="13" customFormat="1" ht="15" customHeight="1">
      <c r="A10" s="12">
        <v>7</v>
      </c>
      <c r="B10" s="29" t="s">
        <v>37</v>
      </c>
      <c r="C10" s="29" t="s">
        <v>38</v>
      </c>
      <c r="D10" s="30" t="s">
        <v>35</v>
      </c>
      <c r="E10" s="29" t="s">
        <v>390</v>
      </c>
      <c r="F10" s="30" t="s">
        <v>39</v>
      </c>
      <c r="G10" s="17" t="str">
        <f t="shared" si="0"/>
        <v>3.51/km</v>
      </c>
      <c r="H10" s="18">
        <f t="shared" si="1"/>
        <v>0.0006365740740740724</v>
      </c>
      <c r="I10" s="18">
        <f t="shared" si="2"/>
        <v>0.0001620370370370352</v>
      </c>
    </row>
    <row r="11" spans="1:9" s="13" customFormat="1" ht="15" customHeight="1">
      <c r="A11" s="12">
        <v>8</v>
      </c>
      <c r="B11" s="29" t="s">
        <v>40</v>
      </c>
      <c r="C11" s="29" t="s">
        <v>41</v>
      </c>
      <c r="D11" s="30" t="s">
        <v>35</v>
      </c>
      <c r="E11" s="29" t="s">
        <v>390</v>
      </c>
      <c r="F11" s="30" t="s">
        <v>42</v>
      </c>
      <c r="G11" s="17" t="str">
        <f t="shared" si="0"/>
        <v>3.52/km</v>
      </c>
      <c r="H11" s="18">
        <f t="shared" si="1"/>
        <v>0.0006944444444444454</v>
      </c>
      <c r="I11" s="18">
        <f t="shared" si="2"/>
        <v>0.00021990740740740825</v>
      </c>
    </row>
    <row r="12" spans="1:9" s="13" customFormat="1" ht="15" customHeight="1">
      <c r="A12" s="12">
        <v>9</v>
      </c>
      <c r="B12" s="23" t="s">
        <v>43</v>
      </c>
      <c r="C12" s="23" t="s">
        <v>22</v>
      </c>
      <c r="D12" s="24" t="s">
        <v>44</v>
      </c>
      <c r="E12" s="23" t="s">
        <v>45</v>
      </c>
      <c r="F12" s="24" t="s">
        <v>46</v>
      </c>
      <c r="G12" s="12" t="str">
        <f t="shared" si="0"/>
        <v>3.54/km</v>
      </c>
      <c r="H12" s="15">
        <f t="shared" si="1"/>
        <v>0.0008217592592592582</v>
      </c>
      <c r="I12" s="15">
        <f t="shared" si="2"/>
        <v>0</v>
      </c>
    </row>
    <row r="13" spans="1:9" s="13" customFormat="1" ht="15" customHeight="1">
      <c r="A13" s="12">
        <v>10</v>
      </c>
      <c r="B13" s="29" t="s">
        <v>47</v>
      </c>
      <c r="C13" s="29" t="s">
        <v>48</v>
      </c>
      <c r="D13" s="30" t="s">
        <v>28</v>
      </c>
      <c r="E13" s="29" t="s">
        <v>390</v>
      </c>
      <c r="F13" s="30" t="s">
        <v>49</v>
      </c>
      <c r="G13" s="17" t="str">
        <f t="shared" si="0"/>
        <v>3.55/km</v>
      </c>
      <c r="H13" s="18">
        <f t="shared" si="1"/>
        <v>0.000914351851851852</v>
      </c>
      <c r="I13" s="18">
        <f t="shared" si="2"/>
        <v>0.00046296296296296363</v>
      </c>
    </row>
    <row r="14" spans="1:9" s="13" customFormat="1" ht="15" customHeight="1">
      <c r="A14" s="12">
        <v>11</v>
      </c>
      <c r="B14" s="29" t="s">
        <v>50</v>
      </c>
      <c r="C14" s="29" t="s">
        <v>51</v>
      </c>
      <c r="D14" s="30" t="s">
        <v>28</v>
      </c>
      <c r="E14" s="29" t="s">
        <v>390</v>
      </c>
      <c r="F14" s="30" t="s">
        <v>52</v>
      </c>
      <c r="G14" s="17" t="str">
        <f t="shared" si="0"/>
        <v>3.56/km</v>
      </c>
      <c r="H14" s="18">
        <f t="shared" si="1"/>
        <v>0.0009953703703703687</v>
      </c>
      <c r="I14" s="18">
        <f t="shared" si="2"/>
        <v>0.0005439814814814804</v>
      </c>
    </row>
    <row r="15" spans="1:9" s="13" customFormat="1" ht="15" customHeight="1">
      <c r="A15" s="12">
        <v>12</v>
      </c>
      <c r="B15" s="23" t="s">
        <v>53</v>
      </c>
      <c r="C15" s="23" t="s">
        <v>54</v>
      </c>
      <c r="D15" s="24" t="s">
        <v>35</v>
      </c>
      <c r="E15" s="23" t="s">
        <v>55</v>
      </c>
      <c r="F15" s="24" t="s">
        <v>56</v>
      </c>
      <c r="G15" s="12" t="str">
        <f t="shared" si="0"/>
        <v>3.58/km</v>
      </c>
      <c r="H15" s="15">
        <f t="shared" si="1"/>
        <v>0.0010763888888888889</v>
      </c>
      <c r="I15" s="15">
        <f t="shared" si="2"/>
        <v>0.0006018518518518517</v>
      </c>
    </row>
    <row r="16" spans="1:9" s="13" customFormat="1" ht="15" customHeight="1">
      <c r="A16" s="12">
        <v>13</v>
      </c>
      <c r="B16" s="23" t="s">
        <v>57</v>
      </c>
      <c r="C16" s="23" t="s">
        <v>58</v>
      </c>
      <c r="D16" s="24" t="s">
        <v>59</v>
      </c>
      <c r="E16" s="23" t="s">
        <v>60</v>
      </c>
      <c r="F16" s="24" t="s">
        <v>61</v>
      </c>
      <c r="G16" s="12" t="str">
        <f t="shared" si="0"/>
        <v>3.59/km</v>
      </c>
      <c r="H16" s="15">
        <f t="shared" si="1"/>
        <v>0.0011342592592592585</v>
      </c>
      <c r="I16" s="15">
        <f t="shared" si="2"/>
        <v>0</v>
      </c>
    </row>
    <row r="17" spans="1:9" s="13" customFormat="1" ht="15" customHeight="1">
      <c r="A17" s="12">
        <v>14</v>
      </c>
      <c r="B17" s="29" t="s">
        <v>62</v>
      </c>
      <c r="C17" s="29" t="s">
        <v>63</v>
      </c>
      <c r="D17" s="30" t="s">
        <v>18</v>
      </c>
      <c r="E17" s="29" t="s">
        <v>390</v>
      </c>
      <c r="F17" s="30" t="s">
        <v>64</v>
      </c>
      <c r="G17" s="17" t="str">
        <f t="shared" si="0"/>
        <v>4.04/km</v>
      </c>
      <c r="H17" s="18">
        <f t="shared" si="1"/>
        <v>0.0014814814814814795</v>
      </c>
      <c r="I17" s="18">
        <f t="shared" si="2"/>
        <v>0.0012268518518518488</v>
      </c>
    </row>
    <row r="18" spans="1:9" s="13" customFormat="1" ht="15" customHeight="1">
      <c r="A18" s="12">
        <v>15</v>
      </c>
      <c r="B18" s="23" t="s">
        <v>65</v>
      </c>
      <c r="C18" s="23" t="s">
        <v>22</v>
      </c>
      <c r="D18" s="24" t="s">
        <v>35</v>
      </c>
      <c r="E18" s="23" t="s">
        <v>29</v>
      </c>
      <c r="F18" s="24" t="s">
        <v>66</v>
      </c>
      <c r="G18" s="12" t="str">
        <f t="shared" si="0"/>
        <v>4.05/km</v>
      </c>
      <c r="H18" s="15">
        <f t="shared" si="1"/>
        <v>0.0015624999999999997</v>
      </c>
      <c r="I18" s="15">
        <f t="shared" si="2"/>
        <v>0.0010879629629629625</v>
      </c>
    </row>
    <row r="19" spans="1:9" s="13" customFormat="1" ht="15" customHeight="1">
      <c r="A19" s="12">
        <v>16</v>
      </c>
      <c r="B19" s="23" t="s">
        <v>67</v>
      </c>
      <c r="C19" s="23" t="s">
        <v>68</v>
      </c>
      <c r="D19" s="24" t="s">
        <v>44</v>
      </c>
      <c r="E19" s="23" t="s">
        <v>29</v>
      </c>
      <c r="F19" s="24" t="s">
        <v>69</v>
      </c>
      <c r="G19" s="12" t="str">
        <f t="shared" si="0"/>
        <v>4.05/km</v>
      </c>
      <c r="H19" s="15">
        <f t="shared" si="1"/>
        <v>0.0015740740740740732</v>
      </c>
      <c r="I19" s="15">
        <f t="shared" si="2"/>
        <v>0.000752314814814815</v>
      </c>
    </row>
    <row r="20" spans="1:9" s="13" customFormat="1" ht="15" customHeight="1">
      <c r="A20" s="12">
        <v>17</v>
      </c>
      <c r="B20" s="23" t="s">
        <v>70</v>
      </c>
      <c r="C20" s="23" t="s">
        <v>54</v>
      </c>
      <c r="D20" s="24" t="s">
        <v>35</v>
      </c>
      <c r="E20" s="23" t="s">
        <v>29</v>
      </c>
      <c r="F20" s="24" t="s">
        <v>71</v>
      </c>
      <c r="G20" s="12" t="str">
        <f t="shared" si="0"/>
        <v>4.06/km</v>
      </c>
      <c r="H20" s="15">
        <f t="shared" si="1"/>
        <v>0.0015972222222222238</v>
      </c>
      <c r="I20" s="15">
        <f t="shared" si="2"/>
        <v>0.0011226851851851866</v>
      </c>
    </row>
    <row r="21" spans="1:9" s="13" customFormat="1" ht="15" customHeight="1">
      <c r="A21" s="12">
        <v>18</v>
      </c>
      <c r="B21" s="29" t="s">
        <v>72</v>
      </c>
      <c r="C21" s="29" t="s">
        <v>73</v>
      </c>
      <c r="D21" s="30" t="s">
        <v>59</v>
      </c>
      <c r="E21" s="29" t="s">
        <v>390</v>
      </c>
      <c r="F21" s="30" t="s">
        <v>74</v>
      </c>
      <c r="G21" s="17" t="str">
        <f t="shared" si="0"/>
        <v>4.06/km</v>
      </c>
      <c r="H21" s="18">
        <f t="shared" si="1"/>
        <v>0.001620370370370371</v>
      </c>
      <c r="I21" s="18">
        <f t="shared" si="2"/>
        <v>0.0004861111111111125</v>
      </c>
    </row>
    <row r="22" spans="1:9" s="13" customFormat="1" ht="15" customHeight="1">
      <c r="A22" s="12">
        <v>19</v>
      </c>
      <c r="B22" s="29" t="s">
        <v>75</v>
      </c>
      <c r="C22" s="29" t="s">
        <v>76</v>
      </c>
      <c r="D22" s="30" t="s">
        <v>44</v>
      </c>
      <c r="E22" s="29" t="s">
        <v>390</v>
      </c>
      <c r="F22" s="30" t="s">
        <v>77</v>
      </c>
      <c r="G22" s="17" t="str">
        <f t="shared" si="0"/>
        <v>4.07/km</v>
      </c>
      <c r="H22" s="18">
        <f t="shared" si="1"/>
        <v>0.0016435185185185181</v>
      </c>
      <c r="I22" s="18">
        <f t="shared" si="2"/>
        <v>0.0008217592592592599</v>
      </c>
    </row>
    <row r="23" spans="1:9" s="13" customFormat="1" ht="15" customHeight="1">
      <c r="A23" s="12">
        <v>20</v>
      </c>
      <c r="B23" s="29" t="s">
        <v>78</v>
      </c>
      <c r="C23" s="29" t="s">
        <v>79</v>
      </c>
      <c r="D23" s="30" t="s">
        <v>18</v>
      </c>
      <c r="E23" s="29" t="s">
        <v>390</v>
      </c>
      <c r="F23" s="30" t="s">
        <v>80</v>
      </c>
      <c r="G23" s="17" t="str">
        <f t="shared" si="0"/>
        <v>4.07/km</v>
      </c>
      <c r="H23" s="18">
        <f t="shared" si="1"/>
        <v>0.001701388888888886</v>
      </c>
      <c r="I23" s="18">
        <f t="shared" si="2"/>
        <v>0.0014467592592592553</v>
      </c>
    </row>
    <row r="24" spans="1:9" s="13" customFormat="1" ht="15" customHeight="1">
      <c r="A24" s="12">
        <v>21</v>
      </c>
      <c r="B24" s="23" t="s">
        <v>81</v>
      </c>
      <c r="C24" s="23" t="s">
        <v>48</v>
      </c>
      <c r="D24" s="24" t="s">
        <v>59</v>
      </c>
      <c r="E24" s="23" t="s">
        <v>82</v>
      </c>
      <c r="F24" s="24" t="s">
        <v>83</v>
      </c>
      <c r="G24" s="12" t="str">
        <f t="shared" si="0"/>
        <v>4.08/km</v>
      </c>
      <c r="H24" s="15">
        <f t="shared" si="1"/>
        <v>0.0017129629629629595</v>
      </c>
      <c r="I24" s="15">
        <f t="shared" si="2"/>
        <v>0.0005787037037037011</v>
      </c>
    </row>
    <row r="25" spans="1:9" s="13" customFormat="1" ht="15" customHeight="1">
      <c r="A25" s="12">
        <v>22</v>
      </c>
      <c r="B25" s="23" t="s">
        <v>84</v>
      </c>
      <c r="C25" s="23" t="s">
        <v>85</v>
      </c>
      <c r="D25" s="24" t="s">
        <v>28</v>
      </c>
      <c r="E25" s="23" t="s">
        <v>24</v>
      </c>
      <c r="F25" s="24" t="s">
        <v>86</v>
      </c>
      <c r="G25" s="12" t="str">
        <f t="shared" si="0"/>
        <v>4.10/km</v>
      </c>
      <c r="H25" s="15">
        <f t="shared" si="1"/>
        <v>0.0018865740740740735</v>
      </c>
      <c r="I25" s="15">
        <f t="shared" si="2"/>
        <v>0.0014351851851851852</v>
      </c>
    </row>
    <row r="26" spans="1:9" s="13" customFormat="1" ht="15" customHeight="1">
      <c r="A26" s="12">
        <v>23</v>
      </c>
      <c r="B26" s="29" t="s">
        <v>87</v>
      </c>
      <c r="C26" s="29" t="s">
        <v>22</v>
      </c>
      <c r="D26" s="30" t="s">
        <v>35</v>
      </c>
      <c r="E26" s="29" t="s">
        <v>390</v>
      </c>
      <c r="F26" s="30" t="s">
        <v>88</v>
      </c>
      <c r="G26" s="17" t="str">
        <f t="shared" si="0"/>
        <v>4.12/km</v>
      </c>
      <c r="H26" s="18">
        <f t="shared" si="1"/>
        <v>0.001967592592592592</v>
      </c>
      <c r="I26" s="18">
        <f t="shared" si="2"/>
        <v>0.0014930555555555548</v>
      </c>
    </row>
    <row r="27" spans="1:9" s="13" customFormat="1" ht="15" customHeight="1">
      <c r="A27" s="12">
        <v>24</v>
      </c>
      <c r="B27" s="29" t="s">
        <v>89</v>
      </c>
      <c r="C27" s="29" t="s">
        <v>90</v>
      </c>
      <c r="D27" s="30" t="s">
        <v>35</v>
      </c>
      <c r="E27" s="29" t="s">
        <v>390</v>
      </c>
      <c r="F27" s="30" t="s">
        <v>88</v>
      </c>
      <c r="G27" s="17" t="str">
        <f t="shared" si="0"/>
        <v>4.12/km</v>
      </c>
      <c r="H27" s="18">
        <f t="shared" si="1"/>
        <v>0.001967592592592592</v>
      </c>
      <c r="I27" s="18">
        <f t="shared" si="2"/>
        <v>0.0014930555555555548</v>
      </c>
    </row>
    <row r="28" spans="1:9" s="13" customFormat="1" ht="15" customHeight="1">
      <c r="A28" s="12">
        <v>25</v>
      </c>
      <c r="B28" s="29" t="s">
        <v>91</v>
      </c>
      <c r="C28" s="29" t="s">
        <v>92</v>
      </c>
      <c r="D28" s="30" t="s">
        <v>44</v>
      </c>
      <c r="E28" s="29" t="s">
        <v>390</v>
      </c>
      <c r="F28" s="30" t="s">
        <v>93</v>
      </c>
      <c r="G28" s="17" t="str">
        <f t="shared" si="0"/>
        <v>4.13/km</v>
      </c>
      <c r="H28" s="18">
        <f t="shared" si="1"/>
        <v>0.0020486111111111104</v>
      </c>
      <c r="I28" s="18">
        <f t="shared" si="2"/>
        <v>0.0012268518518518522</v>
      </c>
    </row>
    <row r="29" spans="1:9" s="13" customFormat="1" ht="15" customHeight="1">
      <c r="A29" s="12">
        <v>26</v>
      </c>
      <c r="B29" s="29" t="s">
        <v>94</v>
      </c>
      <c r="C29" s="29" t="s">
        <v>92</v>
      </c>
      <c r="D29" s="30" t="s">
        <v>13</v>
      </c>
      <c r="E29" s="29" t="s">
        <v>390</v>
      </c>
      <c r="F29" s="30" t="s">
        <v>95</v>
      </c>
      <c r="G29" s="17" t="str">
        <f t="shared" si="0"/>
        <v>4.13/km</v>
      </c>
      <c r="H29" s="18">
        <f t="shared" si="1"/>
        <v>0.002060185185185184</v>
      </c>
      <c r="I29" s="18">
        <f t="shared" si="2"/>
        <v>0.002060185185185184</v>
      </c>
    </row>
    <row r="30" spans="1:9" s="13" customFormat="1" ht="15" customHeight="1">
      <c r="A30" s="12">
        <v>27</v>
      </c>
      <c r="B30" s="23" t="s">
        <v>96</v>
      </c>
      <c r="C30" s="23" t="s">
        <v>97</v>
      </c>
      <c r="D30" s="24" t="s">
        <v>44</v>
      </c>
      <c r="E30" s="23" t="s">
        <v>98</v>
      </c>
      <c r="F30" s="24" t="s">
        <v>99</v>
      </c>
      <c r="G30" s="12" t="str">
        <f t="shared" si="0"/>
        <v>4.16/km</v>
      </c>
      <c r="H30" s="15">
        <f t="shared" si="1"/>
        <v>0.002256944444444445</v>
      </c>
      <c r="I30" s="15">
        <f t="shared" si="2"/>
        <v>0.001435185185185187</v>
      </c>
    </row>
    <row r="31" spans="1:9" s="13" customFormat="1" ht="15" customHeight="1">
      <c r="A31" s="12">
        <v>28</v>
      </c>
      <c r="B31" s="23" t="s">
        <v>100</v>
      </c>
      <c r="C31" s="23" t="s">
        <v>101</v>
      </c>
      <c r="D31" s="24" t="s">
        <v>102</v>
      </c>
      <c r="E31" s="23" t="s">
        <v>55</v>
      </c>
      <c r="F31" s="24" t="s">
        <v>103</v>
      </c>
      <c r="G31" s="12" t="str">
        <f t="shared" si="0"/>
        <v>4.20/km</v>
      </c>
      <c r="H31" s="15">
        <f t="shared" si="1"/>
        <v>0.002511574074074074</v>
      </c>
      <c r="I31" s="15">
        <f t="shared" si="2"/>
        <v>0</v>
      </c>
    </row>
    <row r="32" spans="1:9" s="13" customFormat="1" ht="15" customHeight="1">
      <c r="A32" s="12">
        <v>29</v>
      </c>
      <c r="B32" s="23" t="s">
        <v>104</v>
      </c>
      <c r="C32" s="23" t="s">
        <v>105</v>
      </c>
      <c r="D32" s="24" t="s">
        <v>35</v>
      </c>
      <c r="E32" s="23" t="s">
        <v>29</v>
      </c>
      <c r="F32" s="24" t="s">
        <v>106</v>
      </c>
      <c r="G32" s="12" t="str">
        <f t="shared" si="0"/>
        <v>4.20/km</v>
      </c>
      <c r="H32" s="15">
        <f t="shared" si="1"/>
        <v>0.0025231481481481476</v>
      </c>
      <c r="I32" s="15">
        <f t="shared" si="2"/>
        <v>0.0020486111111111104</v>
      </c>
    </row>
    <row r="33" spans="1:9" s="13" customFormat="1" ht="15" customHeight="1">
      <c r="A33" s="12">
        <v>30</v>
      </c>
      <c r="B33" s="23" t="s">
        <v>107</v>
      </c>
      <c r="C33" s="23" t="s">
        <v>108</v>
      </c>
      <c r="D33" s="24" t="s">
        <v>35</v>
      </c>
      <c r="E33" s="23" t="s">
        <v>109</v>
      </c>
      <c r="F33" s="24" t="s">
        <v>110</v>
      </c>
      <c r="G33" s="12" t="str">
        <f t="shared" si="0"/>
        <v>4.21/km</v>
      </c>
      <c r="H33" s="15">
        <f t="shared" si="1"/>
        <v>0.0025925925925925925</v>
      </c>
      <c r="I33" s="15">
        <f t="shared" si="2"/>
        <v>0.0021180555555555553</v>
      </c>
    </row>
    <row r="34" spans="1:9" s="13" customFormat="1" ht="15" customHeight="1">
      <c r="A34" s="12">
        <v>31</v>
      </c>
      <c r="B34" s="23" t="s">
        <v>111</v>
      </c>
      <c r="C34" s="23" t="s">
        <v>112</v>
      </c>
      <c r="D34" s="24" t="s">
        <v>35</v>
      </c>
      <c r="E34" s="23" t="s">
        <v>29</v>
      </c>
      <c r="F34" s="24" t="s">
        <v>113</v>
      </c>
      <c r="G34" s="12" t="str">
        <f t="shared" si="0"/>
        <v>4.22/km</v>
      </c>
      <c r="H34" s="15">
        <f t="shared" si="1"/>
        <v>0.0026273148148148132</v>
      </c>
      <c r="I34" s="15">
        <f t="shared" si="2"/>
        <v>0.002152777777777776</v>
      </c>
    </row>
    <row r="35" spans="1:9" s="13" customFormat="1" ht="15" customHeight="1">
      <c r="A35" s="12">
        <v>32</v>
      </c>
      <c r="B35" s="29" t="s">
        <v>114</v>
      </c>
      <c r="C35" s="29" t="s">
        <v>115</v>
      </c>
      <c r="D35" s="30" t="s">
        <v>18</v>
      </c>
      <c r="E35" s="29" t="s">
        <v>390</v>
      </c>
      <c r="F35" s="30" t="s">
        <v>116</v>
      </c>
      <c r="G35" s="17" t="str">
        <f t="shared" si="0"/>
        <v>4.22/km</v>
      </c>
      <c r="H35" s="18">
        <f t="shared" si="1"/>
        <v>0.0026504629629629604</v>
      </c>
      <c r="I35" s="18">
        <f t="shared" si="2"/>
        <v>0.0023958333333333297</v>
      </c>
    </row>
    <row r="36" spans="1:9" s="13" customFormat="1" ht="15" customHeight="1">
      <c r="A36" s="12">
        <v>33</v>
      </c>
      <c r="B36" s="23" t="s">
        <v>117</v>
      </c>
      <c r="C36" s="23" t="s">
        <v>118</v>
      </c>
      <c r="D36" s="24" t="s">
        <v>23</v>
      </c>
      <c r="E36" s="23" t="s">
        <v>119</v>
      </c>
      <c r="F36" s="24" t="s">
        <v>120</v>
      </c>
      <c r="G36" s="12" t="str">
        <f t="shared" si="0"/>
        <v>4.23/km</v>
      </c>
      <c r="H36" s="15">
        <f t="shared" si="1"/>
        <v>0.0026736111111111075</v>
      </c>
      <c r="I36" s="15">
        <f aca="true" t="shared" si="3" ref="I36:I67">F36-INDEX($F$4:$F$1691,MATCH(D36,$D$4:$D$1691,0))</f>
        <v>0.0022453703703703663</v>
      </c>
    </row>
    <row r="37" spans="1:9" s="13" customFormat="1" ht="15" customHeight="1">
      <c r="A37" s="12">
        <v>34</v>
      </c>
      <c r="B37" s="23" t="s">
        <v>121</v>
      </c>
      <c r="C37" s="23" t="s">
        <v>122</v>
      </c>
      <c r="D37" s="24" t="s">
        <v>123</v>
      </c>
      <c r="E37" s="23" t="s">
        <v>19</v>
      </c>
      <c r="F37" s="24" t="s">
        <v>124</v>
      </c>
      <c r="G37" s="12" t="str">
        <f t="shared" si="0"/>
        <v>4.24/km</v>
      </c>
      <c r="H37" s="15">
        <f t="shared" si="1"/>
        <v>0.0027314814814814823</v>
      </c>
      <c r="I37" s="15">
        <f t="shared" si="3"/>
        <v>0</v>
      </c>
    </row>
    <row r="38" spans="1:9" s="13" customFormat="1" ht="15" customHeight="1">
      <c r="A38" s="12">
        <v>35</v>
      </c>
      <c r="B38" s="23" t="s">
        <v>125</v>
      </c>
      <c r="C38" s="23" t="s">
        <v>54</v>
      </c>
      <c r="D38" s="24" t="s">
        <v>18</v>
      </c>
      <c r="E38" s="23" t="s">
        <v>126</v>
      </c>
      <c r="F38" s="24" t="s">
        <v>127</v>
      </c>
      <c r="G38" s="12" t="str">
        <f t="shared" si="0"/>
        <v>4.25/km</v>
      </c>
      <c r="H38" s="15">
        <f t="shared" si="1"/>
        <v>0.0028009259259259237</v>
      </c>
      <c r="I38" s="15">
        <f t="shared" si="3"/>
        <v>0.002546296296296293</v>
      </c>
    </row>
    <row r="39" spans="1:9" s="13" customFormat="1" ht="15" customHeight="1">
      <c r="A39" s="12">
        <v>36</v>
      </c>
      <c r="B39" s="29" t="s">
        <v>128</v>
      </c>
      <c r="C39" s="29" t="s">
        <v>108</v>
      </c>
      <c r="D39" s="30" t="s">
        <v>35</v>
      </c>
      <c r="E39" s="29" t="s">
        <v>390</v>
      </c>
      <c r="F39" s="30" t="s">
        <v>129</v>
      </c>
      <c r="G39" s="17" t="str">
        <f t="shared" si="0"/>
        <v>4.26/km</v>
      </c>
      <c r="H39" s="18">
        <f t="shared" si="1"/>
        <v>0.002881944444444442</v>
      </c>
      <c r="I39" s="18">
        <f t="shared" si="3"/>
        <v>0.002407407407407405</v>
      </c>
    </row>
    <row r="40" spans="1:9" s="13" customFormat="1" ht="15" customHeight="1">
      <c r="A40" s="12">
        <v>37</v>
      </c>
      <c r="B40" s="23" t="s">
        <v>130</v>
      </c>
      <c r="C40" s="23" t="s">
        <v>131</v>
      </c>
      <c r="D40" s="24" t="s">
        <v>35</v>
      </c>
      <c r="E40" s="23" t="s">
        <v>29</v>
      </c>
      <c r="F40" s="24" t="s">
        <v>132</v>
      </c>
      <c r="G40" s="12" t="str">
        <f t="shared" si="0"/>
        <v>4.28/km</v>
      </c>
      <c r="H40" s="15">
        <f t="shared" si="1"/>
        <v>0.0029861111111111113</v>
      </c>
      <c r="I40" s="15">
        <f t="shared" si="3"/>
        <v>0.002511574074074074</v>
      </c>
    </row>
    <row r="41" spans="1:9" s="13" customFormat="1" ht="15" customHeight="1">
      <c r="A41" s="12">
        <v>38</v>
      </c>
      <c r="B41" s="23" t="s">
        <v>133</v>
      </c>
      <c r="C41" s="23" t="s">
        <v>134</v>
      </c>
      <c r="D41" s="24" t="s">
        <v>59</v>
      </c>
      <c r="E41" s="23" t="s">
        <v>19</v>
      </c>
      <c r="F41" s="24" t="s">
        <v>135</v>
      </c>
      <c r="G41" s="12" t="str">
        <f t="shared" si="0"/>
        <v>4.29/km</v>
      </c>
      <c r="H41" s="15">
        <f t="shared" si="1"/>
        <v>0.0030439814814814826</v>
      </c>
      <c r="I41" s="15">
        <f t="shared" si="3"/>
        <v>0.0019097222222222241</v>
      </c>
    </row>
    <row r="42" spans="1:9" s="13" customFormat="1" ht="15" customHeight="1">
      <c r="A42" s="12">
        <v>39</v>
      </c>
      <c r="B42" s="29" t="s">
        <v>136</v>
      </c>
      <c r="C42" s="29" t="s">
        <v>137</v>
      </c>
      <c r="D42" s="30" t="s">
        <v>18</v>
      </c>
      <c r="E42" s="29" t="s">
        <v>390</v>
      </c>
      <c r="F42" s="30" t="s">
        <v>138</v>
      </c>
      <c r="G42" s="17" t="str">
        <f t="shared" si="0"/>
        <v>4.29/km</v>
      </c>
      <c r="H42" s="18">
        <f t="shared" si="1"/>
        <v>0.003055555555555556</v>
      </c>
      <c r="I42" s="18">
        <f t="shared" si="3"/>
        <v>0.0028009259259259255</v>
      </c>
    </row>
    <row r="43" spans="1:9" s="13" customFormat="1" ht="15" customHeight="1">
      <c r="A43" s="12">
        <v>40</v>
      </c>
      <c r="B43" s="23" t="s">
        <v>139</v>
      </c>
      <c r="C43" s="23" t="s">
        <v>108</v>
      </c>
      <c r="D43" s="24" t="s">
        <v>59</v>
      </c>
      <c r="E43" s="23" t="s">
        <v>19</v>
      </c>
      <c r="F43" s="24" t="s">
        <v>140</v>
      </c>
      <c r="G43" s="12" t="str">
        <f t="shared" si="0"/>
        <v>4.29/km</v>
      </c>
      <c r="H43" s="15">
        <f t="shared" si="1"/>
        <v>0.003090277777777777</v>
      </c>
      <c r="I43" s="15">
        <f t="shared" si="3"/>
        <v>0.0019560185185185184</v>
      </c>
    </row>
    <row r="44" spans="1:9" s="13" customFormat="1" ht="15" customHeight="1">
      <c r="A44" s="12">
        <v>41</v>
      </c>
      <c r="B44" s="29" t="s">
        <v>141</v>
      </c>
      <c r="C44" s="29" t="s">
        <v>142</v>
      </c>
      <c r="D44" s="30" t="s">
        <v>44</v>
      </c>
      <c r="E44" s="29" t="s">
        <v>390</v>
      </c>
      <c r="F44" s="30" t="s">
        <v>143</v>
      </c>
      <c r="G44" s="17" t="str">
        <f t="shared" si="0"/>
        <v>4.31/km</v>
      </c>
      <c r="H44" s="18">
        <f t="shared" si="1"/>
        <v>0.0031712962962962953</v>
      </c>
      <c r="I44" s="18">
        <f t="shared" si="3"/>
        <v>0.002349537037037037</v>
      </c>
    </row>
    <row r="45" spans="1:9" s="13" customFormat="1" ht="15" customHeight="1">
      <c r="A45" s="12">
        <v>42</v>
      </c>
      <c r="B45" s="29" t="s">
        <v>144</v>
      </c>
      <c r="C45" s="29" t="s">
        <v>73</v>
      </c>
      <c r="D45" s="30" t="s">
        <v>35</v>
      </c>
      <c r="E45" s="29" t="s">
        <v>390</v>
      </c>
      <c r="F45" s="30" t="s">
        <v>143</v>
      </c>
      <c r="G45" s="17" t="str">
        <f t="shared" si="0"/>
        <v>4.31/km</v>
      </c>
      <c r="H45" s="18">
        <f t="shared" si="1"/>
        <v>0.0031712962962962953</v>
      </c>
      <c r="I45" s="18">
        <f t="shared" si="3"/>
        <v>0.002696759259259258</v>
      </c>
    </row>
    <row r="46" spans="1:9" s="13" customFormat="1" ht="15" customHeight="1">
      <c r="A46" s="12">
        <v>43</v>
      </c>
      <c r="B46" s="23" t="s">
        <v>145</v>
      </c>
      <c r="C46" s="23" t="s">
        <v>48</v>
      </c>
      <c r="D46" s="24" t="s">
        <v>44</v>
      </c>
      <c r="E46" s="23" t="s">
        <v>29</v>
      </c>
      <c r="F46" s="24" t="s">
        <v>146</v>
      </c>
      <c r="G46" s="12" t="str">
        <f t="shared" si="0"/>
        <v>4.31/km</v>
      </c>
      <c r="H46" s="15">
        <f t="shared" si="1"/>
        <v>0.0031944444444444425</v>
      </c>
      <c r="I46" s="15">
        <f t="shared" si="3"/>
        <v>0.0023726851851851843</v>
      </c>
    </row>
    <row r="47" spans="1:9" s="13" customFormat="1" ht="15" customHeight="1">
      <c r="A47" s="12">
        <v>44</v>
      </c>
      <c r="B47" s="23" t="s">
        <v>147</v>
      </c>
      <c r="C47" s="23" t="s">
        <v>148</v>
      </c>
      <c r="D47" s="24" t="s">
        <v>149</v>
      </c>
      <c r="E47" s="23" t="s">
        <v>29</v>
      </c>
      <c r="F47" s="24" t="s">
        <v>146</v>
      </c>
      <c r="G47" s="12" t="str">
        <f t="shared" si="0"/>
        <v>4.31/km</v>
      </c>
      <c r="H47" s="15">
        <f t="shared" si="1"/>
        <v>0.0031944444444444425</v>
      </c>
      <c r="I47" s="15">
        <f t="shared" si="3"/>
        <v>0</v>
      </c>
    </row>
    <row r="48" spans="1:9" s="13" customFormat="1" ht="15" customHeight="1">
      <c r="A48" s="12">
        <v>45</v>
      </c>
      <c r="B48" s="23" t="s">
        <v>150</v>
      </c>
      <c r="C48" s="23" t="s">
        <v>112</v>
      </c>
      <c r="D48" s="24" t="s">
        <v>59</v>
      </c>
      <c r="E48" s="23" t="s">
        <v>151</v>
      </c>
      <c r="F48" s="24" t="s">
        <v>152</v>
      </c>
      <c r="G48" s="12" t="str">
        <f t="shared" si="0"/>
        <v>4.31/km</v>
      </c>
      <c r="H48" s="15">
        <f t="shared" si="1"/>
        <v>0.0032291666666666666</v>
      </c>
      <c r="I48" s="15">
        <f t="shared" si="3"/>
        <v>0.002094907407407408</v>
      </c>
    </row>
    <row r="49" spans="1:9" s="13" customFormat="1" ht="15" customHeight="1">
      <c r="A49" s="12">
        <v>46</v>
      </c>
      <c r="B49" s="23" t="s">
        <v>153</v>
      </c>
      <c r="C49" s="23" t="s">
        <v>154</v>
      </c>
      <c r="D49" s="24" t="s">
        <v>28</v>
      </c>
      <c r="E49" s="23" t="s">
        <v>29</v>
      </c>
      <c r="F49" s="24" t="s">
        <v>152</v>
      </c>
      <c r="G49" s="12" t="str">
        <f t="shared" si="0"/>
        <v>4.31/km</v>
      </c>
      <c r="H49" s="15">
        <f t="shared" si="1"/>
        <v>0.0032291666666666666</v>
      </c>
      <c r="I49" s="15">
        <f t="shared" si="3"/>
        <v>0.0027777777777777783</v>
      </c>
    </row>
    <row r="50" spans="1:9" s="13" customFormat="1" ht="15" customHeight="1">
      <c r="A50" s="12">
        <v>47</v>
      </c>
      <c r="B50" s="23" t="s">
        <v>155</v>
      </c>
      <c r="C50" s="23" t="s">
        <v>134</v>
      </c>
      <c r="D50" s="24" t="s">
        <v>28</v>
      </c>
      <c r="E50" s="23" t="s">
        <v>29</v>
      </c>
      <c r="F50" s="24" t="s">
        <v>156</v>
      </c>
      <c r="G50" s="12" t="str">
        <f t="shared" si="0"/>
        <v>4.32/km</v>
      </c>
      <c r="H50" s="15">
        <f t="shared" si="1"/>
        <v>0.0032638888888888874</v>
      </c>
      <c r="I50" s="15">
        <f t="shared" si="3"/>
        <v>0.002812499999999999</v>
      </c>
    </row>
    <row r="51" spans="1:9" s="13" customFormat="1" ht="15" customHeight="1">
      <c r="A51" s="12">
        <v>48</v>
      </c>
      <c r="B51" s="23" t="s">
        <v>157</v>
      </c>
      <c r="C51" s="23" t="s">
        <v>41</v>
      </c>
      <c r="D51" s="24" t="s">
        <v>18</v>
      </c>
      <c r="E51" s="23" t="s">
        <v>98</v>
      </c>
      <c r="F51" s="24" t="s">
        <v>158</v>
      </c>
      <c r="G51" s="12" t="str">
        <f t="shared" si="0"/>
        <v>4.32/km</v>
      </c>
      <c r="H51" s="15">
        <f t="shared" si="1"/>
        <v>0.003275462962962961</v>
      </c>
      <c r="I51" s="15">
        <f t="shared" si="3"/>
        <v>0.0030208333333333302</v>
      </c>
    </row>
    <row r="52" spans="1:9" s="13" customFormat="1" ht="15" customHeight="1">
      <c r="A52" s="12">
        <v>49</v>
      </c>
      <c r="B52" s="23" t="s">
        <v>159</v>
      </c>
      <c r="C52" s="23" t="s">
        <v>12</v>
      </c>
      <c r="D52" s="24" t="s">
        <v>18</v>
      </c>
      <c r="E52" s="23" t="s">
        <v>55</v>
      </c>
      <c r="F52" s="24" t="s">
        <v>160</v>
      </c>
      <c r="G52" s="12" t="str">
        <f t="shared" si="0"/>
        <v>4.34/km</v>
      </c>
      <c r="H52" s="15">
        <f t="shared" si="1"/>
        <v>0.003402777777777777</v>
      </c>
      <c r="I52" s="15">
        <f t="shared" si="3"/>
        <v>0.0031481481481481464</v>
      </c>
    </row>
    <row r="53" spans="1:9" s="13" customFormat="1" ht="15" customHeight="1">
      <c r="A53" s="12">
        <v>50</v>
      </c>
      <c r="B53" s="23" t="s">
        <v>161</v>
      </c>
      <c r="C53" s="23" t="s">
        <v>162</v>
      </c>
      <c r="D53" s="24" t="s">
        <v>23</v>
      </c>
      <c r="E53" s="23" t="s">
        <v>24</v>
      </c>
      <c r="F53" s="24" t="s">
        <v>163</v>
      </c>
      <c r="G53" s="12" t="str">
        <f t="shared" si="0"/>
        <v>4.35/km</v>
      </c>
      <c r="H53" s="15">
        <f t="shared" si="1"/>
        <v>0.0034837962962962956</v>
      </c>
      <c r="I53" s="15">
        <f t="shared" si="3"/>
        <v>0.0030555555555555544</v>
      </c>
    </row>
    <row r="54" spans="1:9" s="13" customFormat="1" ht="15" customHeight="1">
      <c r="A54" s="12">
        <v>51</v>
      </c>
      <c r="B54" s="23" t="s">
        <v>164</v>
      </c>
      <c r="C54" s="23" t="s">
        <v>137</v>
      </c>
      <c r="D54" s="24" t="s">
        <v>59</v>
      </c>
      <c r="E54" s="23" t="s">
        <v>24</v>
      </c>
      <c r="F54" s="24" t="s">
        <v>165</v>
      </c>
      <c r="G54" s="12" t="str">
        <f t="shared" si="0"/>
        <v>4.38/km</v>
      </c>
      <c r="H54" s="15">
        <f t="shared" si="1"/>
        <v>0.0036342592592592555</v>
      </c>
      <c r="I54" s="15">
        <f t="shared" si="3"/>
        <v>0.002499999999999997</v>
      </c>
    </row>
    <row r="55" spans="1:9" s="13" customFormat="1" ht="15" customHeight="1">
      <c r="A55" s="12">
        <v>52</v>
      </c>
      <c r="B55" s="29" t="s">
        <v>166</v>
      </c>
      <c r="C55" s="29" t="s">
        <v>63</v>
      </c>
      <c r="D55" s="30" t="s">
        <v>35</v>
      </c>
      <c r="E55" s="29" t="s">
        <v>390</v>
      </c>
      <c r="F55" s="30" t="s">
        <v>167</v>
      </c>
      <c r="G55" s="17" t="str">
        <f t="shared" si="0"/>
        <v>4.40/km</v>
      </c>
      <c r="H55" s="18">
        <f t="shared" si="1"/>
        <v>0.0037847222222222223</v>
      </c>
      <c r="I55" s="18">
        <f t="shared" si="3"/>
        <v>0.003310185185185185</v>
      </c>
    </row>
    <row r="56" spans="1:9" s="13" customFormat="1" ht="15" customHeight="1">
      <c r="A56" s="12">
        <v>53</v>
      </c>
      <c r="B56" s="23" t="s">
        <v>168</v>
      </c>
      <c r="C56" s="23" t="s">
        <v>169</v>
      </c>
      <c r="D56" s="24" t="s">
        <v>59</v>
      </c>
      <c r="E56" s="23" t="s">
        <v>24</v>
      </c>
      <c r="F56" s="24" t="s">
        <v>170</v>
      </c>
      <c r="G56" s="12" t="str">
        <f t="shared" si="0"/>
        <v>4.41/km</v>
      </c>
      <c r="H56" s="15">
        <f t="shared" si="1"/>
        <v>0.0038310185185185166</v>
      </c>
      <c r="I56" s="15">
        <f t="shared" si="3"/>
        <v>0.002696759259259258</v>
      </c>
    </row>
    <row r="57" spans="1:9" s="13" customFormat="1" ht="15" customHeight="1">
      <c r="A57" s="12">
        <v>54</v>
      </c>
      <c r="B57" s="23" t="s">
        <v>171</v>
      </c>
      <c r="C57" s="23" t="s">
        <v>22</v>
      </c>
      <c r="D57" s="24" t="s">
        <v>28</v>
      </c>
      <c r="E57" s="23" t="s">
        <v>29</v>
      </c>
      <c r="F57" s="24" t="s">
        <v>172</v>
      </c>
      <c r="G57" s="12" t="str">
        <f t="shared" si="0"/>
        <v>4.43/km</v>
      </c>
      <c r="H57" s="15">
        <f t="shared" si="1"/>
        <v>0.003935185185185182</v>
      </c>
      <c r="I57" s="15">
        <f t="shared" si="3"/>
        <v>0.003483796296296294</v>
      </c>
    </row>
    <row r="58" spans="1:9" s="13" customFormat="1" ht="15" customHeight="1">
      <c r="A58" s="12">
        <v>55</v>
      </c>
      <c r="B58" s="23" t="s">
        <v>173</v>
      </c>
      <c r="C58" s="23" t="s">
        <v>174</v>
      </c>
      <c r="D58" s="24" t="s">
        <v>102</v>
      </c>
      <c r="E58" s="23" t="s">
        <v>151</v>
      </c>
      <c r="F58" s="24" t="s">
        <v>175</v>
      </c>
      <c r="G58" s="12" t="str">
        <f t="shared" si="0"/>
        <v>4.44/km</v>
      </c>
      <c r="H58" s="15">
        <f t="shared" si="1"/>
        <v>0.0040046296296296306</v>
      </c>
      <c r="I58" s="15">
        <f t="shared" si="3"/>
        <v>0.0014930555555555565</v>
      </c>
    </row>
    <row r="59" spans="1:9" s="13" customFormat="1" ht="15" customHeight="1">
      <c r="A59" s="12">
        <v>56</v>
      </c>
      <c r="B59" s="29" t="s">
        <v>176</v>
      </c>
      <c r="C59" s="29" t="s">
        <v>108</v>
      </c>
      <c r="D59" s="30" t="s">
        <v>18</v>
      </c>
      <c r="E59" s="29" t="s">
        <v>390</v>
      </c>
      <c r="F59" s="30" t="s">
        <v>177</v>
      </c>
      <c r="G59" s="17" t="str">
        <f t="shared" si="0"/>
        <v>4.44/km</v>
      </c>
      <c r="H59" s="18">
        <f t="shared" si="1"/>
        <v>0.004050925925925925</v>
      </c>
      <c r="I59" s="18">
        <f t="shared" si="3"/>
        <v>0.003796296296296294</v>
      </c>
    </row>
    <row r="60" spans="1:9" s="13" customFormat="1" ht="15" customHeight="1">
      <c r="A60" s="12">
        <v>57</v>
      </c>
      <c r="B60" s="23" t="s">
        <v>178</v>
      </c>
      <c r="C60" s="23" t="s">
        <v>179</v>
      </c>
      <c r="D60" s="24" t="s">
        <v>18</v>
      </c>
      <c r="E60" s="23" t="s">
        <v>180</v>
      </c>
      <c r="F60" s="24" t="s">
        <v>181</v>
      </c>
      <c r="G60" s="12" t="str">
        <f t="shared" si="0"/>
        <v>4.45/km</v>
      </c>
      <c r="H60" s="15">
        <f t="shared" si="1"/>
        <v>0.004074074074074072</v>
      </c>
      <c r="I60" s="15">
        <f t="shared" si="3"/>
        <v>0.0038194444444444413</v>
      </c>
    </row>
    <row r="61" spans="1:9" s="13" customFormat="1" ht="15" customHeight="1">
      <c r="A61" s="12">
        <v>58</v>
      </c>
      <c r="B61" s="29" t="s">
        <v>182</v>
      </c>
      <c r="C61" s="29" t="s">
        <v>105</v>
      </c>
      <c r="D61" s="30" t="s">
        <v>44</v>
      </c>
      <c r="E61" s="29" t="s">
        <v>390</v>
      </c>
      <c r="F61" s="30" t="s">
        <v>183</v>
      </c>
      <c r="G61" s="17" t="str">
        <f t="shared" si="0"/>
        <v>4.47/km</v>
      </c>
      <c r="H61" s="18">
        <f t="shared" si="1"/>
        <v>0.004189814814814815</v>
      </c>
      <c r="I61" s="18">
        <f t="shared" si="3"/>
        <v>0.0033680555555555564</v>
      </c>
    </row>
    <row r="62" spans="1:9" s="13" customFormat="1" ht="15" customHeight="1">
      <c r="A62" s="12">
        <v>59</v>
      </c>
      <c r="B62" s="29" t="s">
        <v>134</v>
      </c>
      <c r="C62" s="29" t="s">
        <v>48</v>
      </c>
      <c r="D62" s="30" t="s">
        <v>59</v>
      </c>
      <c r="E62" s="29" t="s">
        <v>390</v>
      </c>
      <c r="F62" s="30" t="s">
        <v>184</v>
      </c>
      <c r="G62" s="17" t="str">
        <f t="shared" si="0"/>
        <v>4.48/km</v>
      </c>
      <c r="H62" s="18">
        <f t="shared" si="1"/>
        <v>0.0042592592592592595</v>
      </c>
      <c r="I62" s="18">
        <f t="shared" si="3"/>
        <v>0.003125000000000001</v>
      </c>
    </row>
    <row r="63" spans="1:9" s="13" customFormat="1" ht="15" customHeight="1">
      <c r="A63" s="12">
        <v>60</v>
      </c>
      <c r="B63" s="29" t="s">
        <v>185</v>
      </c>
      <c r="C63" s="29" t="s">
        <v>186</v>
      </c>
      <c r="D63" s="30" t="s">
        <v>18</v>
      </c>
      <c r="E63" s="29" t="s">
        <v>390</v>
      </c>
      <c r="F63" s="30" t="s">
        <v>187</v>
      </c>
      <c r="G63" s="17" t="str">
        <f t="shared" si="0"/>
        <v>4.48/km</v>
      </c>
      <c r="H63" s="18">
        <f t="shared" si="1"/>
        <v>0.004270833333333333</v>
      </c>
      <c r="I63" s="18">
        <f t="shared" si="3"/>
        <v>0.004016203703703702</v>
      </c>
    </row>
    <row r="64" spans="1:9" s="13" customFormat="1" ht="15" customHeight="1">
      <c r="A64" s="12">
        <v>61</v>
      </c>
      <c r="B64" s="23" t="s">
        <v>188</v>
      </c>
      <c r="C64" s="23" t="s">
        <v>189</v>
      </c>
      <c r="D64" s="24" t="s">
        <v>149</v>
      </c>
      <c r="E64" s="23" t="s">
        <v>24</v>
      </c>
      <c r="F64" s="24" t="s">
        <v>190</v>
      </c>
      <c r="G64" s="12" t="str">
        <f t="shared" si="0"/>
        <v>4.52/km</v>
      </c>
      <c r="H64" s="15">
        <f t="shared" si="1"/>
        <v>0.004525462962962962</v>
      </c>
      <c r="I64" s="15">
        <f t="shared" si="3"/>
        <v>0.0013310185185185196</v>
      </c>
    </row>
    <row r="65" spans="1:9" s="13" customFormat="1" ht="15" customHeight="1">
      <c r="A65" s="12">
        <v>62</v>
      </c>
      <c r="B65" s="23" t="s">
        <v>191</v>
      </c>
      <c r="C65" s="23" t="s">
        <v>192</v>
      </c>
      <c r="D65" s="24" t="s">
        <v>23</v>
      </c>
      <c r="E65" s="23" t="s">
        <v>193</v>
      </c>
      <c r="F65" s="24" t="s">
        <v>194</v>
      </c>
      <c r="G65" s="12" t="str">
        <f t="shared" si="0"/>
        <v>4.53/km</v>
      </c>
      <c r="H65" s="15">
        <f t="shared" si="1"/>
        <v>0.004571759259259256</v>
      </c>
      <c r="I65" s="15">
        <f t="shared" si="3"/>
        <v>0.004143518518518515</v>
      </c>
    </row>
    <row r="66" spans="1:9" s="13" customFormat="1" ht="15" customHeight="1">
      <c r="A66" s="12">
        <v>63</v>
      </c>
      <c r="B66" s="23" t="s">
        <v>195</v>
      </c>
      <c r="C66" s="23" t="s">
        <v>196</v>
      </c>
      <c r="D66" s="24" t="s">
        <v>18</v>
      </c>
      <c r="E66" s="23" t="s">
        <v>29</v>
      </c>
      <c r="F66" s="24" t="s">
        <v>194</v>
      </c>
      <c r="G66" s="12" t="str">
        <f t="shared" si="0"/>
        <v>4.53/km</v>
      </c>
      <c r="H66" s="15">
        <f t="shared" si="1"/>
        <v>0.004571759259259256</v>
      </c>
      <c r="I66" s="15">
        <f t="shared" si="3"/>
        <v>0.004317129629629626</v>
      </c>
    </row>
    <row r="67" spans="1:9" s="13" customFormat="1" ht="15" customHeight="1">
      <c r="A67" s="12">
        <v>64</v>
      </c>
      <c r="B67" s="23" t="s">
        <v>197</v>
      </c>
      <c r="C67" s="23" t="s">
        <v>73</v>
      </c>
      <c r="D67" s="24" t="s">
        <v>23</v>
      </c>
      <c r="E67" s="23" t="s">
        <v>198</v>
      </c>
      <c r="F67" s="24" t="s">
        <v>199</v>
      </c>
      <c r="G67" s="12" t="str">
        <f t="shared" si="0"/>
        <v>4.53/km</v>
      </c>
      <c r="H67" s="15">
        <f t="shared" si="1"/>
        <v>0.0046064814814814805</v>
      </c>
      <c r="I67" s="15">
        <f t="shared" si="3"/>
        <v>0.004178240740740739</v>
      </c>
    </row>
    <row r="68" spans="1:9" s="13" customFormat="1" ht="15" customHeight="1">
      <c r="A68" s="12">
        <v>65</v>
      </c>
      <c r="B68" s="29" t="s">
        <v>200</v>
      </c>
      <c r="C68" s="29" t="s">
        <v>201</v>
      </c>
      <c r="D68" s="30" t="s">
        <v>18</v>
      </c>
      <c r="E68" s="29" t="s">
        <v>390</v>
      </c>
      <c r="F68" s="30" t="s">
        <v>202</v>
      </c>
      <c r="G68" s="17" t="str">
        <f aca="true" t="shared" si="4" ref="G68:G131">TEXT(INT((HOUR(F68)*3600+MINUTE(F68)*60+SECOND(F68))/$I$2/60),"0")&amp;"."&amp;TEXT(MOD((HOUR(F68)*3600+MINUTE(F68)*60+SECOND(F68))/$I$2,60),"00")&amp;"/km"</f>
        <v>4.53/km</v>
      </c>
      <c r="H68" s="18">
        <f aca="true" t="shared" si="5" ref="H68:H131">F68-$F$4</f>
        <v>0.004629629629629628</v>
      </c>
      <c r="I68" s="18">
        <f aca="true" t="shared" si="6" ref="I68:I99">F68-INDEX($F$4:$F$1691,MATCH(D68,$D$4:$D$1691,0))</f>
        <v>0.004374999999999997</v>
      </c>
    </row>
    <row r="69" spans="1:9" s="13" customFormat="1" ht="15" customHeight="1">
      <c r="A69" s="12">
        <v>66</v>
      </c>
      <c r="B69" s="23" t="s">
        <v>203</v>
      </c>
      <c r="C69" s="23" t="s">
        <v>137</v>
      </c>
      <c r="D69" s="24" t="s">
        <v>59</v>
      </c>
      <c r="E69" s="23" t="s">
        <v>198</v>
      </c>
      <c r="F69" s="24" t="s">
        <v>204</v>
      </c>
      <c r="G69" s="12" t="str">
        <f t="shared" si="4"/>
        <v>4.54/km</v>
      </c>
      <c r="H69" s="15">
        <f t="shared" si="5"/>
        <v>0.004664351851851852</v>
      </c>
      <c r="I69" s="15">
        <f t="shared" si="6"/>
        <v>0.0035300925925925934</v>
      </c>
    </row>
    <row r="70" spans="1:9" s="13" customFormat="1" ht="15" customHeight="1">
      <c r="A70" s="12">
        <v>67</v>
      </c>
      <c r="B70" s="23" t="s">
        <v>205</v>
      </c>
      <c r="C70" s="23" t="s">
        <v>17</v>
      </c>
      <c r="D70" s="24" t="s">
        <v>28</v>
      </c>
      <c r="E70" s="23" t="s">
        <v>24</v>
      </c>
      <c r="F70" s="24" t="s">
        <v>206</v>
      </c>
      <c r="G70" s="12" t="str">
        <f t="shared" si="4"/>
        <v>4.54/km</v>
      </c>
      <c r="H70" s="15">
        <f t="shared" si="5"/>
        <v>0.004675925925925925</v>
      </c>
      <c r="I70" s="15">
        <f t="shared" si="6"/>
        <v>0.004224537037037037</v>
      </c>
    </row>
    <row r="71" spans="1:9" s="13" customFormat="1" ht="15" customHeight="1">
      <c r="A71" s="12">
        <v>68</v>
      </c>
      <c r="B71" s="29" t="s">
        <v>207</v>
      </c>
      <c r="C71" s="29" t="s">
        <v>208</v>
      </c>
      <c r="D71" s="30" t="s">
        <v>149</v>
      </c>
      <c r="E71" s="29" t="s">
        <v>390</v>
      </c>
      <c r="F71" s="30" t="s">
        <v>209</v>
      </c>
      <c r="G71" s="17" t="str">
        <f t="shared" si="4"/>
        <v>4.55/km</v>
      </c>
      <c r="H71" s="18">
        <f t="shared" si="5"/>
        <v>0.0046990740740740725</v>
      </c>
      <c r="I71" s="18">
        <f t="shared" si="6"/>
        <v>0.00150462962962963</v>
      </c>
    </row>
    <row r="72" spans="1:9" s="13" customFormat="1" ht="15" customHeight="1">
      <c r="A72" s="12">
        <v>69</v>
      </c>
      <c r="B72" s="23" t="s">
        <v>210</v>
      </c>
      <c r="C72" s="23" t="s">
        <v>63</v>
      </c>
      <c r="D72" s="24" t="s">
        <v>28</v>
      </c>
      <c r="E72" s="23" t="s">
        <v>29</v>
      </c>
      <c r="F72" s="24" t="s">
        <v>211</v>
      </c>
      <c r="G72" s="12" t="str">
        <f t="shared" si="4"/>
        <v>4.55/km</v>
      </c>
      <c r="H72" s="15">
        <f t="shared" si="5"/>
        <v>0.004756944444444444</v>
      </c>
      <c r="I72" s="15">
        <f t="shared" si="6"/>
        <v>0.0043055555555555555</v>
      </c>
    </row>
    <row r="73" spans="1:9" s="13" customFormat="1" ht="15" customHeight="1">
      <c r="A73" s="12">
        <v>70</v>
      </c>
      <c r="B73" s="23" t="s">
        <v>212</v>
      </c>
      <c r="C73" s="23" t="s">
        <v>213</v>
      </c>
      <c r="D73" s="24" t="s">
        <v>123</v>
      </c>
      <c r="E73" s="23" t="s">
        <v>119</v>
      </c>
      <c r="F73" s="24" t="s">
        <v>214</v>
      </c>
      <c r="G73" s="12" t="str">
        <f t="shared" si="4"/>
        <v>4.57/km</v>
      </c>
      <c r="H73" s="15">
        <f t="shared" si="5"/>
        <v>0.0048611111111111095</v>
      </c>
      <c r="I73" s="15">
        <f t="shared" si="6"/>
        <v>0.002129629629629627</v>
      </c>
    </row>
    <row r="74" spans="1:9" s="13" customFormat="1" ht="15" customHeight="1">
      <c r="A74" s="12">
        <v>71</v>
      </c>
      <c r="B74" s="23" t="s">
        <v>215</v>
      </c>
      <c r="C74" s="23" t="s">
        <v>112</v>
      </c>
      <c r="D74" s="24" t="s">
        <v>35</v>
      </c>
      <c r="E74" s="23" t="s">
        <v>29</v>
      </c>
      <c r="F74" s="24" t="s">
        <v>216</v>
      </c>
      <c r="G74" s="12" t="str">
        <f t="shared" si="4"/>
        <v>4.58/km</v>
      </c>
      <c r="H74" s="15">
        <f t="shared" si="5"/>
        <v>0.004895833333333334</v>
      </c>
      <c r="I74" s="15">
        <f t="shared" si="6"/>
        <v>0.004421296296296296</v>
      </c>
    </row>
    <row r="75" spans="1:9" s="13" customFormat="1" ht="15" customHeight="1">
      <c r="A75" s="12">
        <v>72</v>
      </c>
      <c r="B75" s="23" t="s">
        <v>217</v>
      </c>
      <c r="C75" s="23" t="s">
        <v>192</v>
      </c>
      <c r="D75" s="24" t="s">
        <v>18</v>
      </c>
      <c r="E75" s="23" t="s">
        <v>29</v>
      </c>
      <c r="F75" s="24" t="s">
        <v>218</v>
      </c>
      <c r="G75" s="12" t="str">
        <f t="shared" si="4"/>
        <v>4.58/km</v>
      </c>
      <c r="H75" s="15">
        <f t="shared" si="5"/>
        <v>0.004918981481481481</v>
      </c>
      <c r="I75" s="15">
        <f t="shared" si="6"/>
        <v>0.00466435185185185</v>
      </c>
    </row>
    <row r="76" spans="1:9" s="13" customFormat="1" ht="15" customHeight="1">
      <c r="A76" s="12">
        <v>73</v>
      </c>
      <c r="B76" s="23" t="s">
        <v>219</v>
      </c>
      <c r="C76" s="23" t="s">
        <v>92</v>
      </c>
      <c r="D76" s="24" t="s">
        <v>23</v>
      </c>
      <c r="E76" s="23" t="s">
        <v>119</v>
      </c>
      <c r="F76" s="24" t="s">
        <v>220</v>
      </c>
      <c r="G76" s="12" t="str">
        <f t="shared" si="4"/>
        <v>5.00/km</v>
      </c>
      <c r="H76" s="15">
        <f t="shared" si="5"/>
        <v>0.0050462962962962935</v>
      </c>
      <c r="I76" s="15">
        <f t="shared" si="6"/>
        <v>0.004618055555555552</v>
      </c>
    </row>
    <row r="77" spans="1:9" s="13" customFormat="1" ht="15" customHeight="1">
      <c r="A77" s="12">
        <v>74</v>
      </c>
      <c r="B77" s="29" t="s">
        <v>43</v>
      </c>
      <c r="C77" s="29" t="s">
        <v>58</v>
      </c>
      <c r="D77" s="30" t="s">
        <v>35</v>
      </c>
      <c r="E77" s="29" t="s">
        <v>390</v>
      </c>
      <c r="F77" s="30" t="s">
        <v>220</v>
      </c>
      <c r="G77" s="17" t="str">
        <f t="shared" si="4"/>
        <v>5.00/km</v>
      </c>
      <c r="H77" s="18">
        <f t="shared" si="5"/>
        <v>0.0050462962962962935</v>
      </c>
      <c r="I77" s="18">
        <f t="shared" si="6"/>
        <v>0.004571759259259256</v>
      </c>
    </row>
    <row r="78" spans="1:9" s="13" customFormat="1" ht="15" customHeight="1">
      <c r="A78" s="12">
        <v>75</v>
      </c>
      <c r="B78" s="23" t="s">
        <v>221</v>
      </c>
      <c r="C78" s="23" t="s">
        <v>222</v>
      </c>
      <c r="D78" s="24" t="s">
        <v>44</v>
      </c>
      <c r="E78" s="23" t="s">
        <v>223</v>
      </c>
      <c r="F78" s="24" t="s">
        <v>224</v>
      </c>
      <c r="G78" s="12" t="str">
        <f t="shared" si="4"/>
        <v>5.01/km</v>
      </c>
      <c r="H78" s="15">
        <f t="shared" si="5"/>
        <v>0.005092592592592591</v>
      </c>
      <c r="I78" s="15">
        <f t="shared" si="6"/>
        <v>0.004270833333333333</v>
      </c>
    </row>
    <row r="79" spans="1:9" s="13" customFormat="1" ht="15" customHeight="1">
      <c r="A79" s="12">
        <v>76</v>
      </c>
      <c r="B79" s="23" t="s">
        <v>225</v>
      </c>
      <c r="C79" s="23" t="s">
        <v>226</v>
      </c>
      <c r="D79" s="24" t="s">
        <v>23</v>
      </c>
      <c r="E79" s="23" t="s">
        <v>227</v>
      </c>
      <c r="F79" s="24" t="s">
        <v>228</v>
      </c>
      <c r="G79" s="12" t="str">
        <f t="shared" si="4"/>
        <v>5.01/km</v>
      </c>
      <c r="H79" s="15">
        <f t="shared" si="5"/>
        <v>0.005115740740740742</v>
      </c>
      <c r="I79" s="15">
        <f t="shared" si="6"/>
        <v>0.004687500000000001</v>
      </c>
    </row>
    <row r="80" spans="1:9" s="13" customFormat="1" ht="15" customHeight="1">
      <c r="A80" s="12">
        <v>77</v>
      </c>
      <c r="B80" s="23" t="s">
        <v>229</v>
      </c>
      <c r="C80" s="23" t="s">
        <v>54</v>
      </c>
      <c r="D80" s="24" t="s">
        <v>35</v>
      </c>
      <c r="E80" s="23" t="s">
        <v>29</v>
      </c>
      <c r="F80" s="24" t="s">
        <v>230</v>
      </c>
      <c r="G80" s="12" t="str">
        <f t="shared" si="4"/>
        <v>5.01/km</v>
      </c>
      <c r="H80" s="15">
        <f t="shared" si="5"/>
        <v>0.0051273148148148154</v>
      </c>
      <c r="I80" s="15">
        <f t="shared" si="6"/>
        <v>0.004652777777777778</v>
      </c>
    </row>
    <row r="81" spans="1:9" s="13" customFormat="1" ht="15" customHeight="1">
      <c r="A81" s="12">
        <v>78</v>
      </c>
      <c r="B81" s="29" t="s">
        <v>231</v>
      </c>
      <c r="C81" s="29" t="s">
        <v>12</v>
      </c>
      <c r="D81" s="30" t="s">
        <v>18</v>
      </c>
      <c r="E81" s="29" t="s">
        <v>390</v>
      </c>
      <c r="F81" s="30" t="s">
        <v>232</v>
      </c>
      <c r="G81" s="17" t="str">
        <f t="shared" si="4"/>
        <v>5.02/km</v>
      </c>
      <c r="H81" s="18">
        <f t="shared" si="5"/>
        <v>0.005150462962962963</v>
      </c>
      <c r="I81" s="18">
        <f t="shared" si="6"/>
        <v>0.004895833333333332</v>
      </c>
    </row>
    <row r="82" spans="1:9" s="13" customFormat="1" ht="15" customHeight="1">
      <c r="A82" s="12">
        <v>79</v>
      </c>
      <c r="B82" s="29" t="s">
        <v>233</v>
      </c>
      <c r="C82" s="29" t="s">
        <v>12</v>
      </c>
      <c r="D82" s="30" t="s">
        <v>149</v>
      </c>
      <c r="E82" s="29" t="s">
        <v>390</v>
      </c>
      <c r="F82" s="30" t="s">
        <v>234</v>
      </c>
      <c r="G82" s="17" t="str">
        <f t="shared" si="4"/>
        <v>5.02/km</v>
      </c>
      <c r="H82" s="18">
        <f t="shared" si="5"/>
        <v>0.005162037037037036</v>
      </c>
      <c r="I82" s="18">
        <f t="shared" si="6"/>
        <v>0.0019675925925925937</v>
      </c>
    </row>
    <row r="83" spans="1:9" s="13" customFormat="1" ht="15" customHeight="1">
      <c r="A83" s="12">
        <v>80</v>
      </c>
      <c r="B83" s="23" t="s">
        <v>235</v>
      </c>
      <c r="C83" s="23" t="s">
        <v>236</v>
      </c>
      <c r="D83" s="24" t="s">
        <v>23</v>
      </c>
      <c r="E83" s="23" t="s">
        <v>151</v>
      </c>
      <c r="F83" s="24" t="s">
        <v>237</v>
      </c>
      <c r="G83" s="12" t="str">
        <f t="shared" si="4"/>
        <v>5.02/km</v>
      </c>
      <c r="H83" s="15">
        <f t="shared" si="5"/>
        <v>0.005185185185185183</v>
      </c>
      <c r="I83" s="15">
        <f t="shared" si="6"/>
        <v>0.004756944444444442</v>
      </c>
    </row>
    <row r="84" spans="1:9" s="14" customFormat="1" ht="15" customHeight="1">
      <c r="A84" s="12">
        <v>81</v>
      </c>
      <c r="B84" s="29" t="s">
        <v>238</v>
      </c>
      <c r="C84" s="29" t="s">
        <v>192</v>
      </c>
      <c r="D84" s="30" t="s">
        <v>44</v>
      </c>
      <c r="E84" s="29" t="s">
        <v>390</v>
      </c>
      <c r="F84" s="30" t="s">
        <v>239</v>
      </c>
      <c r="G84" s="17" t="str">
        <f t="shared" si="4"/>
        <v>5.05/km</v>
      </c>
      <c r="H84" s="18">
        <f t="shared" si="5"/>
        <v>0.005358796296296294</v>
      </c>
      <c r="I84" s="18">
        <f t="shared" si="6"/>
        <v>0.004537037037037036</v>
      </c>
    </row>
    <row r="85" spans="1:9" s="14" customFormat="1" ht="15" customHeight="1">
      <c r="A85" s="12">
        <v>82</v>
      </c>
      <c r="B85" s="23" t="s">
        <v>240</v>
      </c>
      <c r="C85" s="23" t="s">
        <v>54</v>
      </c>
      <c r="D85" s="24" t="s">
        <v>35</v>
      </c>
      <c r="E85" s="23" t="s">
        <v>29</v>
      </c>
      <c r="F85" s="24" t="s">
        <v>241</v>
      </c>
      <c r="G85" s="12" t="str">
        <f t="shared" si="4"/>
        <v>5.05/km</v>
      </c>
      <c r="H85" s="15">
        <f t="shared" si="5"/>
        <v>0.005381944444444444</v>
      </c>
      <c r="I85" s="15">
        <f t="shared" si="6"/>
        <v>0.004907407407407407</v>
      </c>
    </row>
    <row r="86" spans="1:9" s="14" customFormat="1" ht="15" customHeight="1">
      <c r="A86" s="12">
        <v>83</v>
      </c>
      <c r="B86" s="23" t="s">
        <v>242</v>
      </c>
      <c r="C86" s="23" t="s">
        <v>243</v>
      </c>
      <c r="D86" s="24" t="s">
        <v>149</v>
      </c>
      <c r="E86" s="23" t="s">
        <v>29</v>
      </c>
      <c r="F86" s="24" t="s">
        <v>244</v>
      </c>
      <c r="G86" s="12" t="str">
        <f t="shared" si="4"/>
        <v>5.06/km</v>
      </c>
      <c r="H86" s="15">
        <f t="shared" si="5"/>
        <v>0.005439814814814816</v>
      </c>
      <c r="I86" s="15">
        <f t="shared" si="6"/>
        <v>0.0022453703703703733</v>
      </c>
    </row>
    <row r="87" spans="1:9" s="14" customFormat="1" ht="15" customHeight="1">
      <c r="A87" s="12">
        <v>84</v>
      </c>
      <c r="B87" s="23" t="s">
        <v>245</v>
      </c>
      <c r="C87" s="23" t="s">
        <v>201</v>
      </c>
      <c r="D87" s="24" t="s">
        <v>18</v>
      </c>
      <c r="E87" s="23" t="s">
        <v>223</v>
      </c>
      <c r="F87" s="24" t="s">
        <v>246</v>
      </c>
      <c r="G87" s="12" t="str">
        <f t="shared" si="4"/>
        <v>5.07/km</v>
      </c>
      <c r="H87" s="15">
        <f t="shared" si="5"/>
        <v>0.005462962962962963</v>
      </c>
      <c r="I87" s="15">
        <f t="shared" si="6"/>
        <v>0.005208333333333332</v>
      </c>
    </row>
    <row r="88" spans="1:9" s="14" customFormat="1" ht="15" customHeight="1">
      <c r="A88" s="12">
        <v>85</v>
      </c>
      <c r="B88" s="23" t="s">
        <v>26</v>
      </c>
      <c r="C88" s="23" t="s">
        <v>162</v>
      </c>
      <c r="D88" s="24" t="s">
        <v>149</v>
      </c>
      <c r="E88" s="23" t="s">
        <v>29</v>
      </c>
      <c r="F88" s="24" t="s">
        <v>247</v>
      </c>
      <c r="G88" s="12" t="str">
        <f t="shared" si="4"/>
        <v>5.07/km</v>
      </c>
      <c r="H88" s="15">
        <f t="shared" si="5"/>
        <v>0.005520833333333331</v>
      </c>
      <c r="I88" s="15">
        <f t="shared" si="6"/>
        <v>0.0023263888888888883</v>
      </c>
    </row>
    <row r="89" spans="1:9" s="14" customFormat="1" ht="15" customHeight="1">
      <c r="A89" s="12">
        <v>86</v>
      </c>
      <c r="B89" s="23" t="s">
        <v>248</v>
      </c>
      <c r="C89" s="23" t="s">
        <v>249</v>
      </c>
      <c r="D89" s="24" t="s">
        <v>250</v>
      </c>
      <c r="E89" s="23" t="s">
        <v>29</v>
      </c>
      <c r="F89" s="24" t="s">
        <v>251</v>
      </c>
      <c r="G89" s="12" t="str">
        <f t="shared" si="4"/>
        <v>5.08/km</v>
      </c>
      <c r="H89" s="15">
        <f t="shared" si="5"/>
        <v>0.005543981481481478</v>
      </c>
      <c r="I89" s="15">
        <f t="shared" si="6"/>
        <v>0</v>
      </c>
    </row>
    <row r="90" spans="1:9" s="14" customFormat="1" ht="15" customHeight="1">
      <c r="A90" s="12">
        <v>87</v>
      </c>
      <c r="B90" s="23" t="s">
        <v>252</v>
      </c>
      <c r="C90" s="23" t="s">
        <v>253</v>
      </c>
      <c r="D90" s="24" t="s">
        <v>18</v>
      </c>
      <c r="E90" s="23" t="s">
        <v>119</v>
      </c>
      <c r="F90" s="24" t="s">
        <v>254</v>
      </c>
      <c r="G90" s="12" t="str">
        <f t="shared" si="4"/>
        <v>5.09/km</v>
      </c>
      <c r="H90" s="15">
        <f t="shared" si="5"/>
        <v>0.005613425925925926</v>
      </c>
      <c r="I90" s="15">
        <f t="shared" si="6"/>
        <v>0.0053587962962962955</v>
      </c>
    </row>
    <row r="91" spans="1:9" s="14" customFormat="1" ht="15" customHeight="1">
      <c r="A91" s="12">
        <v>88</v>
      </c>
      <c r="B91" s="23" t="s">
        <v>255</v>
      </c>
      <c r="C91" s="23" t="s">
        <v>256</v>
      </c>
      <c r="D91" s="24" t="s">
        <v>28</v>
      </c>
      <c r="E91" s="23" t="s">
        <v>29</v>
      </c>
      <c r="F91" s="24" t="s">
        <v>257</v>
      </c>
      <c r="G91" s="12" t="str">
        <f t="shared" si="4"/>
        <v>5.11/km</v>
      </c>
      <c r="H91" s="15">
        <f t="shared" si="5"/>
        <v>0.005729166666666665</v>
      </c>
      <c r="I91" s="15">
        <f t="shared" si="6"/>
        <v>0.005277777777777777</v>
      </c>
    </row>
    <row r="92" spans="1:9" s="14" customFormat="1" ht="15" customHeight="1">
      <c r="A92" s="12">
        <v>89</v>
      </c>
      <c r="B92" s="23" t="s">
        <v>258</v>
      </c>
      <c r="C92" s="23" t="s">
        <v>259</v>
      </c>
      <c r="D92" s="24" t="s">
        <v>44</v>
      </c>
      <c r="E92" s="23" t="s">
        <v>29</v>
      </c>
      <c r="F92" s="24" t="s">
        <v>260</v>
      </c>
      <c r="G92" s="12" t="str">
        <f t="shared" si="4"/>
        <v>5.12/km</v>
      </c>
      <c r="H92" s="15">
        <f t="shared" si="5"/>
        <v>0.005787037037037037</v>
      </c>
      <c r="I92" s="15">
        <f t="shared" si="6"/>
        <v>0.0049652777777777785</v>
      </c>
    </row>
    <row r="93" spans="1:9" s="14" customFormat="1" ht="15" customHeight="1">
      <c r="A93" s="12">
        <v>90</v>
      </c>
      <c r="B93" s="23" t="s">
        <v>261</v>
      </c>
      <c r="C93" s="23" t="s">
        <v>262</v>
      </c>
      <c r="D93" s="24" t="s">
        <v>18</v>
      </c>
      <c r="E93" s="23" t="s">
        <v>55</v>
      </c>
      <c r="F93" s="24" t="s">
        <v>263</v>
      </c>
      <c r="G93" s="12" t="str">
        <f t="shared" si="4"/>
        <v>5.13/km</v>
      </c>
      <c r="H93" s="15">
        <f t="shared" si="5"/>
        <v>0.005844907407407405</v>
      </c>
      <c r="I93" s="15">
        <f t="shared" si="6"/>
        <v>0.005590277777777774</v>
      </c>
    </row>
    <row r="94" spans="1:9" s="14" customFormat="1" ht="15" customHeight="1">
      <c r="A94" s="12">
        <v>91</v>
      </c>
      <c r="B94" s="23" t="s">
        <v>264</v>
      </c>
      <c r="C94" s="23" t="s">
        <v>265</v>
      </c>
      <c r="D94" s="24" t="s">
        <v>266</v>
      </c>
      <c r="E94" s="23" t="s">
        <v>29</v>
      </c>
      <c r="F94" s="24" t="s">
        <v>267</v>
      </c>
      <c r="G94" s="12" t="str">
        <f t="shared" si="4"/>
        <v>5.13/km</v>
      </c>
      <c r="H94" s="15">
        <f t="shared" si="5"/>
        <v>0.005891203703703702</v>
      </c>
      <c r="I94" s="15">
        <f t="shared" si="6"/>
        <v>0</v>
      </c>
    </row>
    <row r="95" spans="1:9" s="14" customFormat="1" ht="15" customHeight="1">
      <c r="A95" s="12">
        <v>92</v>
      </c>
      <c r="B95" s="23" t="s">
        <v>268</v>
      </c>
      <c r="C95" s="23" t="s">
        <v>269</v>
      </c>
      <c r="D95" s="24" t="s">
        <v>44</v>
      </c>
      <c r="E95" s="23" t="s">
        <v>29</v>
      </c>
      <c r="F95" s="24" t="s">
        <v>267</v>
      </c>
      <c r="G95" s="12" t="str">
        <f t="shared" si="4"/>
        <v>5.13/km</v>
      </c>
      <c r="H95" s="15">
        <f t="shared" si="5"/>
        <v>0.005891203703703702</v>
      </c>
      <c r="I95" s="15">
        <f t="shared" si="6"/>
        <v>0.005069444444444444</v>
      </c>
    </row>
    <row r="96" spans="1:9" s="14" customFormat="1" ht="15" customHeight="1">
      <c r="A96" s="12">
        <v>93</v>
      </c>
      <c r="B96" s="23" t="s">
        <v>270</v>
      </c>
      <c r="C96" s="23" t="s">
        <v>271</v>
      </c>
      <c r="D96" s="24" t="s">
        <v>18</v>
      </c>
      <c r="E96" s="23" t="s">
        <v>272</v>
      </c>
      <c r="F96" s="24" t="s">
        <v>273</v>
      </c>
      <c r="G96" s="12" t="str">
        <f t="shared" si="4"/>
        <v>5.14/km</v>
      </c>
      <c r="H96" s="15">
        <f t="shared" si="5"/>
        <v>0.005949074074074074</v>
      </c>
      <c r="I96" s="15">
        <f t="shared" si="6"/>
        <v>0.005694444444444443</v>
      </c>
    </row>
    <row r="97" spans="1:9" s="14" customFormat="1" ht="15" customHeight="1">
      <c r="A97" s="12">
        <v>94</v>
      </c>
      <c r="B97" s="23" t="s">
        <v>274</v>
      </c>
      <c r="C97" s="23" t="s">
        <v>259</v>
      </c>
      <c r="D97" s="24" t="s">
        <v>275</v>
      </c>
      <c r="E97" s="23" t="s">
        <v>29</v>
      </c>
      <c r="F97" s="24" t="s">
        <v>276</v>
      </c>
      <c r="G97" s="12" t="str">
        <f t="shared" si="4"/>
        <v>5.19/km</v>
      </c>
      <c r="H97" s="15">
        <f t="shared" si="5"/>
        <v>0.00622685185185185</v>
      </c>
      <c r="I97" s="15">
        <f t="shared" si="6"/>
        <v>0</v>
      </c>
    </row>
    <row r="98" spans="1:9" s="14" customFormat="1" ht="15" customHeight="1">
      <c r="A98" s="12">
        <v>95</v>
      </c>
      <c r="B98" s="29" t="s">
        <v>277</v>
      </c>
      <c r="C98" s="29" t="s">
        <v>278</v>
      </c>
      <c r="D98" s="30" t="s">
        <v>279</v>
      </c>
      <c r="E98" s="29" t="s">
        <v>390</v>
      </c>
      <c r="F98" s="30" t="s">
        <v>280</v>
      </c>
      <c r="G98" s="17" t="str">
        <f t="shared" si="4"/>
        <v>5.19/km</v>
      </c>
      <c r="H98" s="18">
        <f t="shared" si="5"/>
        <v>0.006284722222222221</v>
      </c>
      <c r="I98" s="18">
        <f t="shared" si="6"/>
        <v>0</v>
      </c>
    </row>
    <row r="99" spans="1:9" s="14" customFormat="1" ht="15" customHeight="1">
      <c r="A99" s="12">
        <v>96</v>
      </c>
      <c r="B99" s="23" t="s">
        <v>281</v>
      </c>
      <c r="C99" s="23" t="s">
        <v>54</v>
      </c>
      <c r="D99" s="24" t="s">
        <v>23</v>
      </c>
      <c r="E99" s="23" t="s">
        <v>282</v>
      </c>
      <c r="F99" s="24" t="s">
        <v>283</v>
      </c>
      <c r="G99" s="12" t="str">
        <f t="shared" si="4"/>
        <v>5.20/km</v>
      </c>
      <c r="H99" s="15">
        <f t="shared" si="5"/>
        <v>0.006307870370370368</v>
      </c>
      <c r="I99" s="15">
        <f t="shared" si="6"/>
        <v>0.005879629629629627</v>
      </c>
    </row>
    <row r="100" spans="1:9" s="14" customFormat="1" ht="15" customHeight="1">
      <c r="A100" s="12">
        <v>97</v>
      </c>
      <c r="B100" s="29" t="s">
        <v>284</v>
      </c>
      <c r="C100" s="29" t="s">
        <v>285</v>
      </c>
      <c r="D100" s="30" t="s">
        <v>123</v>
      </c>
      <c r="E100" s="29" t="s">
        <v>390</v>
      </c>
      <c r="F100" s="30" t="s">
        <v>286</v>
      </c>
      <c r="G100" s="17" t="str">
        <f t="shared" si="4"/>
        <v>5.21/km</v>
      </c>
      <c r="H100" s="18">
        <f t="shared" si="5"/>
        <v>0.006400462962962964</v>
      </c>
      <c r="I100" s="18">
        <f aca="true" t="shared" si="7" ref="I100:I131">F100-INDEX($F$4:$F$1691,MATCH(D100,$D$4:$D$1691,0))</f>
        <v>0.0036689814814814814</v>
      </c>
    </row>
    <row r="101" spans="1:9" s="14" customFormat="1" ht="15" customHeight="1">
      <c r="A101" s="12">
        <v>98</v>
      </c>
      <c r="B101" s="23" t="s">
        <v>287</v>
      </c>
      <c r="C101" s="23" t="s">
        <v>288</v>
      </c>
      <c r="D101" s="24" t="s">
        <v>102</v>
      </c>
      <c r="E101" s="23" t="s">
        <v>29</v>
      </c>
      <c r="F101" s="24" t="s">
        <v>289</v>
      </c>
      <c r="G101" s="12" t="str">
        <f t="shared" si="4"/>
        <v>5.22/km</v>
      </c>
      <c r="H101" s="15">
        <f t="shared" si="5"/>
        <v>0.006423611111111111</v>
      </c>
      <c r="I101" s="15">
        <f t="shared" si="7"/>
        <v>0.003912037037037037</v>
      </c>
    </row>
    <row r="102" spans="1:9" s="14" customFormat="1" ht="15" customHeight="1">
      <c r="A102" s="12">
        <v>99</v>
      </c>
      <c r="B102" s="23" t="s">
        <v>290</v>
      </c>
      <c r="C102" s="23" t="s">
        <v>169</v>
      </c>
      <c r="D102" s="24" t="s">
        <v>18</v>
      </c>
      <c r="E102" s="23" t="s">
        <v>29</v>
      </c>
      <c r="F102" s="24" t="s">
        <v>291</v>
      </c>
      <c r="G102" s="12" t="str">
        <f t="shared" si="4"/>
        <v>5.22/km</v>
      </c>
      <c r="H102" s="15">
        <f t="shared" si="5"/>
        <v>0.0064583333333333316</v>
      </c>
      <c r="I102" s="15">
        <f t="shared" si="7"/>
        <v>0.006203703703703701</v>
      </c>
    </row>
    <row r="103" spans="1:9" s="14" customFormat="1" ht="15" customHeight="1">
      <c r="A103" s="12">
        <v>100</v>
      </c>
      <c r="B103" s="29" t="s">
        <v>292</v>
      </c>
      <c r="C103" s="29" t="s">
        <v>112</v>
      </c>
      <c r="D103" s="30" t="s">
        <v>23</v>
      </c>
      <c r="E103" s="29" t="s">
        <v>390</v>
      </c>
      <c r="F103" s="30" t="s">
        <v>293</v>
      </c>
      <c r="G103" s="17" t="str">
        <f t="shared" si="4"/>
        <v>5.26/km</v>
      </c>
      <c r="H103" s="18">
        <f t="shared" si="5"/>
        <v>0.0067129629629629605</v>
      </c>
      <c r="I103" s="18">
        <f t="shared" si="7"/>
        <v>0.006284722222222219</v>
      </c>
    </row>
    <row r="104" spans="1:9" s="14" customFormat="1" ht="15" customHeight="1">
      <c r="A104" s="12">
        <v>101</v>
      </c>
      <c r="B104" s="23" t="s">
        <v>294</v>
      </c>
      <c r="C104" s="23" t="s">
        <v>295</v>
      </c>
      <c r="D104" s="24" t="s">
        <v>23</v>
      </c>
      <c r="E104" s="23" t="s">
        <v>29</v>
      </c>
      <c r="F104" s="24" t="s">
        <v>296</v>
      </c>
      <c r="G104" s="12" t="str">
        <f t="shared" si="4"/>
        <v>5.27/km</v>
      </c>
      <c r="H104" s="15">
        <f t="shared" si="5"/>
        <v>0.006736111111111111</v>
      </c>
      <c r="I104" s="15">
        <f t="shared" si="7"/>
        <v>0.00630787037037037</v>
      </c>
    </row>
    <row r="105" spans="1:9" s="14" customFormat="1" ht="15" customHeight="1">
      <c r="A105" s="12">
        <v>102</v>
      </c>
      <c r="B105" s="23" t="s">
        <v>297</v>
      </c>
      <c r="C105" s="23" t="s">
        <v>298</v>
      </c>
      <c r="D105" s="24" t="s">
        <v>35</v>
      </c>
      <c r="E105" s="23" t="s">
        <v>29</v>
      </c>
      <c r="F105" s="24" t="s">
        <v>299</v>
      </c>
      <c r="G105" s="12" t="str">
        <f t="shared" si="4"/>
        <v>5.31/km</v>
      </c>
      <c r="H105" s="15">
        <f t="shared" si="5"/>
        <v>0.007048611111111111</v>
      </c>
      <c r="I105" s="15">
        <f t="shared" si="7"/>
        <v>0.006574074074074074</v>
      </c>
    </row>
    <row r="106" spans="1:9" s="14" customFormat="1" ht="15" customHeight="1">
      <c r="A106" s="12">
        <v>103</v>
      </c>
      <c r="B106" s="23" t="s">
        <v>300</v>
      </c>
      <c r="C106" s="23" t="s">
        <v>301</v>
      </c>
      <c r="D106" s="24" t="s">
        <v>23</v>
      </c>
      <c r="E106" s="23" t="s">
        <v>29</v>
      </c>
      <c r="F106" s="24" t="s">
        <v>302</v>
      </c>
      <c r="G106" s="12" t="str">
        <f t="shared" si="4"/>
        <v>5.37/km</v>
      </c>
      <c r="H106" s="15">
        <f t="shared" si="5"/>
        <v>0.007384259259259259</v>
      </c>
      <c r="I106" s="15">
        <f t="shared" si="7"/>
        <v>0.006956018518518518</v>
      </c>
    </row>
    <row r="107" spans="1:9" s="14" customFormat="1" ht="15" customHeight="1">
      <c r="A107" s="12">
        <v>104</v>
      </c>
      <c r="B107" s="29" t="s">
        <v>303</v>
      </c>
      <c r="C107" s="29" t="s">
        <v>73</v>
      </c>
      <c r="D107" s="30" t="s">
        <v>23</v>
      </c>
      <c r="E107" s="29" t="s">
        <v>390</v>
      </c>
      <c r="F107" s="30" t="s">
        <v>304</v>
      </c>
      <c r="G107" s="17" t="str">
        <f t="shared" si="4"/>
        <v>5.37/km</v>
      </c>
      <c r="H107" s="18">
        <f t="shared" si="5"/>
        <v>0.007430555555555553</v>
      </c>
      <c r="I107" s="18">
        <f t="shared" si="7"/>
        <v>0.007002314814814812</v>
      </c>
    </row>
    <row r="108" spans="1:9" s="14" customFormat="1" ht="15" customHeight="1">
      <c r="A108" s="12">
        <v>105</v>
      </c>
      <c r="B108" s="29" t="s">
        <v>305</v>
      </c>
      <c r="C108" s="29" t="s">
        <v>306</v>
      </c>
      <c r="D108" s="30" t="s">
        <v>250</v>
      </c>
      <c r="E108" s="29" t="s">
        <v>390</v>
      </c>
      <c r="F108" s="30" t="s">
        <v>307</v>
      </c>
      <c r="G108" s="17" t="str">
        <f t="shared" si="4"/>
        <v>5.39/km</v>
      </c>
      <c r="H108" s="18">
        <f t="shared" si="5"/>
        <v>0.007534722222222219</v>
      </c>
      <c r="I108" s="18">
        <f t="shared" si="7"/>
        <v>0.001990740740740741</v>
      </c>
    </row>
    <row r="109" spans="1:9" s="14" customFormat="1" ht="15" customHeight="1">
      <c r="A109" s="12">
        <v>106</v>
      </c>
      <c r="B109" s="23" t="s">
        <v>308</v>
      </c>
      <c r="C109" s="23" t="s">
        <v>249</v>
      </c>
      <c r="D109" s="24" t="s">
        <v>123</v>
      </c>
      <c r="E109" s="23" t="s">
        <v>55</v>
      </c>
      <c r="F109" s="24" t="s">
        <v>309</v>
      </c>
      <c r="G109" s="12" t="str">
        <f t="shared" si="4"/>
        <v>5.40/km</v>
      </c>
      <c r="H109" s="15">
        <f t="shared" si="5"/>
        <v>0.0075810185185185164</v>
      </c>
      <c r="I109" s="15">
        <f t="shared" si="7"/>
        <v>0.004849537037037034</v>
      </c>
    </row>
    <row r="110" spans="1:9" s="14" customFormat="1" ht="15" customHeight="1">
      <c r="A110" s="12">
        <v>107</v>
      </c>
      <c r="B110" s="29" t="s">
        <v>310</v>
      </c>
      <c r="C110" s="29" t="s">
        <v>311</v>
      </c>
      <c r="D110" s="30" t="s">
        <v>266</v>
      </c>
      <c r="E110" s="29" t="s">
        <v>390</v>
      </c>
      <c r="F110" s="30" t="s">
        <v>312</v>
      </c>
      <c r="G110" s="17" t="str">
        <f t="shared" si="4"/>
        <v>5.41/km</v>
      </c>
      <c r="H110" s="18">
        <f t="shared" si="5"/>
        <v>0.007627314814814811</v>
      </c>
      <c r="I110" s="18">
        <f t="shared" si="7"/>
        <v>0.0017361111111111084</v>
      </c>
    </row>
    <row r="111" spans="1:9" s="14" customFormat="1" ht="15" customHeight="1">
      <c r="A111" s="12">
        <v>108</v>
      </c>
      <c r="B111" s="29" t="s">
        <v>313</v>
      </c>
      <c r="C111" s="29" t="s">
        <v>259</v>
      </c>
      <c r="D111" s="30" t="s">
        <v>123</v>
      </c>
      <c r="E111" s="29" t="s">
        <v>390</v>
      </c>
      <c r="F111" s="30" t="s">
        <v>314</v>
      </c>
      <c r="G111" s="17" t="str">
        <f t="shared" si="4"/>
        <v>5.42/km</v>
      </c>
      <c r="H111" s="18">
        <f t="shared" si="5"/>
        <v>0.00771990740740741</v>
      </c>
      <c r="I111" s="18">
        <f t="shared" si="7"/>
        <v>0.004988425925925927</v>
      </c>
    </row>
    <row r="112" spans="1:9" s="14" customFormat="1" ht="15" customHeight="1">
      <c r="A112" s="12">
        <v>109</v>
      </c>
      <c r="B112" s="23" t="s">
        <v>315</v>
      </c>
      <c r="C112" s="23" t="s">
        <v>316</v>
      </c>
      <c r="D112" s="24" t="s">
        <v>102</v>
      </c>
      <c r="E112" s="23" t="s">
        <v>223</v>
      </c>
      <c r="F112" s="24" t="s">
        <v>317</v>
      </c>
      <c r="G112" s="12" t="str">
        <f t="shared" si="4"/>
        <v>5.47/km</v>
      </c>
      <c r="H112" s="15">
        <f t="shared" si="5"/>
        <v>0.008020833333333333</v>
      </c>
      <c r="I112" s="15">
        <f t="shared" si="7"/>
        <v>0.005509259259259259</v>
      </c>
    </row>
    <row r="113" spans="1:9" s="14" customFormat="1" ht="15" customHeight="1">
      <c r="A113" s="12">
        <v>110</v>
      </c>
      <c r="B113" s="23" t="s">
        <v>318</v>
      </c>
      <c r="C113" s="23" t="s">
        <v>319</v>
      </c>
      <c r="D113" s="24" t="s">
        <v>44</v>
      </c>
      <c r="E113" s="23" t="s">
        <v>320</v>
      </c>
      <c r="F113" s="24" t="s">
        <v>321</v>
      </c>
      <c r="G113" s="12" t="str">
        <f t="shared" si="4"/>
        <v>5.49/km</v>
      </c>
      <c r="H113" s="15">
        <f t="shared" si="5"/>
        <v>0.008136574074074072</v>
      </c>
      <c r="I113" s="15">
        <f t="shared" si="7"/>
        <v>0.007314814814814814</v>
      </c>
    </row>
    <row r="114" spans="1:9" s="14" customFormat="1" ht="15" customHeight="1">
      <c r="A114" s="12">
        <v>111</v>
      </c>
      <c r="B114" s="23" t="s">
        <v>322</v>
      </c>
      <c r="C114" s="23" t="s">
        <v>12</v>
      </c>
      <c r="D114" s="24" t="s">
        <v>23</v>
      </c>
      <c r="E114" s="23" t="s">
        <v>55</v>
      </c>
      <c r="F114" s="24" t="s">
        <v>323</v>
      </c>
      <c r="G114" s="12" t="str">
        <f t="shared" si="4"/>
        <v>5.52/km</v>
      </c>
      <c r="H114" s="15">
        <f t="shared" si="5"/>
        <v>0.008333333333333333</v>
      </c>
      <c r="I114" s="15">
        <f t="shared" si="7"/>
        <v>0.007905092592592592</v>
      </c>
    </row>
    <row r="115" spans="1:9" s="14" customFormat="1" ht="15" customHeight="1">
      <c r="A115" s="12">
        <v>112</v>
      </c>
      <c r="B115" s="23" t="s">
        <v>324</v>
      </c>
      <c r="C115" s="23" t="s">
        <v>325</v>
      </c>
      <c r="D115" s="24" t="s">
        <v>123</v>
      </c>
      <c r="E115" s="23" t="s">
        <v>326</v>
      </c>
      <c r="F115" s="24" t="s">
        <v>327</v>
      </c>
      <c r="G115" s="12" t="str">
        <f t="shared" si="4"/>
        <v>5.52/km</v>
      </c>
      <c r="H115" s="15">
        <f t="shared" si="5"/>
        <v>0.00835648148148148</v>
      </c>
      <c r="I115" s="15">
        <f t="shared" si="7"/>
        <v>0.005624999999999998</v>
      </c>
    </row>
    <row r="116" spans="1:9" s="14" customFormat="1" ht="15" customHeight="1">
      <c r="A116" s="12">
        <v>113</v>
      </c>
      <c r="B116" s="23" t="s">
        <v>328</v>
      </c>
      <c r="C116" s="23" t="s">
        <v>329</v>
      </c>
      <c r="D116" s="24" t="s">
        <v>279</v>
      </c>
      <c r="E116" s="23" t="s">
        <v>223</v>
      </c>
      <c r="F116" s="24" t="s">
        <v>330</v>
      </c>
      <c r="G116" s="12" t="str">
        <f t="shared" si="4"/>
        <v>5.54/km</v>
      </c>
      <c r="H116" s="15">
        <f t="shared" si="5"/>
        <v>0.00849537037037037</v>
      </c>
      <c r="I116" s="15">
        <f t="shared" si="7"/>
        <v>0.002210648148148149</v>
      </c>
    </row>
    <row r="117" spans="1:9" s="14" customFormat="1" ht="15" customHeight="1">
      <c r="A117" s="12">
        <v>114</v>
      </c>
      <c r="B117" s="23" t="s">
        <v>331</v>
      </c>
      <c r="C117" s="23" t="s">
        <v>332</v>
      </c>
      <c r="D117" s="24" t="s">
        <v>35</v>
      </c>
      <c r="E117" s="23" t="s">
        <v>333</v>
      </c>
      <c r="F117" s="24" t="s">
        <v>334</v>
      </c>
      <c r="G117" s="12" t="str">
        <f t="shared" si="4"/>
        <v>5.57/km</v>
      </c>
      <c r="H117" s="15">
        <f t="shared" si="5"/>
        <v>0.008668981481481484</v>
      </c>
      <c r="I117" s="15">
        <f t="shared" si="7"/>
        <v>0.008194444444444447</v>
      </c>
    </row>
    <row r="118" spans="1:9" s="14" customFormat="1" ht="15" customHeight="1">
      <c r="A118" s="12">
        <v>115</v>
      </c>
      <c r="B118" s="23" t="s">
        <v>335</v>
      </c>
      <c r="C118" s="23" t="s">
        <v>105</v>
      </c>
      <c r="D118" s="24" t="s">
        <v>35</v>
      </c>
      <c r="E118" s="23" t="s">
        <v>29</v>
      </c>
      <c r="F118" s="24" t="s">
        <v>336</v>
      </c>
      <c r="G118" s="12" t="str">
        <f t="shared" si="4"/>
        <v>6.01/km</v>
      </c>
      <c r="H118" s="15">
        <f t="shared" si="5"/>
        <v>0.008923611111111113</v>
      </c>
      <c r="I118" s="15">
        <f t="shared" si="7"/>
        <v>0.008449074074074076</v>
      </c>
    </row>
    <row r="119" spans="1:9" s="14" customFormat="1" ht="15" customHeight="1">
      <c r="A119" s="12">
        <v>116</v>
      </c>
      <c r="B119" s="23" t="s">
        <v>337</v>
      </c>
      <c r="C119" s="23" t="s">
        <v>338</v>
      </c>
      <c r="D119" s="24" t="s">
        <v>44</v>
      </c>
      <c r="E119" s="23" t="s">
        <v>320</v>
      </c>
      <c r="F119" s="24" t="s">
        <v>339</v>
      </c>
      <c r="G119" s="12" t="str">
        <f t="shared" si="4"/>
        <v>6.09/km</v>
      </c>
      <c r="H119" s="15">
        <f t="shared" si="5"/>
        <v>0.009467592592592592</v>
      </c>
      <c r="I119" s="15">
        <f t="shared" si="7"/>
        <v>0.008645833333333333</v>
      </c>
    </row>
    <row r="120" spans="1:9" s="14" customFormat="1" ht="15" customHeight="1">
      <c r="A120" s="12">
        <v>117</v>
      </c>
      <c r="B120" s="23" t="s">
        <v>274</v>
      </c>
      <c r="C120" s="23" t="s">
        <v>340</v>
      </c>
      <c r="D120" s="24" t="s">
        <v>28</v>
      </c>
      <c r="E120" s="23" t="s">
        <v>320</v>
      </c>
      <c r="F120" s="24" t="s">
        <v>341</v>
      </c>
      <c r="G120" s="12" t="str">
        <f t="shared" si="4"/>
        <v>6.10/km</v>
      </c>
      <c r="H120" s="15">
        <f t="shared" si="5"/>
        <v>0.009490740740740739</v>
      </c>
      <c r="I120" s="15">
        <f t="shared" si="7"/>
        <v>0.00903935185185185</v>
      </c>
    </row>
    <row r="121" spans="1:9" s="14" customFormat="1" ht="15" customHeight="1">
      <c r="A121" s="12">
        <v>118</v>
      </c>
      <c r="B121" s="23" t="s">
        <v>342</v>
      </c>
      <c r="C121" s="23" t="s">
        <v>92</v>
      </c>
      <c r="D121" s="24" t="s">
        <v>275</v>
      </c>
      <c r="E121" s="23" t="s">
        <v>24</v>
      </c>
      <c r="F121" s="24" t="s">
        <v>343</v>
      </c>
      <c r="G121" s="12" t="str">
        <f t="shared" si="4"/>
        <v>6.11/km</v>
      </c>
      <c r="H121" s="15">
        <f t="shared" si="5"/>
        <v>0.009560185185185184</v>
      </c>
      <c r="I121" s="15">
        <f t="shared" si="7"/>
        <v>0.003333333333333334</v>
      </c>
    </row>
    <row r="122" spans="1:9" s="14" customFormat="1" ht="15" customHeight="1">
      <c r="A122" s="12">
        <v>119</v>
      </c>
      <c r="B122" s="23" t="s">
        <v>344</v>
      </c>
      <c r="C122" s="23" t="s">
        <v>48</v>
      </c>
      <c r="D122" s="24" t="s">
        <v>18</v>
      </c>
      <c r="E122" s="23" t="s">
        <v>345</v>
      </c>
      <c r="F122" s="24" t="s">
        <v>346</v>
      </c>
      <c r="G122" s="12" t="str">
        <f t="shared" si="4"/>
        <v>6.13/km</v>
      </c>
      <c r="H122" s="15">
        <f t="shared" si="5"/>
        <v>0.00966435185185185</v>
      </c>
      <c r="I122" s="15">
        <f t="shared" si="7"/>
        <v>0.009409722222222219</v>
      </c>
    </row>
    <row r="123" spans="1:9" s="14" customFormat="1" ht="15" customHeight="1">
      <c r="A123" s="12">
        <v>120</v>
      </c>
      <c r="B123" s="23" t="s">
        <v>347</v>
      </c>
      <c r="C123" s="23" t="s">
        <v>348</v>
      </c>
      <c r="D123" s="24" t="s">
        <v>250</v>
      </c>
      <c r="E123" s="23" t="s">
        <v>29</v>
      </c>
      <c r="F123" s="24" t="s">
        <v>349</v>
      </c>
      <c r="G123" s="12" t="str">
        <f t="shared" si="4"/>
        <v>6.19/km</v>
      </c>
      <c r="H123" s="15">
        <f t="shared" si="5"/>
        <v>0.010046296296296298</v>
      </c>
      <c r="I123" s="15">
        <f t="shared" si="7"/>
        <v>0.00450231481481482</v>
      </c>
    </row>
    <row r="124" spans="1:9" s="14" customFormat="1" ht="15" customHeight="1">
      <c r="A124" s="12">
        <v>121</v>
      </c>
      <c r="B124" s="29" t="s">
        <v>350</v>
      </c>
      <c r="C124" s="29" t="s">
        <v>118</v>
      </c>
      <c r="D124" s="30" t="s">
        <v>28</v>
      </c>
      <c r="E124" s="29" t="s">
        <v>390</v>
      </c>
      <c r="F124" s="30" t="s">
        <v>351</v>
      </c>
      <c r="G124" s="17" t="str">
        <f t="shared" si="4"/>
        <v>6.19/km</v>
      </c>
      <c r="H124" s="18">
        <f t="shared" si="5"/>
        <v>0.010081018518518519</v>
      </c>
      <c r="I124" s="18">
        <f t="shared" si="7"/>
        <v>0.00962962962962963</v>
      </c>
    </row>
    <row r="125" spans="1:9" s="14" customFormat="1" ht="15" customHeight="1">
      <c r="A125" s="12">
        <v>122</v>
      </c>
      <c r="B125" s="29" t="s">
        <v>352</v>
      </c>
      <c r="C125" s="29" t="s">
        <v>306</v>
      </c>
      <c r="D125" s="30" t="s">
        <v>123</v>
      </c>
      <c r="E125" s="29" t="s">
        <v>390</v>
      </c>
      <c r="F125" s="30" t="s">
        <v>353</v>
      </c>
      <c r="G125" s="17" t="str">
        <f t="shared" si="4"/>
        <v>6.22/km</v>
      </c>
      <c r="H125" s="18">
        <f t="shared" si="5"/>
        <v>0.010243055555555556</v>
      </c>
      <c r="I125" s="18">
        <f t="shared" si="7"/>
        <v>0.007511574074074073</v>
      </c>
    </row>
    <row r="126" spans="1:9" s="14" customFormat="1" ht="15" customHeight="1">
      <c r="A126" s="12">
        <v>123</v>
      </c>
      <c r="B126" s="23" t="s">
        <v>354</v>
      </c>
      <c r="C126" s="23" t="s">
        <v>355</v>
      </c>
      <c r="D126" s="24" t="s">
        <v>250</v>
      </c>
      <c r="E126" s="23" t="s">
        <v>29</v>
      </c>
      <c r="F126" s="24" t="s">
        <v>356</v>
      </c>
      <c r="G126" s="12" t="str">
        <f t="shared" si="4"/>
        <v>6.23/km</v>
      </c>
      <c r="H126" s="15">
        <f t="shared" si="5"/>
        <v>0.01030092592592593</v>
      </c>
      <c r="I126" s="15">
        <f t="shared" si="7"/>
        <v>0.0047569444444444525</v>
      </c>
    </row>
    <row r="127" spans="1:9" s="14" customFormat="1" ht="15" customHeight="1">
      <c r="A127" s="12">
        <v>124</v>
      </c>
      <c r="B127" s="23" t="s">
        <v>357</v>
      </c>
      <c r="C127" s="23" t="s">
        <v>73</v>
      </c>
      <c r="D127" s="24" t="s">
        <v>35</v>
      </c>
      <c r="E127" s="23" t="s">
        <v>29</v>
      </c>
      <c r="F127" s="24" t="s">
        <v>358</v>
      </c>
      <c r="G127" s="12" t="str">
        <f t="shared" si="4"/>
        <v>6.28/km</v>
      </c>
      <c r="H127" s="15">
        <f t="shared" si="5"/>
        <v>0.010624999999999997</v>
      </c>
      <c r="I127" s="15">
        <f t="shared" si="7"/>
        <v>0.01015046296296296</v>
      </c>
    </row>
    <row r="128" spans="1:9" s="14" customFormat="1" ht="15" customHeight="1">
      <c r="A128" s="12">
        <v>125</v>
      </c>
      <c r="B128" s="29" t="s">
        <v>359</v>
      </c>
      <c r="C128" s="29" t="s">
        <v>360</v>
      </c>
      <c r="D128" s="30" t="s">
        <v>266</v>
      </c>
      <c r="E128" s="29" t="s">
        <v>390</v>
      </c>
      <c r="F128" s="30" t="s">
        <v>361</v>
      </c>
      <c r="G128" s="17" t="str">
        <f t="shared" si="4"/>
        <v>6.29/km</v>
      </c>
      <c r="H128" s="18">
        <f t="shared" si="5"/>
        <v>0.010682870370370369</v>
      </c>
      <c r="I128" s="18">
        <f t="shared" si="7"/>
        <v>0.004791666666666666</v>
      </c>
    </row>
    <row r="129" spans="1:9" s="14" customFormat="1" ht="15" customHeight="1">
      <c r="A129" s="12">
        <v>126</v>
      </c>
      <c r="B129" s="29" t="s">
        <v>362</v>
      </c>
      <c r="C129" s="29" t="s">
        <v>12</v>
      </c>
      <c r="D129" s="30" t="s">
        <v>59</v>
      </c>
      <c r="E129" s="29" t="s">
        <v>390</v>
      </c>
      <c r="F129" s="30" t="s">
        <v>363</v>
      </c>
      <c r="G129" s="17" t="str">
        <f t="shared" si="4"/>
        <v>6.29/km</v>
      </c>
      <c r="H129" s="18">
        <f t="shared" si="5"/>
        <v>0.010717592592592593</v>
      </c>
      <c r="I129" s="18">
        <f t="shared" si="7"/>
        <v>0.009583333333333334</v>
      </c>
    </row>
    <row r="130" spans="1:9" s="14" customFormat="1" ht="15" customHeight="1">
      <c r="A130" s="12">
        <v>127</v>
      </c>
      <c r="B130" s="23" t="s">
        <v>364</v>
      </c>
      <c r="C130" s="23" t="s">
        <v>365</v>
      </c>
      <c r="D130" s="24" t="s">
        <v>279</v>
      </c>
      <c r="E130" s="23" t="s">
        <v>320</v>
      </c>
      <c r="F130" s="24" t="s">
        <v>366</v>
      </c>
      <c r="G130" s="12" t="str">
        <f t="shared" si="4"/>
        <v>6.36/km</v>
      </c>
      <c r="H130" s="15">
        <f t="shared" si="5"/>
        <v>0.011180555555555556</v>
      </c>
      <c r="I130" s="15">
        <f t="shared" si="7"/>
        <v>0.004895833333333335</v>
      </c>
    </row>
    <row r="131" spans="1:9" s="14" customFormat="1" ht="15" customHeight="1">
      <c r="A131" s="12">
        <v>128</v>
      </c>
      <c r="B131" s="23" t="s">
        <v>367</v>
      </c>
      <c r="C131" s="23" t="s">
        <v>319</v>
      </c>
      <c r="D131" s="24" t="s">
        <v>35</v>
      </c>
      <c r="E131" s="23" t="s">
        <v>320</v>
      </c>
      <c r="F131" s="24" t="s">
        <v>366</v>
      </c>
      <c r="G131" s="12" t="str">
        <f t="shared" si="4"/>
        <v>6.36/km</v>
      </c>
      <c r="H131" s="15">
        <f t="shared" si="5"/>
        <v>0.011180555555555556</v>
      </c>
      <c r="I131" s="15">
        <f t="shared" si="7"/>
        <v>0.01070601851851852</v>
      </c>
    </row>
    <row r="132" spans="1:9" s="14" customFormat="1" ht="15" customHeight="1">
      <c r="A132" s="12">
        <v>129</v>
      </c>
      <c r="B132" s="29" t="s">
        <v>362</v>
      </c>
      <c r="C132" s="29" t="s">
        <v>368</v>
      </c>
      <c r="D132" s="30" t="s">
        <v>275</v>
      </c>
      <c r="E132" s="29" t="s">
        <v>390</v>
      </c>
      <c r="F132" s="30" t="s">
        <v>369</v>
      </c>
      <c r="G132" s="17" t="str">
        <f aca="true" t="shared" si="8" ref="G132:G139">TEXT(INT((HOUR(F132)*3600+MINUTE(F132)*60+SECOND(F132))/$I$2/60),"0")&amp;"."&amp;TEXT(MOD((HOUR(F132)*3600+MINUTE(F132)*60+SECOND(F132))/$I$2,60),"00")&amp;"/km"</f>
        <v>6.39/km</v>
      </c>
      <c r="H132" s="18">
        <f aca="true" t="shared" si="9" ref="H132:H139">F132-$F$4</f>
        <v>0.01131944444444444</v>
      </c>
      <c r="I132" s="18">
        <f aca="true" t="shared" si="10" ref="I132:I139">F132-INDEX($F$4:$F$1691,MATCH(D132,$D$4:$D$1691,0))</f>
        <v>0.0050925925925925895</v>
      </c>
    </row>
    <row r="133" spans="1:9" s="14" customFormat="1" ht="15" customHeight="1">
      <c r="A133" s="12">
        <v>130</v>
      </c>
      <c r="B133" s="23" t="s">
        <v>370</v>
      </c>
      <c r="C133" s="23" t="s">
        <v>371</v>
      </c>
      <c r="D133" s="24" t="s">
        <v>18</v>
      </c>
      <c r="E133" s="23" t="s">
        <v>29</v>
      </c>
      <c r="F133" s="24" t="s">
        <v>372</v>
      </c>
      <c r="G133" s="12" t="str">
        <f t="shared" si="8"/>
        <v>6.39/km</v>
      </c>
      <c r="H133" s="15">
        <f t="shared" si="9"/>
        <v>0.011331018518518516</v>
      </c>
      <c r="I133" s="15">
        <f t="shared" si="10"/>
        <v>0.011076388888888886</v>
      </c>
    </row>
    <row r="134" spans="1:9" s="14" customFormat="1" ht="15" customHeight="1">
      <c r="A134" s="12">
        <v>131</v>
      </c>
      <c r="B134" s="23" t="s">
        <v>373</v>
      </c>
      <c r="C134" s="23" t="s">
        <v>374</v>
      </c>
      <c r="D134" s="24" t="s">
        <v>28</v>
      </c>
      <c r="E134" s="23" t="s">
        <v>320</v>
      </c>
      <c r="F134" s="24" t="s">
        <v>375</v>
      </c>
      <c r="G134" s="12" t="str">
        <f t="shared" si="8"/>
        <v>6.39/km</v>
      </c>
      <c r="H134" s="15">
        <f t="shared" si="9"/>
        <v>0.011354166666666667</v>
      </c>
      <c r="I134" s="15">
        <f t="shared" si="10"/>
        <v>0.010902777777777779</v>
      </c>
    </row>
    <row r="135" spans="1:9" s="14" customFormat="1" ht="15" customHeight="1">
      <c r="A135" s="12">
        <v>132</v>
      </c>
      <c r="B135" s="23" t="s">
        <v>376</v>
      </c>
      <c r="C135" s="23" t="s">
        <v>134</v>
      </c>
      <c r="D135" s="24" t="s">
        <v>18</v>
      </c>
      <c r="E135" s="23" t="s">
        <v>180</v>
      </c>
      <c r="F135" s="24" t="s">
        <v>375</v>
      </c>
      <c r="G135" s="12" t="str">
        <f t="shared" si="8"/>
        <v>6.39/km</v>
      </c>
      <c r="H135" s="15">
        <f t="shared" si="9"/>
        <v>0.011354166666666667</v>
      </c>
      <c r="I135" s="15">
        <f t="shared" si="10"/>
        <v>0.011099537037037036</v>
      </c>
    </row>
    <row r="136" spans="1:9" s="14" customFormat="1" ht="15" customHeight="1">
      <c r="A136" s="12">
        <v>133</v>
      </c>
      <c r="B136" s="23" t="s">
        <v>377</v>
      </c>
      <c r="C136" s="23" t="s">
        <v>371</v>
      </c>
      <c r="D136" s="24" t="s">
        <v>44</v>
      </c>
      <c r="E136" s="23" t="s">
        <v>320</v>
      </c>
      <c r="F136" s="24" t="s">
        <v>378</v>
      </c>
      <c r="G136" s="12" t="str">
        <f t="shared" si="8"/>
        <v>6.47/km</v>
      </c>
      <c r="H136" s="15">
        <f t="shared" si="9"/>
        <v>0.011863425925925928</v>
      </c>
      <c r="I136" s="15">
        <f t="shared" si="10"/>
        <v>0.01104166666666667</v>
      </c>
    </row>
    <row r="137" spans="1:9" s="14" customFormat="1" ht="15" customHeight="1">
      <c r="A137" s="12">
        <v>134</v>
      </c>
      <c r="B137" s="23" t="s">
        <v>379</v>
      </c>
      <c r="C137" s="23" t="s">
        <v>380</v>
      </c>
      <c r="D137" s="24" t="s">
        <v>279</v>
      </c>
      <c r="E137" s="23" t="s">
        <v>320</v>
      </c>
      <c r="F137" s="24" t="s">
        <v>381</v>
      </c>
      <c r="G137" s="12" t="str">
        <f t="shared" si="8"/>
        <v>6.47/km</v>
      </c>
      <c r="H137" s="15">
        <f t="shared" si="9"/>
        <v>0.011874999999999998</v>
      </c>
      <c r="I137" s="15">
        <f t="shared" si="10"/>
        <v>0.005590277777777777</v>
      </c>
    </row>
    <row r="138" spans="1:9" s="14" customFormat="1" ht="15" customHeight="1">
      <c r="A138" s="12">
        <v>135</v>
      </c>
      <c r="B138" s="23" t="s">
        <v>382</v>
      </c>
      <c r="C138" s="23" t="s">
        <v>383</v>
      </c>
      <c r="D138" s="24" t="s">
        <v>123</v>
      </c>
      <c r="E138" s="23" t="s">
        <v>29</v>
      </c>
      <c r="F138" s="24" t="s">
        <v>384</v>
      </c>
      <c r="G138" s="12" t="str">
        <f t="shared" si="8"/>
        <v>7.41/km</v>
      </c>
      <c r="H138" s="15">
        <f t="shared" si="9"/>
        <v>0.015312499999999995</v>
      </c>
      <c r="I138" s="15">
        <f t="shared" si="10"/>
        <v>0.012581018518518512</v>
      </c>
    </row>
    <row r="139" spans="1:9" s="14" customFormat="1" ht="15" customHeight="1" thickBot="1">
      <c r="A139" s="25">
        <v>136</v>
      </c>
      <c r="B139" s="26" t="s">
        <v>385</v>
      </c>
      <c r="C139" s="26" t="s">
        <v>58</v>
      </c>
      <c r="D139" s="27" t="s">
        <v>28</v>
      </c>
      <c r="E139" s="26" t="s">
        <v>386</v>
      </c>
      <c r="F139" s="27" t="s">
        <v>387</v>
      </c>
      <c r="G139" s="25" t="str">
        <f t="shared" si="8"/>
        <v>8.01/km</v>
      </c>
      <c r="H139" s="28">
        <f t="shared" si="9"/>
        <v>0.016585648148148148</v>
      </c>
      <c r="I139" s="28">
        <f t="shared" si="10"/>
        <v>0.01613425925925926</v>
      </c>
    </row>
  </sheetData>
  <autoFilter ref="A3:I139"/>
  <mergeCells count="2">
    <mergeCell ref="A1:I1"/>
    <mergeCell ref="A2:G2"/>
  </mergeCells>
  <printOptions gridLines="1" horizont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7109375" style="1" customWidth="1"/>
    <col min="2" max="2" width="44.00390625" style="1" customWidth="1"/>
    <col min="3" max="3" width="12.7109375" style="1" customWidth="1"/>
  </cols>
  <sheetData>
    <row r="1" spans="1:3" ht="24.75" customHeight="1" thickBot="1">
      <c r="A1" s="43" t="str">
        <f>RealTime!A1</f>
        <v> Villa Ada Race 4ª edizione</v>
      </c>
      <c r="B1" s="44"/>
      <c r="C1" s="45"/>
    </row>
    <row r="2" spans="1:3" ht="33" customHeight="1" thickBot="1">
      <c r="A2" s="46" t="str">
        <f>RealTime!A2&amp;" km. "&amp;RealTime!I2</f>
        <v>Villa Ada - Roma (RM) Italia - Sabato 06/06/2009 km. 5,5</v>
      </c>
      <c r="B2" s="47"/>
      <c r="C2" s="48"/>
    </row>
    <row r="3" spans="1:3" ht="24.75" customHeight="1" thickBot="1">
      <c r="A3" s="3" t="s">
        <v>2</v>
      </c>
      <c r="B3" s="4" t="s">
        <v>6</v>
      </c>
      <c r="C3" s="4" t="s">
        <v>10</v>
      </c>
    </row>
    <row r="4" spans="1:3" ht="15" customHeight="1">
      <c r="A4" s="35">
        <v>1</v>
      </c>
      <c r="B4" s="36" t="s">
        <v>390</v>
      </c>
      <c r="C4" s="37">
        <v>42</v>
      </c>
    </row>
    <row r="5" spans="1:3" ht="15" customHeight="1">
      <c r="A5" s="19">
        <v>2</v>
      </c>
      <c r="B5" s="31" t="s">
        <v>29</v>
      </c>
      <c r="C5" s="32">
        <v>37</v>
      </c>
    </row>
    <row r="6" spans="1:3" ht="15" customHeight="1">
      <c r="A6" s="19">
        <v>3</v>
      </c>
      <c r="B6" s="31" t="s">
        <v>24</v>
      </c>
      <c r="C6" s="32">
        <v>8</v>
      </c>
    </row>
    <row r="7" spans="1:3" ht="15" customHeight="1">
      <c r="A7" s="19">
        <v>4</v>
      </c>
      <c r="B7" s="31" t="s">
        <v>320</v>
      </c>
      <c r="C7" s="32">
        <v>8</v>
      </c>
    </row>
    <row r="8" spans="1:3" ht="15" customHeight="1">
      <c r="A8" s="19">
        <v>5</v>
      </c>
      <c r="B8" s="31" t="s">
        <v>55</v>
      </c>
      <c r="C8" s="32">
        <v>6</v>
      </c>
    </row>
    <row r="9" spans="1:3" ht="15" customHeight="1">
      <c r="A9" s="19">
        <v>6</v>
      </c>
      <c r="B9" s="31" t="s">
        <v>19</v>
      </c>
      <c r="C9" s="32">
        <v>4</v>
      </c>
    </row>
    <row r="10" spans="1:3" ht="15" customHeight="1">
      <c r="A10" s="19">
        <v>7</v>
      </c>
      <c r="B10" s="31" t="s">
        <v>119</v>
      </c>
      <c r="C10" s="32">
        <v>4</v>
      </c>
    </row>
    <row r="11" spans="1:3" ht="15" customHeight="1">
      <c r="A11" s="19">
        <v>8</v>
      </c>
      <c r="B11" s="31" t="s">
        <v>223</v>
      </c>
      <c r="C11" s="32">
        <v>4</v>
      </c>
    </row>
    <row r="12" spans="1:3" ht="15" customHeight="1">
      <c r="A12" s="19">
        <v>9</v>
      </c>
      <c r="B12" s="31" t="s">
        <v>151</v>
      </c>
      <c r="C12" s="32">
        <v>3</v>
      </c>
    </row>
    <row r="13" spans="1:3" ht="15" customHeight="1">
      <c r="A13" s="19">
        <v>10</v>
      </c>
      <c r="B13" s="31" t="s">
        <v>180</v>
      </c>
      <c r="C13" s="32">
        <v>2</v>
      </c>
    </row>
    <row r="14" spans="1:3" ht="15" customHeight="1">
      <c r="A14" s="19">
        <v>11</v>
      </c>
      <c r="B14" s="31" t="s">
        <v>198</v>
      </c>
      <c r="C14" s="32">
        <v>2</v>
      </c>
    </row>
    <row r="15" spans="1:3" ht="15" customHeight="1">
      <c r="A15" s="19">
        <v>12</v>
      </c>
      <c r="B15" s="31" t="s">
        <v>98</v>
      </c>
      <c r="C15" s="32">
        <v>2</v>
      </c>
    </row>
    <row r="16" spans="1:3" ht="15" customHeight="1">
      <c r="A16" s="19">
        <v>13</v>
      </c>
      <c r="B16" s="31" t="s">
        <v>333</v>
      </c>
      <c r="C16" s="32">
        <v>1</v>
      </c>
    </row>
    <row r="17" spans="1:3" ht="15" customHeight="1">
      <c r="A17" s="19">
        <v>14</v>
      </c>
      <c r="B17" s="31" t="s">
        <v>126</v>
      </c>
      <c r="C17" s="32">
        <v>1</v>
      </c>
    </row>
    <row r="18" spans="1:3" ht="15" customHeight="1">
      <c r="A18" s="19">
        <v>15</v>
      </c>
      <c r="B18" s="31" t="s">
        <v>109</v>
      </c>
      <c r="C18" s="32">
        <v>1</v>
      </c>
    </row>
    <row r="19" spans="1:3" ht="15" customHeight="1">
      <c r="A19" s="19">
        <v>16</v>
      </c>
      <c r="B19" s="31" t="s">
        <v>45</v>
      </c>
      <c r="C19" s="32">
        <v>1</v>
      </c>
    </row>
    <row r="20" spans="1:3" ht="15" customHeight="1">
      <c r="A20" s="19">
        <v>17</v>
      </c>
      <c r="B20" s="31" t="s">
        <v>386</v>
      </c>
      <c r="C20" s="32">
        <v>1</v>
      </c>
    </row>
    <row r="21" spans="1:3" ht="15" customHeight="1">
      <c r="A21" s="19">
        <v>18</v>
      </c>
      <c r="B21" s="31" t="s">
        <v>60</v>
      </c>
      <c r="C21" s="32">
        <v>1</v>
      </c>
    </row>
    <row r="22" spans="1:3" ht="15" customHeight="1">
      <c r="A22" s="19">
        <v>19</v>
      </c>
      <c r="B22" s="31" t="s">
        <v>272</v>
      </c>
      <c r="C22" s="32">
        <v>1</v>
      </c>
    </row>
    <row r="23" spans="1:3" ht="15" customHeight="1">
      <c r="A23" s="19">
        <v>20</v>
      </c>
      <c r="B23" s="31" t="s">
        <v>193</v>
      </c>
      <c r="C23" s="32">
        <v>1</v>
      </c>
    </row>
    <row r="24" spans="1:3" ht="15" customHeight="1">
      <c r="A24" s="19">
        <v>21</v>
      </c>
      <c r="B24" s="31" t="s">
        <v>345</v>
      </c>
      <c r="C24" s="32">
        <v>1</v>
      </c>
    </row>
    <row r="25" spans="1:3" ht="15" customHeight="1">
      <c r="A25" s="19">
        <v>22</v>
      </c>
      <c r="B25" s="31" t="s">
        <v>282</v>
      </c>
      <c r="C25" s="32">
        <v>1</v>
      </c>
    </row>
    <row r="26" spans="1:3" ht="15" customHeight="1">
      <c r="A26" s="19">
        <v>23</v>
      </c>
      <c r="B26" s="31" t="s">
        <v>82</v>
      </c>
      <c r="C26" s="32">
        <v>1</v>
      </c>
    </row>
    <row r="27" spans="1:3" ht="15" customHeight="1">
      <c r="A27" s="19">
        <v>24</v>
      </c>
      <c r="B27" s="31" t="s">
        <v>14</v>
      </c>
      <c r="C27" s="32">
        <v>1</v>
      </c>
    </row>
    <row r="28" spans="1:3" ht="15" customHeight="1">
      <c r="A28" s="19">
        <v>25</v>
      </c>
      <c r="B28" s="31" t="s">
        <v>227</v>
      </c>
      <c r="C28" s="32">
        <v>1</v>
      </c>
    </row>
    <row r="29" spans="1:3" ht="15" customHeight="1" thickBot="1">
      <c r="A29" s="20">
        <v>26</v>
      </c>
      <c r="B29" s="33" t="s">
        <v>326</v>
      </c>
      <c r="C29" s="34">
        <v>1</v>
      </c>
    </row>
    <row r="30" ht="12.75">
      <c r="C30" s="1">
        <f>SUM(C4:C29)</f>
        <v>136</v>
      </c>
    </row>
  </sheetData>
  <mergeCells count="2">
    <mergeCell ref="A1:C1"/>
    <mergeCell ref="A2:C2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cp:lastPrinted>2009-06-09T11:22:10Z</cp:lastPrinted>
  <dcterms:created xsi:type="dcterms:W3CDTF">2008-10-15T19:55:17Z</dcterms:created>
  <dcterms:modified xsi:type="dcterms:W3CDTF">2009-06-09T11:22:23Z</dcterms:modified>
  <cp:category/>
  <cp:version/>
  <cp:contentType/>
  <cp:contentStatus/>
</cp:coreProperties>
</file>