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'Individuale'!$A$3:$I$180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<sst xmlns="http://schemas.openxmlformats.org/spreadsheetml/2006/main" count="784" uniqueCount="370">
  <si>
    <t>BATTISTI</t>
  </si>
  <si>
    <t>GOLVELLI</t>
  </si>
  <si>
    <t>FILALI</t>
  </si>
  <si>
    <t>TAYEB</t>
  </si>
  <si>
    <t>ERRADI</t>
  </si>
  <si>
    <t>RACHID</t>
  </si>
  <si>
    <t>COLLEFERRO ATLETICA</t>
  </si>
  <si>
    <t>SOUFYANE</t>
  </si>
  <si>
    <t>QATTAM</t>
  </si>
  <si>
    <t>PAPOCCIA</t>
  </si>
  <si>
    <t>LUCCHETTI</t>
  </si>
  <si>
    <t>VENAFRO</t>
  </si>
  <si>
    <t>SORA RUNNERS CLUB</t>
  </si>
  <si>
    <t>POD. ORO FANTASY</t>
  </si>
  <si>
    <t>CORTINA</t>
  </si>
  <si>
    <t>MIACCI</t>
  </si>
  <si>
    <t>TERENZI</t>
  </si>
  <si>
    <t>CATALDI</t>
  </si>
  <si>
    <t>LAPOMARDA</t>
  </si>
  <si>
    <t>RUNNERS CLUB ANAGNI</t>
  </si>
  <si>
    <t>DECEMBRINI</t>
  </si>
  <si>
    <t>GAZZILLO</t>
  </si>
  <si>
    <t>ANNA BABY RUNNER</t>
  </si>
  <si>
    <t>A.S. ATL. ROCCA DI PAPA</t>
  </si>
  <si>
    <t>ATLETICA AMATORI VELLETRI</t>
  </si>
  <si>
    <t>DE PAOLIS</t>
  </si>
  <si>
    <t>MARCONI</t>
  </si>
  <si>
    <t>MAGNO</t>
  </si>
  <si>
    <t>POLISPORTIVA NAMASTE'</t>
  </si>
  <si>
    <t>PANICCIA</t>
  </si>
  <si>
    <t>PALMERINO</t>
  </si>
  <si>
    <t>GHIRLANDINI</t>
  </si>
  <si>
    <t>BIANCUCCI</t>
  </si>
  <si>
    <t>PALLANTE</t>
  </si>
  <si>
    <t>GRECI</t>
  </si>
  <si>
    <t>LOMBARDI</t>
  </si>
  <si>
    <t>EMILIO</t>
  </si>
  <si>
    <t>GROSSI</t>
  </si>
  <si>
    <t>IMPERIOLI</t>
  </si>
  <si>
    <t>GAGLIARDUCCI</t>
  </si>
  <si>
    <t>MASELLA</t>
  </si>
  <si>
    <t>MAROZZA</t>
  </si>
  <si>
    <t>CANALI</t>
  </si>
  <si>
    <t>GAETA</t>
  </si>
  <si>
    <t>ANTONIO FAUSTO</t>
  </si>
  <si>
    <t>CATRACCHIA</t>
  </si>
  <si>
    <t>LEONELLO</t>
  </si>
  <si>
    <t>NATALIA</t>
  </si>
  <si>
    <t>PATRIZIA</t>
  </si>
  <si>
    <t>RINALDI</t>
  </si>
  <si>
    <t>FABRIZI</t>
  </si>
  <si>
    <t>LIBERATORI</t>
  </si>
  <si>
    <t>ROSI</t>
  </si>
  <si>
    <t>AGOMERI</t>
  </si>
  <si>
    <t>DANTE</t>
  </si>
  <si>
    <t>ROMEI</t>
  </si>
  <si>
    <t>J/P/S/AMA</t>
  </si>
  <si>
    <t>JAOUAD</t>
  </si>
  <si>
    <t>ZAIN</t>
  </si>
  <si>
    <t>RUNNING EVOLUTION</t>
  </si>
  <si>
    <t>RUTIGLIANO</t>
  </si>
  <si>
    <t>SME DAR</t>
  </si>
  <si>
    <t>PODISTICA AMATORI MOROLO</t>
  </si>
  <si>
    <t>LISI</t>
  </si>
  <si>
    <t>PERA</t>
  </si>
  <si>
    <t>FORHANS TEAM</t>
  </si>
  <si>
    <t>MOHAMMED</t>
  </si>
  <si>
    <t>CLUB ATLETICA CENTRALE AICS</t>
  </si>
  <si>
    <t>ATLETICA SIMMEL COLLEFERRO</t>
  </si>
  <si>
    <t>TASI</t>
  </si>
  <si>
    <t>ILIR</t>
  </si>
  <si>
    <t>GRILLO</t>
  </si>
  <si>
    <t>MIELE</t>
  </si>
  <si>
    <t>LBM SPORT ROMA</t>
  </si>
  <si>
    <t>DI CAPRIO</t>
  </si>
  <si>
    <t>CELANI</t>
  </si>
  <si>
    <t>LATINA RUNNER</t>
  </si>
  <si>
    <t>TAMBONE</t>
  </si>
  <si>
    <t>TENNIS CLUB PARIOLI</t>
  </si>
  <si>
    <t>POLCE</t>
  </si>
  <si>
    <t>PODISTI VALMONTONE</t>
  </si>
  <si>
    <t>OI</t>
  </si>
  <si>
    <t>TRENTO</t>
  </si>
  <si>
    <t>PODISTICA FISIOSPORT</t>
  </si>
  <si>
    <t>MALLARDO</t>
  </si>
  <si>
    <t>ATLETICA ANZIO</t>
  </si>
  <si>
    <t>SABIA</t>
  </si>
  <si>
    <t>UNUITRIATHLON</t>
  </si>
  <si>
    <t>GRUPPO SPORTIVO DILETT. ESERCITO "COMSUP"</t>
  </si>
  <si>
    <t>SQUILLANTE</t>
  </si>
  <si>
    <t>A.S. ROMA ROAD CLUB</t>
  </si>
  <si>
    <t>CARNEVALI</t>
  </si>
  <si>
    <t>UMBERTO</t>
  </si>
  <si>
    <t>FORGIONE</t>
  </si>
  <si>
    <t>FONDI</t>
  </si>
  <si>
    <t>LAUTIERO</t>
  </si>
  <si>
    <t>CIRO</t>
  </si>
  <si>
    <t>RUNNER CLUB ANAGNI</t>
  </si>
  <si>
    <t>CASO</t>
  </si>
  <si>
    <t>SCACCO</t>
  </si>
  <si>
    <t>SCHLEMMER</t>
  </si>
  <si>
    <t>PETER PAN TRIATHLON</t>
  </si>
  <si>
    <t>COLALUCA</t>
  </si>
  <si>
    <t>VIRGULTI</t>
  </si>
  <si>
    <t>SERAFINELLI</t>
  </si>
  <si>
    <t>GIUSTINIANI</t>
  </si>
  <si>
    <t>BERNARDO</t>
  </si>
  <si>
    <t>PODISTICA POMEZIA</t>
  </si>
  <si>
    <t>PACIFICO</t>
  </si>
  <si>
    <t>A.S.D. RUNNERS</t>
  </si>
  <si>
    <t>CARLUSTI</t>
  </si>
  <si>
    <t>BATTAGLIA</t>
  </si>
  <si>
    <t>CALICCHIA</t>
  </si>
  <si>
    <t>ATL. AMATORI VELLETRI</t>
  </si>
  <si>
    <t>MODESTO</t>
  </si>
  <si>
    <t>AMATORI VELLETRI</t>
  </si>
  <si>
    <t>D'ACUTI</t>
  </si>
  <si>
    <t>COCULO</t>
  </si>
  <si>
    <t>PIATELLA</t>
  </si>
  <si>
    <t>RUNNING CLUB ATLETICA LARIANO</t>
  </si>
  <si>
    <t>COLABUCCI</t>
  </si>
  <si>
    <t>BUTTARELLI</t>
  </si>
  <si>
    <t>LUCHESSA</t>
  </si>
  <si>
    <t>CHIALASTRI</t>
  </si>
  <si>
    <t>PALESTRINA RUNNING</t>
  </si>
  <si>
    <t>CIMMILLI</t>
  </si>
  <si>
    <t>GETULLIO</t>
  </si>
  <si>
    <t>ROMAGGIOLI</t>
  </si>
  <si>
    <t>COLAIACOMO</t>
  </si>
  <si>
    <t>STELVIO</t>
  </si>
  <si>
    <t>PISANELLO</t>
  </si>
  <si>
    <t>VALERIANO</t>
  </si>
  <si>
    <t>RAMPINI</t>
  </si>
  <si>
    <t>VINCENZI</t>
  </si>
  <si>
    <t>GUGLIELMINI</t>
  </si>
  <si>
    <t>CAMILLI</t>
  </si>
  <si>
    <t>LEONCINI</t>
  </si>
  <si>
    <t>COLLALTO</t>
  </si>
  <si>
    <t>DE MARZI</t>
  </si>
  <si>
    <t>SCARAMELLA</t>
  </si>
  <si>
    <t>GRZEGORZEWSKI</t>
  </si>
  <si>
    <t>MICHAL KONRAD </t>
  </si>
  <si>
    <t>RAPONI</t>
  </si>
  <si>
    <t>GASBARRI</t>
  </si>
  <si>
    <t>DILETTANTISTICA OSTIA RUNNER</t>
  </si>
  <si>
    <t>LEFORT</t>
  </si>
  <si>
    <t>XAVIER</t>
  </si>
  <si>
    <t>BASTIANELLI</t>
  </si>
  <si>
    <t>LORIS</t>
  </si>
  <si>
    <t>ATLETICA LARIANO RUNNING CLUB</t>
  </si>
  <si>
    <t>DI FELICE</t>
  </si>
  <si>
    <t>SEGATORI</t>
  </si>
  <si>
    <t>NAIMO</t>
  </si>
  <si>
    <t>TELESCA</t>
  </si>
  <si>
    <t>SS PIETRO E PAOLO</t>
  </si>
  <si>
    <t>RAIMONDO</t>
  </si>
  <si>
    <t>A.S.D. ATLETICA CISTERNA</t>
  </si>
  <si>
    <t>DELLE CAE</t>
  </si>
  <si>
    <t>ZUCCOLO</t>
  </si>
  <si>
    <t>CALICIOTTI</t>
  </si>
  <si>
    <t>BOSCHI</t>
  </si>
  <si>
    <t>FATELLO</t>
  </si>
  <si>
    <t>MONTEMURRO</t>
  </si>
  <si>
    <t>MENEGHETTI</t>
  </si>
  <si>
    <t>DILIBERTO</t>
  </si>
  <si>
    <t>CIMITAN</t>
  </si>
  <si>
    <t>AMATORI ATLETICA POMEZIA</t>
  </si>
  <si>
    <t>SIMMEL DIFESA</t>
  </si>
  <si>
    <t>RINALDO</t>
  </si>
  <si>
    <t>BRINI</t>
  </si>
  <si>
    <t>DELLA BELLA</t>
  </si>
  <si>
    <t>SCARAMUZZO</t>
  </si>
  <si>
    <t>GILBERTO</t>
  </si>
  <si>
    <t>MASTRELLA</t>
  </si>
  <si>
    <t>CORVARO</t>
  </si>
  <si>
    <t>GINO</t>
  </si>
  <si>
    <t>A.S.D. FALTREK OSTIA</t>
  </si>
  <si>
    <t>NICULA</t>
  </si>
  <si>
    <t>ZITI</t>
  </si>
  <si>
    <t>D'ADAMO</t>
  </si>
  <si>
    <t>SPOLETINI</t>
  </si>
  <si>
    <t>GIRARDI</t>
  </si>
  <si>
    <t>LOLLI</t>
  </si>
  <si>
    <t>DUMA</t>
  </si>
  <si>
    <t>HAZELTON</t>
  </si>
  <si>
    <t>BUCCI</t>
  </si>
  <si>
    <t>SABINA</t>
  </si>
  <si>
    <t>G.P. ATLETICA FALERIA</t>
  </si>
  <si>
    <t>ONOFRI</t>
  </si>
  <si>
    <t>IULA</t>
  </si>
  <si>
    <t>A.S.D. PODISTICA AVIS PRIVERNO</t>
  </si>
  <si>
    <t>BIAGIONI</t>
  </si>
  <si>
    <t>LIBERA</t>
  </si>
  <si>
    <t>CIARLA</t>
  </si>
  <si>
    <t>ELIGIO</t>
  </si>
  <si>
    <t>VEROLI</t>
  </si>
  <si>
    <t>CIANFONI</t>
  </si>
  <si>
    <t>DI GIACOMANTONIO</t>
  </si>
  <si>
    <t>CAVOLA</t>
  </si>
  <si>
    <t>TANIA</t>
  </si>
  <si>
    <t>SCORDINO</t>
  </si>
  <si>
    <t>ANNAMARIE</t>
  </si>
  <si>
    <t>BARCHIESI</t>
  </si>
  <si>
    <t>IVO</t>
  </si>
  <si>
    <t>Colleferro (RM) Italia - Giovedì 08/07/2010</t>
  </si>
  <si>
    <r>
      <t xml:space="preserve">Trofeo Comune di Colleferro </t>
    </r>
    <r>
      <rPr>
        <i/>
        <sz val="18"/>
        <rFont val="Arial"/>
        <family val="2"/>
      </rPr>
      <t>5ª edizione</t>
    </r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</si>
  <si>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</si>
  <si>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</si>
  <si>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</si>
  <si>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</si>
  <si>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</si>
  <si>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</si>
  <si>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</si>
  <si>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</si>
  <si>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</si>
  <si>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</si>
  <si>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</si>
  <si>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</si>
  <si>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</si>
  <si>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</si>
  <si>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</si>
  <si>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</si>
  <si>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</si>
  <si>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FRANCO</t>
  </si>
  <si>
    <t>MASSIMO</t>
  </si>
  <si>
    <t>LUCIANO</t>
  </si>
  <si>
    <t>GIANLUCA</t>
  </si>
  <si>
    <t>ALBERTO</t>
  </si>
  <si>
    <t>CARLO</t>
  </si>
  <si>
    <t>LORENZO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</si>
  <si>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</si>
  <si>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</si>
  <si>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</si>
  <si>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</si>
  <si>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</si>
  <si>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</si>
  <si>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</si>
  <si>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</si>
  <si>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</si>
  <si>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</si>
  <si>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</si>
  <si>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</si>
  <si>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</si>
  <si>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</si>
  <si>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</si>
  <si>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</si>
  <si>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</si>
  <si>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</si>
  <si>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DAVIDE</t>
  </si>
  <si>
    <t>GIANFRANCO</t>
  </si>
  <si>
    <t>MARIO</t>
  </si>
  <si>
    <t>SANDRO</t>
  </si>
  <si>
    <t>RICCARDO</t>
  </si>
  <si>
    <t>ANGELO</t>
  </si>
  <si>
    <t>GIORGIO</t>
  </si>
  <si>
    <t>ENRICO</t>
  </si>
  <si>
    <t>VITTORIO</t>
  </si>
  <si>
    <t>BIAGIO</t>
  </si>
  <si>
    <t>VONA</t>
  </si>
  <si>
    <t>FAUSTO</t>
  </si>
  <si>
    <t>GIULIANI</t>
  </si>
  <si>
    <t>ATLETICA LATINA</t>
  </si>
  <si>
    <t>SS LAZIO ATLETICA</t>
  </si>
  <si>
    <t>BANCARI ROMANI</t>
  </si>
  <si>
    <t>NOVA ATHLETICA NETTUNO</t>
  </si>
  <si>
    <t>PODISTICA MORENA</t>
  </si>
  <si>
    <t>BRUNI</t>
  </si>
  <si>
    <t>JOUAHER</t>
  </si>
  <si>
    <t>SAMIR</t>
  </si>
  <si>
    <t>NUOVA ATLETICA LARIANO</t>
  </si>
  <si>
    <t>ACSI CAMPIDOGLIO PALATINO</t>
  </si>
  <si>
    <t>MM45</t>
  </si>
  <si>
    <t>MM35</t>
  </si>
  <si>
    <t>MILANA</t>
  </si>
  <si>
    <t>CHRISTIAN</t>
  </si>
  <si>
    <t>MATTEO</t>
  </si>
  <si>
    <t>MM40</t>
  </si>
  <si>
    <t>FAGNANI</t>
  </si>
  <si>
    <t>A.S.D. FREE RUNNERS</t>
  </si>
  <si>
    <t>RUNNING CLUB FUTURA</t>
  </si>
  <si>
    <t>MM50</t>
  </si>
  <si>
    <t>UISP CASTELLI</t>
  </si>
  <si>
    <t>CESARE</t>
  </si>
  <si>
    <t>C.S. ESERCITO</t>
  </si>
  <si>
    <t>MM60</t>
  </si>
  <si>
    <t>SERAFINI</t>
  </si>
  <si>
    <t>TOP RUNNERS VELLETRI</t>
  </si>
  <si>
    <t>MF35</t>
  </si>
  <si>
    <t>ESPOSITO</t>
  </si>
  <si>
    <t>MF45</t>
  </si>
  <si>
    <t>RUGGIERO</t>
  </si>
  <si>
    <t>BRUNO</t>
  </si>
  <si>
    <t>MANCINI</t>
  </si>
  <si>
    <t>SERGIO</t>
  </si>
  <si>
    <t>PAONE</t>
  </si>
  <si>
    <t>GIANNI</t>
  </si>
  <si>
    <t>MM55</t>
  </si>
  <si>
    <t>ROMEO</t>
  </si>
  <si>
    <t>MATTIA</t>
  </si>
  <si>
    <t>LINO</t>
  </si>
  <si>
    <t>MORENO</t>
  </si>
  <si>
    <t>ATLETICA TUSCULUM</t>
  </si>
  <si>
    <t>PIERLUIGI</t>
  </si>
  <si>
    <t>PIZZUTI</t>
  </si>
  <si>
    <t>MM65</t>
  </si>
  <si>
    <t>MILONE</t>
  </si>
  <si>
    <t>LARA</t>
  </si>
  <si>
    <t>MF40</t>
  </si>
  <si>
    <t>ATLETICA PEGASO</t>
  </si>
  <si>
    <t>SILVANO</t>
  </si>
  <si>
    <t>TIVOLI MARATHON</t>
  </si>
  <si>
    <t>RAFFAELE</t>
  </si>
  <si>
    <t>SONIA</t>
  </si>
  <si>
    <t>ROSARIO</t>
  </si>
  <si>
    <t>IANNOTTI</t>
  </si>
  <si>
    <t>GIULIANO</t>
  </si>
  <si>
    <t>ALFREDO</t>
  </si>
  <si>
    <t>MF55</t>
  </si>
  <si>
    <t>PICCIRILLO</t>
  </si>
  <si>
    <t>PFIZER ITALIA RUNNING TEAM</t>
  </si>
  <si>
    <t>MATERA</t>
  </si>
  <si>
    <t>ROMANO</t>
  </si>
  <si>
    <t>CLAUDIA</t>
  </si>
  <si>
    <t>FEDERICO</t>
  </si>
  <si>
    <t>EUGENIO</t>
  </si>
  <si>
    <t>D'ANGELI</t>
  </si>
  <si>
    <t>GAETANO</t>
  </si>
  <si>
    <t>DOMENICO</t>
  </si>
  <si>
    <t>AUGUSTO</t>
  </si>
  <si>
    <t>ANNALISA</t>
  </si>
  <si>
    <t>STIRPE</t>
  </si>
  <si>
    <t>A.S.D. PALESTRINA RUNNING</t>
  </si>
  <si>
    <t>MARTINI</t>
  </si>
  <si>
    <t>MF50</t>
  </si>
  <si>
    <t>TATULLI</t>
  </si>
  <si>
    <t>PROIETTI</t>
  </si>
  <si>
    <t>DANILO</t>
  </si>
  <si>
    <t>RICCI</t>
  </si>
  <si>
    <t>PERFETTI</t>
  </si>
  <si>
    <t>ROSSI</t>
  </si>
  <si>
    <t>ARCANGELO</t>
  </si>
  <si>
    <t>ANGELINI</t>
  </si>
  <si>
    <t>CINELLI</t>
  </si>
  <si>
    <t>DE VITO</t>
  </si>
  <si>
    <t>TIBERI</t>
  </si>
  <si>
    <t>MF60</t>
  </si>
  <si>
    <t>BARBARA</t>
  </si>
  <si>
    <t>DIEGO</t>
  </si>
  <si>
    <t>VALENTINA</t>
  </si>
  <si>
    <t>PODISTICA ORO FANTASY</t>
  </si>
  <si>
    <t>CARMINE</t>
  </si>
  <si>
    <t>MARINA</t>
  </si>
  <si>
    <t>GABRIELE</t>
  </si>
  <si>
    <t>ALBANI</t>
  </si>
  <si>
    <t>ANNA MARIA</t>
  </si>
  <si>
    <t>DI CARLO</t>
  </si>
  <si>
    <t>RONDELLI</t>
  </si>
  <si>
    <t>VANESSA</t>
  </si>
  <si>
    <t>MARIA</t>
  </si>
  <si>
    <t>FLAMINI</t>
  </si>
  <si>
    <t>IGNAZIO</t>
  </si>
  <si>
    <t>ANNA</t>
  </si>
  <si>
    <t>DESSI'</t>
  </si>
  <si>
    <t>ARNALDO</t>
  </si>
  <si>
    <t>VALERI</t>
  </si>
  <si>
    <t>PARIS</t>
  </si>
  <si>
    <t>BIANCHI</t>
  </si>
  <si>
    <t>LAILA</t>
  </si>
  <si>
    <t>ISABELLA</t>
  </si>
  <si>
    <t>CAT SPORT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</si>
</sst>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21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workbookViewId="0" topLeftCell="A1">
      <pane ySplit="3" topLeftCell="BM4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205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204</v>
      </c>
      <c r="B2" s="40"/>
      <c r="C2" s="40"/>
      <c r="D2" s="40"/>
      <c r="E2" s="40"/>
      <c r="F2" s="40"/>
      <c r="G2" s="41"/>
      <c r="H2" s="6" t="s">
        <v>206</v>
      </c>
      <c r="I2" s="7">
        <v>8</v>
      </c>
    </row>
    <row r="3" spans="1:9" ht="37.5" customHeight="1" thickBot="1">
      <c r="A3" s="15" t="s">
        <v>207</v>
      </c>
      <c r="B3" s="8" t="s">
        <v>208</v>
      </c>
      <c r="C3" s="9" t="s">
        <v>209</v>
      </c>
      <c r="D3" s="9" t="s">
        <v>210</v>
      </c>
      <c r="E3" s="10" t="s">
        <v>211</v>
      </c>
      <c r="F3" s="11" t="s">
        <v>212</v>
      </c>
      <c r="G3" s="11" t="s">
        <v>213</v>
      </c>
      <c r="H3" s="11" t="s">
        <v>214</v>
      </c>
      <c r="I3" s="12" t="s">
        <v>215</v>
      </c>
    </row>
    <row r="4" spans="1:9" s="1" customFormat="1" ht="15" customHeight="1">
      <c r="A4" s="34">
        <v>1</v>
      </c>
      <c r="B4" s="57" t="s">
        <v>267</v>
      </c>
      <c r="C4" s="57" t="s">
        <v>268</v>
      </c>
      <c r="D4" s="16" t="s">
        <v>56</v>
      </c>
      <c r="E4" s="57" t="s">
        <v>269</v>
      </c>
      <c r="F4" s="50">
        <v>0.016319444444444445</v>
      </c>
      <c r="G4" s="16" t="str">
        <f aca="true" t="shared" si="0" ref="G4:G67">TEXT(INT((HOUR(F4)*3600+MINUTE(F4)*60+SECOND(F4))/$I$2/60),"0")&amp;"."&amp;TEXT(MOD((HOUR(F4)*3600+MINUTE(F4)*60+SECOND(F4))/$I$2,60),"00")&amp;"/km"</f>
        <v>2.56/km</v>
      </c>
      <c r="H4" s="17">
        <f aca="true" t="shared" si="1" ref="H4:H31">F4-$F$4</f>
        <v>0</v>
      </c>
      <c r="I4" s="17">
        <f>F4-INDEX($F$4:$F$1009,MATCH(D4,$D$4:$D$1009,0))</f>
        <v>0</v>
      </c>
    </row>
    <row r="5" spans="1:9" s="1" customFormat="1" ht="15" customHeight="1">
      <c r="A5" s="35">
        <v>2</v>
      </c>
      <c r="B5" s="48" t="s">
        <v>2</v>
      </c>
      <c r="C5" s="48" t="s">
        <v>3</v>
      </c>
      <c r="D5" s="18" t="s">
        <v>56</v>
      </c>
      <c r="E5" s="48" t="s">
        <v>270</v>
      </c>
      <c r="F5" s="51">
        <v>0.016319444444444445</v>
      </c>
      <c r="G5" s="18" t="str">
        <f t="shared" si="0"/>
        <v>2.56/km</v>
      </c>
      <c r="H5" s="19">
        <f t="shared" si="1"/>
        <v>0</v>
      </c>
      <c r="I5" s="19">
        <f>F5-INDEX($F$4:$F$1009,MATCH(D5,$D$4:$D$1009,0))</f>
        <v>0</v>
      </c>
    </row>
    <row r="6" spans="1:9" s="1" customFormat="1" ht="15" customHeight="1">
      <c r="A6" s="35">
        <v>3</v>
      </c>
      <c r="B6" s="48" t="s">
        <v>57</v>
      </c>
      <c r="C6" s="48" t="s">
        <v>58</v>
      </c>
      <c r="D6" s="18" t="s">
        <v>56</v>
      </c>
      <c r="E6" s="48" t="s">
        <v>59</v>
      </c>
      <c r="F6" s="51">
        <v>0.016319444444444445</v>
      </c>
      <c r="G6" s="18" t="str">
        <f t="shared" si="0"/>
        <v>2.56/km</v>
      </c>
      <c r="H6" s="19">
        <f t="shared" si="1"/>
        <v>0</v>
      </c>
      <c r="I6" s="19">
        <f>F6-INDEX($F$4:$F$1009,MATCH(D6,$D$4:$D$1009,0))</f>
        <v>0</v>
      </c>
    </row>
    <row r="7" spans="1:9" s="1" customFormat="1" ht="15" customHeight="1">
      <c r="A7" s="35">
        <v>4</v>
      </c>
      <c r="B7" s="48" t="s">
        <v>60</v>
      </c>
      <c r="C7" s="48" t="s">
        <v>243</v>
      </c>
      <c r="D7" s="18" t="s">
        <v>56</v>
      </c>
      <c r="E7" s="48" t="s">
        <v>61</v>
      </c>
      <c r="F7" s="51">
        <v>0.01664351851851852</v>
      </c>
      <c r="G7" s="18" t="str">
        <f t="shared" si="0"/>
        <v>2.60/km</v>
      </c>
      <c r="H7" s="19">
        <f t="shared" si="1"/>
        <v>0.00032407407407407385</v>
      </c>
      <c r="I7" s="19">
        <f>F7-INDEX($F$4:$F$1009,MATCH(D7,$D$4:$D$1009,0))</f>
        <v>0.00032407407407407385</v>
      </c>
    </row>
    <row r="8" spans="1:9" s="1" customFormat="1" ht="15" customHeight="1">
      <c r="A8" s="35">
        <v>5</v>
      </c>
      <c r="B8" s="48" t="s">
        <v>4</v>
      </c>
      <c r="C8" s="48" t="s">
        <v>5</v>
      </c>
      <c r="D8" s="18" t="s">
        <v>272</v>
      </c>
      <c r="E8" s="48" t="s">
        <v>6</v>
      </c>
      <c r="F8" s="51">
        <v>0.01695601851851852</v>
      </c>
      <c r="G8" s="18" t="str">
        <f t="shared" si="0"/>
        <v>3.03/km</v>
      </c>
      <c r="H8" s="19">
        <f t="shared" si="1"/>
        <v>0.0006365740740740741</v>
      </c>
      <c r="I8" s="19">
        <f>F8-INDEX($F$4:$F$1009,MATCH(D8,$D$4:$D$1009,0))</f>
        <v>0</v>
      </c>
    </row>
    <row r="9" spans="1:9" s="1" customFormat="1" ht="15" customHeight="1">
      <c r="A9" s="35">
        <v>6</v>
      </c>
      <c r="B9" s="48" t="s">
        <v>9</v>
      </c>
      <c r="C9" s="48" t="s">
        <v>347</v>
      </c>
      <c r="D9" s="18" t="s">
        <v>272</v>
      </c>
      <c r="E9" s="48" t="s">
        <v>62</v>
      </c>
      <c r="F9" s="51">
        <v>0.017118055555555556</v>
      </c>
      <c r="G9" s="18" t="str">
        <f t="shared" si="0"/>
        <v>3.05/km</v>
      </c>
      <c r="H9" s="19">
        <f t="shared" si="1"/>
        <v>0.000798611111111111</v>
      </c>
      <c r="I9" s="19">
        <f>F9-INDEX($F$4:$F$1009,MATCH(D9,$D$4:$D$1009,0))</f>
        <v>0.00016203703703703692</v>
      </c>
    </row>
    <row r="10" spans="1:9" s="1" customFormat="1" ht="15" customHeight="1">
      <c r="A10" s="35">
        <v>7</v>
      </c>
      <c r="B10" s="48" t="s">
        <v>63</v>
      </c>
      <c r="C10" s="48" t="s">
        <v>232</v>
      </c>
      <c r="D10" s="18" t="s">
        <v>276</v>
      </c>
      <c r="E10" s="48" t="s">
        <v>6</v>
      </c>
      <c r="F10" s="51">
        <v>0.017847222222222223</v>
      </c>
      <c r="G10" s="18" t="str">
        <f t="shared" si="0"/>
        <v>3.13/km</v>
      </c>
      <c r="H10" s="19">
        <f t="shared" si="1"/>
        <v>0.0015277777777777772</v>
      </c>
      <c r="I10" s="19">
        <f>F10-INDEX($F$4:$F$1009,MATCH(D10,$D$4:$D$1009,0))</f>
        <v>0</v>
      </c>
    </row>
    <row r="11" spans="1:9" s="1" customFormat="1" ht="15" customHeight="1">
      <c r="A11" s="35">
        <v>8</v>
      </c>
      <c r="B11" s="48" t="s">
        <v>64</v>
      </c>
      <c r="C11" s="48" t="s">
        <v>230</v>
      </c>
      <c r="D11" s="18" t="s">
        <v>56</v>
      </c>
      <c r="E11" s="48" t="s">
        <v>65</v>
      </c>
      <c r="F11" s="51">
        <v>0.017951388888888888</v>
      </c>
      <c r="G11" s="18" t="str">
        <f t="shared" si="0"/>
        <v>3.14/km</v>
      </c>
      <c r="H11" s="19">
        <f t="shared" si="1"/>
        <v>0.0016319444444444428</v>
      </c>
      <c r="I11" s="19">
        <f>F11-INDEX($F$4:$F$1009,MATCH(D11,$D$4:$D$1009,0))</f>
        <v>0.0016319444444444428</v>
      </c>
    </row>
    <row r="12" spans="1:9" s="1" customFormat="1" ht="15" customHeight="1">
      <c r="A12" s="35">
        <v>9</v>
      </c>
      <c r="B12" s="48" t="s">
        <v>8</v>
      </c>
      <c r="C12" s="48" t="s">
        <v>66</v>
      </c>
      <c r="D12" s="18" t="s">
        <v>272</v>
      </c>
      <c r="E12" s="48" t="s">
        <v>67</v>
      </c>
      <c r="F12" s="51">
        <v>0.018287037037037036</v>
      </c>
      <c r="G12" s="18" t="str">
        <f t="shared" si="0"/>
        <v>3.18/km</v>
      </c>
      <c r="H12" s="19">
        <f t="shared" si="1"/>
        <v>0.0019675925925925902</v>
      </c>
      <c r="I12" s="19">
        <f>F12-INDEX($F$4:$F$1009,MATCH(D12,$D$4:$D$1009,0))</f>
        <v>0.001331018518518516</v>
      </c>
    </row>
    <row r="13" spans="1:9" s="1" customFormat="1" ht="15" customHeight="1">
      <c r="A13" s="35">
        <v>10</v>
      </c>
      <c r="B13" s="48" t="s">
        <v>273</v>
      </c>
      <c r="C13" s="48" t="s">
        <v>274</v>
      </c>
      <c r="D13" s="18" t="s">
        <v>56</v>
      </c>
      <c r="E13" s="48" t="s">
        <v>68</v>
      </c>
      <c r="F13" s="51">
        <v>0.018298611111111113</v>
      </c>
      <c r="G13" s="18" t="str">
        <f t="shared" si="0"/>
        <v>3.18/km</v>
      </c>
      <c r="H13" s="19">
        <f t="shared" si="1"/>
        <v>0.0019791666666666673</v>
      </c>
      <c r="I13" s="19">
        <f>F13-INDEX($F$4:$F$1009,MATCH(D13,$D$4:$D$1009,0))</f>
        <v>0.0019791666666666673</v>
      </c>
    </row>
    <row r="14" spans="1:9" s="1" customFormat="1" ht="15" customHeight="1">
      <c r="A14" s="35">
        <v>11</v>
      </c>
      <c r="B14" s="48" t="s">
        <v>69</v>
      </c>
      <c r="C14" s="48" t="s">
        <v>70</v>
      </c>
      <c r="D14" s="18" t="s">
        <v>272</v>
      </c>
      <c r="E14" s="48" t="s">
        <v>6</v>
      </c>
      <c r="F14" s="51">
        <v>0.018796296296296297</v>
      </c>
      <c r="G14" s="18" t="str">
        <f t="shared" si="0"/>
        <v>3.23/km</v>
      </c>
      <c r="H14" s="19">
        <f t="shared" si="1"/>
        <v>0.0024768518518518516</v>
      </c>
      <c r="I14" s="19">
        <f>F14-INDEX($F$4:$F$1009,MATCH(D14,$D$4:$D$1009,0))</f>
        <v>0.0018402777777777775</v>
      </c>
    </row>
    <row r="15" spans="1:9" s="1" customFormat="1" ht="15" customHeight="1">
      <c r="A15" s="35">
        <v>12</v>
      </c>
      <c r="B15" s="48" t="s">
        <v>71</v>
      </c>
      <c r="C15" s="48" t="s">
        <v>225</v>
      </c>
      <c r="D15" s="18" t="s">
        <v>272</v>
      </c>
      <c r="E15" s="48" t="s">
        <v>67</v>
      </c>
      <c r="F15" s="51">
        <v>0.01884259259259259</v>
      </c>
      <c r="G15" s="18" t="str">
        <f t="shared" si="0"/>
        <v>3.24/km</v>
      </c>
      <c r="H15" s="19">
        <f t="shared" si="1"/>
        <v>0.002523148148148146</v>
      </c>
      <c r="I15" s="19">
        <f>F15-INDEX($F$4:$F$1009,MATCH(D15,$D$4:$D$1009,0))</f>
        <v>0.0018865740740740718</v>
      </c>
    </row>
    <row r="16" spans="1:9" s="1" customFormat="1" ht="15" customHeight="1">
      <c r="A16" s="35">
        <v>13</v>
      </c>
      <c r="B16" s="48" t="s">
        <v>72</v>
      </c>
      <c r="C16" s="48" t="s">
        <v>36</v>
      </c>
      <c r="D16" s="18" t="s">
        <v>272</v>
      </c>
      <c r="E16" s="48" t="s">
        <v>73</v>
      </c>
      <c r="F16" s="51">
        <v>0.018993055555555558</v>
      </c>
      <c r="G16" s="18" t="str">
        <f t="shared" si="0"/>
        <v>3.25/km</v>
      </c>
      <c r="H16" s="19">
        <f t="shared" si="1"/>
        <v>0.0026736111111111127</v>
      </c>
      <c r="I16" s="19">
        <f>F16-INDEX($F$4:$F$1009,MATCH(D16,$D$4:$D$1009,0))</f>
        <v>0.0020370370370370386</v>
      </c>
    </row>
    <row r="17" spans="1:9" s="1" customFormat="1" ht="15" customHeight="1">
      <c r="A17" s="35">
        <v>14</v>
      </c>
      <c r="B17" s="48" t="s">
        <v>74</v>
      </c>
      <c r="C17" s="48" t="s">
        <v>239</v>
      </c>
      <c r="D17" s="18" t="s">
        <v>272</v>
      </c>
      <c r="E17" s="48" t="s">
        <v>279</v>
      </c>
      <c r="F17" s="51">
        <v>0.019039351851851852</v>
      </c>
      <c r="G17" s="18" t="str">
        <f t="shared" si="0"/>
        <v>3.26/km</v>
      </c>
      <c r="H17" s="19">
        <f t="shared" si="1"/>
        <v>0.002719907407407407</v>
      </c>
      <c r="I17" s="19">
        <f>F17-INDEX($F$4:$F$1009,MATCH(D17,$D$4:$D$1009,0))</f>
        <v>0.002083333333333333</v>
      </c>
    </row>
    <row r="18" spans="1:9" s="1" customFormat="1" ht="15" customHeight="1">
      <c r="A18" s="35">
        <v>15</v>
      </c>
      <c r="B18" s="48" t="s">
        <v>75</v>
      </c>
      <c r="C18" s="48" t="s">
        <v>235</v>
      </c>
      <c r="D18" s="18" t="s">
        <v>56</v>
      </c>
      <c r="E18" s="48" t="s">
        <v>6</v>
      </c>
      <c r="F18" s="51">
        <v>0.019050925925925926</v>
      </c>
      <c r="G18" s="18" t="str">
        <f t="shared" si="0"/>
        <v>3.26/km</v>
      </c>
      <c r="H18" s="19">
        <f t="shared" si="1"/>
        <v>0.0027314814814814806</v>
      </c>
      <c r="I18" s="19">
        <f>F18-INDEX($F$4:$F$1009,MATCH(D18,$D$4:$D$1009,0))</f>
        <v>0.0027314814814814806</v>
      </c>
    </row>
    <row r="19" spans="1:9" s="1" customFormat="1" ht="15" customHeight="1">
      <c r="A19" s="35">
        <v>16</v>
      </c>
      <c r="B19" s="48" t="s">
        <v>10</v>
      </c>
      <c r="C19" s="48" t="s">
        <v>246</v>
      </c>
      <c r="D19" s="18" t="s">
        <v>271</v>
      </c>
      <c r="E19" s="48" t="s">
        <v>76</v>
      </c>
      <c r="F19" s="51">
        <v>0.019189814814814816</v>
      </c>
      <c r="G19" s="18" t="str">
        <f t="shared" si="0"/>
        <v>3.27/km</v>
      </c>
      <c r="H19" s="19">
        <f t="shared" si="1"/>
        <v>0.0028703703703703703</v>
      </c>
      <c r="I19" s="19">
        <f>F19-INDEX($F$4:$F$1009,MATCH(D19,$D$4:$D$1009,0))</f>
        <v>0</v>
      </c>
    </row>
    <row r="20" spans="1:9" s="1" customFormat="1" ht="15" customHeight="1">
      <c r="A20" s="35">
        <v>17</v>
      </c>
      <c r="B20" s="48" t="s">
        <v>77</v>
      </c>
      <c r="C20" s="48" t="s">
        <v>328</v>
      </c>
      <c r="D20" s="18" t="s">
        <v>280</v>
      </c>
      <c r="E20" s="48" t="s">
        <v>78</v>
      </c>
      <c r="F20" s="51">
        <v>0.019224537037037037</v>
      </c>
      <c r="G20" s="18" t="str">
        <f t="shared" si="0"/>
        <v>3.28/km</v>
      </c>
      <c r="H20" s="19">
        <f t="shared" si="1"/>
        <v>0.002905092592592591</v>
      </c>
      <c r="I20" s="19">
        <f>F20-INDEX($F$4:$F$1009,MATCH(D20,$D$4:$D$1009,0))</f>
        <v>0</v>
      </c>
    </row>
    <row r="21" spans="1:9" s="1" customFormat="1" ht="15" customHeight="1">
      <c r="A21" s="35">
        <v>18</v>
      </c>
      <c r="B21" s="48" t="s">
        <v>11</v>
      </c>
      <c r="C21" s="48" t="s">
        <v>232</v>
      </c>
      <c r="D21" s="18" t="s">
        <v>276</v>
      </c>
      <c r="E21" s="48" t="s">
        <v>12</v>
      </c>
      <c r="F21" s="51">
        <v>0.01931712962962963</v>
      </c>
      <c r="G21" s="18" t="str">
        <f t="shared" si="0"/>
        <v>3.29/km</v>
      </c>
      <c r="H21" s="19">
        <f t="shared" si="1"/>
        <v>0.002997685185185183</v>
      </c>
      <c r="I21" s="19">
        <f>F21-INDEX($F$4:$F$1009,MATCH(D21,$D$4:$D$1009,0))</f>
        <v>0.0014699074074074059</v>
      </c>
    </row>
    <row r="22" spans="1:9" s="1" customFormat="1" ht="15" customHeight="1">
      <c r="A22" s="35">
        <v>19</v>
      </c>
      <c r="B22" s="48" t="s">
        <v>79</v>
      </c>
      <c r="C22" s="48" t="s">
        <v>365</v>
      </c>
      <c r="D22" s="18" t="s">
        <v>276</v>
      </c>
      <c r="E22" s="48" t="s">
        <v>80</v>
      </c>
      <c r="F22" s="51">
        <v>0.019594907407407405</v>
      </c>
      <c r="G22" s="18" t="str">
        <f t="shared" si="0"/>
        <v>3.32/km</v>
      </c>
      <c r="H22" s="19">
        <f t="shared" si="1"/>
        <v>0.003275462962962959</v>
      </c>
      <c r="I22" s="19">
        <f>F22-INDEX($F$4:$F$1009,MATCH(D22,$D$4:$D$1009,0))</f>
        <v>0.001747685185185182</v>
      </c>
    </row>
    <row r="23" spans="1:9" s="1" customFormat="1" ht="15" customHeight="1">
      <c r="A23" s="35">
        <v>20</v>
      </c>
      <c r="B23" s="48" t="s">
        <v>81</v>
      </c>
      <c r="C23" s="48" t="s">
        <v>256</v>
      </c>
      <c r="D23" s="18" t="s">
        <v>56</v>
      </c>
      <c r="E23" s="48" t="s">
        <v>6</v>
      </c>
      <c r="F23" s="51">
        <v>0.019976851851851853</v>
      </c>
      <c r="G23" s="18" t="str">
        <f t="shared" si="0"/>
        <v>3.36/km</v>
      </c>
      <c r="H23" s="19">
        <f t="shared" si="1"/>
        <v>0.003657407407407408</v>
      </c>
      <c r="I23" s="19">
        <f>F23-INDEX($F$4:$F$1009,MATCH(D23,$D$4:$D$1009,0))</f>
        <v>0.003657407407407408</v>
      </c>
    </row>
    <row r="24" spans="1:9" s="1" customFormat="1" ht="15" customHeight="1">
      <c r="A24" s="35">
        <v>21</v>
      </c>
      <c r="B24" s="48" t="s">
        <v>82</v>
      </c>
      <c r="C24" s="48" t="s">
        <v>251</v>
      </c>
      <c r="D24" s="18" t="s">
        <v>296</v>
      </c>
      <c r="E24" s="48" t="s">
        <v>6</v>
      </c>
      <c r="F24" s="51">
        <v>0.019976851851851853</v>
      </c>
      <c r="G24" s="18" t="str">
        <f t="shared" si="0"/>
        <v>3.36/km</v>
      </c>
      <c r="H24" s="19">
        <f t="shared" si="1"/>
        <v>0.003657407407407408</v>
      </c>
      <c r="I24" s="19">
        <f>F24-INDEX($F$4:$F$1009,MATCH(D24,$D$4:$D$1009,0))</f>
        <v>0</v>
      </c>
    </row>
    <row r="25" spans="1:9" s="1" customFormat="1" ht="15" customHeight="1">
      <c r="A25" s="35">
        <v>22</v>
      </c>
      <c r="B25" s="48" t="s">
        <v>298</v>
      </c>
      <c r="C25" s="48" t="s">
        <v>238</v>
      </c>
      <c r="D25" s="18" t="s">
        <v>276</v>
      </c>
      <c r="E25" s="48" t="s">
        <v>80</v>
      </c>
      <c r="F25" s="51">
        <v>0.020208333333333335</v>
      </c>
      <c r="G25" s="18" t="str">
        <f t="shared" si="0"/>
        <v>3.38/km</v>
      </c>
      <c r="H25" s="19">
        <f t="shared" si="1"/>
        <v>0.0038888888888888896</v>
      </c>
      <c r="I25" s="19">
        <f>F25-INDEX($F$4:$F$1009,MATCH(D25,$D$4:$D$1009,0))</f>
        <v>0.0023611111111111124</v>
      </c>
    </row>
    <row r="26" spans="1:9" s="1" customFormat="1" ht="15" customHeight="1">
      <c r="A26" s="35">
        <v>23</v>
      </c>
      <c r="B26" s="48" t="s">
        <v>14</v>
      </c>
      <c r="C26" s="48" t="s">
        <v>248</v>
      </c>
      <c r="D26" s="18" t="s">
        <v>276</v>
      </c>
      <c r="E26" s="48" t="s">
        <v>83</v>
      </c>
      <c r="F26" s="51">
        <v>0.02021990740740741</v>
      </c>
      <c r="G26" s="18" t="str">
        <f t="shared" si="0"/>
        <v>3.38/km</v>
      </c>
      <c r="H26" s="19">
        <f t="shared" si="1"/>
        <v>0.003900462962962963</v>
      </c>
      <c r="I26" s="19">
        <f>F26-INDEX($F$4:$F$1009,MATCH(D26,$D$4:$D$1009,0))</f>
        <v>0.002372685185185186</v>
      </c>
    </row>
    <row r="27" spans="1:9" s="2" customFormat="1" ht="15" customHeight="1">
      <c r="A27" s="35">
        <v>24</v>
      </c>
      <c r="B27" s="48" t="s">
        <v>84</v>
      </c>
      <c r="C27" s="48" t="s">
        <v>234</v>
      </c>
      <c r="D27" s="18" t="s">
        <v>280</v>
      </c>
      <c r="E27" s="48" t="s">
        <v>85</v>
      </c>
      <c r="F27" s="51">
        <v>0.020231481481481482</v>
      </c>
      <c r="G27" s="18" t="str">
        <f t="shared" si="0"/>
        <v>3.39/km</v>
      </c>
      <c r="H27" s="19">
        <f t="shared" si="1"/>
        <v>0.003912037037037037</v>
      </c>
      <c r="I27" s="19">
        <f>F27-INDEX($F$4:$F$1009,MATCH(D27,$D$4:$D$1009,0))</f>
        <v>0.0010069444444444457</v>
      </c>
    </row>
    <row r="28" spans="1:9" s="1" customFormat="1" ht="15" customHeight="1">
      <c r="A28" s="35">
        <v>25</v>
      </c>
      <c r="B28" s="48" t="s">
        <v>18</v>
      </c>
      <c r="C28" s="48" t="s">
        <v>247</v>
      </c>
      <c r="D28" s="18" t="s">
        <v>276</v>
      </c>
      <c r="E28" s="48" t="s">
        <v>19</v>
      </c>
      <c r="F28" s="51">
        <v>0.020324074074074074</v>
      </c>
      <c r="G28" s="18" t="str">
        <f t="shared" si="0"/>
        <v>3.40/km</v>
      </c>
      <c r="H28" s="19">
        <f t="shared" si="1"/>
        <v>0.004004629629629629</v>
      </c>
      <c r="I28" s="19">
        <f>F28-INDEX($F$4:$F$1009,MATCH(D28,$D$4:$D$1009,0))</f>
        <v>0.0024768518518518516</v>
      </c>
    </row>
    <row r="29" spans="1:9" s="1" customFormat="1" ht="15" customHeight="1">
      <c r="A29" s="35">
        <v>26</v>
      </c>
      <c r="B29" s="48" t="s">
        <v>86</v>
      </c>
      <c r="C29" s="48" t="s">
        <v>237</v>
      </c>
      <c r="D29" s="18" t="s">
        <v>276</v>
      </c>
      <c r="E29" s="48" t="s">
        <v>68</v>
      </c>
      <c r="F29" s="51">
        <v>0.020324074074074074</v>
      </c>
      <c r="G29" s="18" t="str">
        <f t="shared" si="0"/>
        <v>3.40/km</v>
      </c>
      <c r="H29" s="19">
        <f t="shared" si="1"/>
        <v>0.004004629629629629</v>
      </c>
      <c r="I29" s="19">
        <f>F29-INDEX($F$4:$F$1009,MATCH(D29,$D$4:$D$1009,0))</f>
        <v>0.0024768518518518516</v>
      </c>
    </row>
    <row r="30" spans="1:9" s="1" customFormat="1" ht="15" customHeight="1">
      <c r="A30" s="35">
        <v>27</v>
      </c>
      <c r="B30" s="48" t="s">
        <v>7</v>
      </c>
      <c r="C30" s="48" t="s">
        <v>367</v>
      </c>
      <c r="D30" s="18" t="s">
        <v>56</v>
      </c>
      <c r="E30" s="48" t="s">
        <v>283</v>
      </c>
      <c r="F30" s="51">
        <v>0.02034722222222222</v>
      </c>
      <c r="G30" s="18" t="str">
        <f t="shared" si="0"/>
        <v>3.40/km</v>
      </c>
      <c r="H30" s="19">
        <f t="shared" si="1"/>
        <v>0.004027777777777776</v>
      </c>
      <c r="I30" s="19">
        <f>F30-INDEX($F$4:$F$1009,MATCH(D30,$D$4:$D$1009,0))</f>
        <v>0.004027777777777776</v>
      </c>
    </row>
    <row r="31" spans="1:9" s="1" customFormat="1" ht="15" customHeight="1">
      <c r="A31" s="35">
        <v>28</v>
      </c>
      <c r="B31" s="48" t="s">
        <v>359</v>
      </c>
      <c r="C31" s="48" t="s">
        <v>231</v>
      </c>
      <c r="D31" s="18" t="s">
        <v>272</v>
      </c>
      <c r="E31" s="48" t="s">
        <v>76</v>
      </c>
      <c r="F31" s="51">
        <v>0.020520833333333332</v>
      </c>
      <c r="G31" s="18" t="str">
        <f t="shared" si="0"/>
        <v>3.42/km</v>
      </c>
      <c r="H31" s="19">
        <f t="shared" si="1"/>
        <v>0.0042013888888888865</v>
      </c>
      <c r="I31" s="19">
        <f>F31-INDEX($F$4:$F$1009,MATCH(D31,$D$4:$D$1009,0))</f>
        <v>0.0035648148148148123</v>
      </c>
    </row>
    <row r="32" spans="1:9" s="1" customFormat="1" ht="15" customHeight="1">
      <c r="A32" s="35">
        <v>29</v>
      </c>
      <c r="B32" s="48" t="s">
        <v>285</v>
      </c>
      <c r="C32" s="48" t="s">
        <v>231</v>
      </c>
      <c r="D32" s="18" t="s">
        <v>56</v>
      </c>
      <c r="E32" s="48" t="s">
        <v>286</v>
      </c>
      <c r="F32" s="51">
        <v>0.020555555555555556</v>
      </c>
      <c r="G32" s="18" t="str">
        <f t="shared" si="0"/>
        <v>3.42/km</v>
      </c>
      <c r="H32" s="19">
        <f aca="true" t="shared" si="2" ref="H32:H70">F32-$F$4</f>
        <v>0.004236111111111111</v>
      </c>
      <c r="I32" s="19">
        <f>F32-INDEX($F$4:$F$1009,MATCH(D32,$D$4:$D$1009,0))</f>
        <v>0.004236111111111111</v>
      </c>
    </row>
    <row r="33" spans="1:9" s="1" customFormat="1" ht="15" customHeight="1">
      <c r="A33" s="35">
        <v>30</v>
      </c>
      <c r="B33" s="48" t="s">
        <v>355</v>
      </c>
      <c r="C33" s="48" t="s">
        <v>350</v>
      </c>
      <c r="D33" s="18" t="s">
        <v>271</v>
      </c>
      <c r="E33" s="48" t="s">
        <v>87</v>
      </c>
      <c r="F33" s="51">
        <v>0.020578703703703703</v>
      </c>
      <c r="G33" s="18" t="str">
        <f t="shared" si="0"/>
        <v>3.42/km</v>
      </c>
      <c r="H33" s="19">
        <f t="shared" si="2"/>
        <v>0.004259259259259258</v>
      </c>
      <c r="I33" s="19">
        <f>F33-INDEX($F$4:$F$1009,MATCH(D33,$D$4:$D$1009,0))</f>
        <v>0.0013888888888888874</v>
      </c>
    </row>
    <row r="34" spans="1:9" s="1" customFormat="1" ht="15" customHeight="1">
      <c r="A34" s="35">
        <v>31</v>
      </c>
      <c r="B34" s="48" t="s">
        <v>21</v>
      </c>
      <c r="C34" s="48" t="s">
        <v>242</v>
      </c>
      <c r="D34" s="18" t="s">
        <v>272</v>
      </c>
      <c r="E34" s="48" t="s">
        <v>261</v>
      </c>
      <c r="F34" s="51">
        <v>0.020590277777777777</v>
      </c>
      <c r="G34" s="18" t="str">
        <f t="shared" si="0"/>
        <v>3.42/km</v>
      </c>
      <c r="H34" s="19">
        <f t="shared" si="2"/>
        <v>0.004270833333333331</v>
      </c>
      <c r="I34" s="19">
        <f>F34-INDEX($F$4:$F$1009,MATCH(D34,$D$4:$D$1009,0))</f>
        <v>0.0036342592592592572</v>
      </c>
    </row>
    <row r="35" spans="1:9" s="1" customFormat="1" ht="15" customHeight="1">
      <c r="A35" s="35">
        <v>32</v>
      </c>
      <c r="B35" s="48" t="s">
        <v>15</v>
      </c>
      <c r="C35" s="48" t="s">
        <v>218</v>
      </c>
      <c r="D35" s="18" t="s">
        <v>56</v>
      </c>
      <c r="E35" s="48" t="s">
        <v>6</v>
      </c>
      <c r="F35" s="51">
        <v>0.02070601851851852</v>
      </c>
      <c r="G35" s="18" t="str">
        <f t="shared" si="0"/>
        <v>3.44/km</v>
      </c>
      <c r="H35" s="19">
        <f t="shared" si="2"/>
        <v>0.004386574074074074</v>
      </c>
      <c r="I35" s="19">
        <f>F35-INDEX($F$4:$F$1009,MATCH(D35,$D$4:$D$1009,0))</f>
        <v>0.004386574074074074</v>
      </c>
    </row>
    <row r="36" spans="1:9" s="1" customFormat="1" ht="15" customHeight="1">
      <c r="A36" s="35">
        <v>33</v>
      </c>
      <c r="B36" s="48" t="s">
        <v>42</v>
      </c>
      <c r="C36" s="48" t="s">
        <v>232</v>
      </c>
      <c r="D36" s="18" t="s">
        <v>276</v>
      </c>
      <c r="E36" s="48" t="s">
        <v>62</v>
      </c>
      <c r="F36" s="51">
        <v>0.020763888888888887</v>
      </c>
      <c r="G36" s="18" t="str">
        <f t="shared" si="0"/>
        <v>3.44/km</v>
      </c>
      <c r="H36" s="19">
        <f t="shared" si="2"/>
        <v>0.004444444444444442</v>
      </c>
      <c r="I36" s="19">
        <f>F36-INDEX($F$4:$F$1009,MATCH(D36,$D$4:$D$1009,0))</f>
        <v>0.0029166666666666646</v>
      </c>
    </row>
    <row r="37" spans="1:9" s="1" customFormat="1" ht="15" customHeight="1">
      <c r="A37" s="35">
        <v>34</v>
      </c>
      <c r="B37" s="48" t="s">
        <v>20</v>
      </c>
      <c r="C37" s="48" t="s">
        <v>218</v>
      </c>
      <c r="D37" s="18" t="s">
        <v>296</v>
      </c>
      <c r="E37" s="48" t="s">
        <v>310</v>
      </c>
      <c r="F37" s="51">
        <v>0.020787037037037038</v>
      </c>
      <c r="G37" s="18" t="str">
        <f t="shared" si="0"/>
        <v>3.45/km</v>
      </c>
      <c r="H37" s="19">
        <f t="shared" si="2"/>
        <v>0.0044675925925925924</v>
      </c>
      <c r="I37" s="19">
        <f>F37-INDEX($F$4:$F$1009,MATCH(D37,$D$4:$D$1009,0))</f>
        <v>0.0008101851851851846</v>
      </c>
    </row>
    <row r="38" spans="1:9" s="1" customFormat="1" ht="15" customHeight="1">
      <c r="A38" s="35">
        <v>35</v>
      </c>
      <c r="B38" s="48" t="s">
        <v>290</v>
      </c>
      <c r="C38" s="48" t="s">
        <v>311</v>
      </c>
      <c r="D38" s="18" t="s">
        <v>271</v>
      </c>
      <c r="E38" s="48" t="s">
        <v>88</v>
      </c>
      <c r="F38" s="51">
        <v>0.020995370370370373</v>
      </c>
      <c r="G38" s="18" t="str">
        <f t="shared" si="0"/>
        <v>3.47/km</v>
      </c>
      <c r="H38" s="19">
        <f t="shared" si="2"/>
        <v>0.004675925925925927</v>
      </c>
      <c r="I38" s="19">
        <f>F38-INDEX($F$4:$F$1009,MATCH(D38,$D$4:$D$1009,0))</f>
        <v>0.0018055555555555568</v>
      </c>
    </row>
    <row r="39" spans="1:9" s="1" customFormat="1" ht="15" customHeight="1">
      <c r="A39" s="35">
        <v>36</v>
      </c>
      <c r="B39" s="48" t="s">
        <v>89</v>
      </c>
      <c r="C39" s="48" t="s">
        <v>236</v>
      </c>
      <c r="D39" s="18" t="s">
        <v>296</v>
      </c>
      <c r="E39" s="48" t="s">
        <v>90</v>
      </c>
      <c r="F39" s="51">
        <v>0.021099537037037038</v>
      </c>
      <c r="G39" s="18" t="str">
        <f t="shared" si="0"/>
        <v>3.48/km</v>
      </c>
      <c r="H39" s="19">
        <f t="shared" si="2"/>
        <v>0.004780092592592593</v>
      </c>
      <c r="I39" s="19">
        <f>F39-INDEX($F$4:$F$1009,MATCH(D39,$D$4:$D$1009,0))</f>
        <v>0.001122685185185185</v>
      </c>
    </row>
    <row r="40" spans="1:9" s="1" customFormat="1" ht="15" customHeight="1">
      <c r="A40" s="35">
        <v>37</v>
      </c>
      <c r="B40" s="48" t="s">
        <v>91</v>
      </c>
      <c r="C40" s="48" t="s">
        <v>92</v>
      </c>
      <c r="D40" s="18" t="s">
        <v>276</v>
      </c>
      <c r="E40" s="48" t="s">
        <v>59</v>
      </c>
      <c r="F40" s="51">
        <v>0.02113425925925926</v>
      </c>
      <c r="G40" s="18" t="str">
        <f t="shared" si="0"/>
        <v>3.48/km</v>
      </c>
      <c r="H40" s="19">
        <f t="shared" si="2"/>
        <v>0.0048148148148148134</v>
      </c>
      <c r="I40" s="19">
        <f>F40-INDEX($F$4:$F$1009,MATCH(D40,$D$4:$D$1009,0))</f>
        <v>0.0032870370370370362</v>
      </c>
    </row>
    <row r="41" spans="1:9" s="1" customFormat="1" ht="15" customHeight="1">
      <c r="A41" s="35">
        <v>38</v>
      </c>
      <c r="B41" s="48" t="s">
        <v>93</v>
      </c>
      <c r="C41" s="48" t="s">
        <v>240</v>
      </c>
      <c r="D41" s="18" t="s">
        <v>276</v>
      </c>
      <c r="E41" s="48" t="s">
        <v>80</v>
      </c>
      <c r="F41" s="51">
        <v>0.021145833333333332</v>
      </c>
      <c r="G41" s="18" t="str">
        <f t="shared" si="0"/>
        <v>3.48/km</v>
      </c>
      <c r="H41" s="19">
        <f t="shared" si="2"/>
        <v>0.004826388888888887</v>
      </c>
      <c r="I41" s="19">
        <f>F41-INDEX($F$4:$F$1009,MATCH(D41,$D$4:$D$1009,0))</f>
        <v>0.00329861111111111</v>
      </c>
    </row>
    <row r="42" spans="1:9" s="1" customFormat="1" ht="15" customHeight="1">
      <c r="A42" s="35">
        <v>39</v>
      </c>
      <c r="B42" s="48" t="s">
        <v>94</v>
      </c>
      <c r="C42" s="48" t="s">
        <v>234</v>
      </c>
      <c r="D42" s="18" t="s">
        <v>271</v>
      </c>
      <c r="E42" s="48" t="s">
        <v>23</v>
      </c>
      <c r="F42" s="51">
        <v>0.021226851851851854</v>
      </c>
      <c r="G42" s="18" t="str">
        <f t="shared" si="0"/>
        <v>3.49/km</v>
      </c>
      <c r="H42" s="19">
        <f t="shared" si="2"/>
        <v>0.004907407407407409</v>
      </c>
      <c r="I42" s="19">
        <f>F42-INDEX($F$4:$F$1009,MATCH(D42,$D$4:$D$1009,0))</f>
        <v>0.0020370370370370386</v>
      </c>
    </row>
    <row r="43" spans="1:9" s="1" customFormat="1" ht="15" customHeight="1">
      <c r="A43" s="35">
        <v>40</v>
      </c>
      <c r="B43" s="48" t="s">
        <v>95</v>
      </c>
      <c r="C43" s="48" t="s">
        <v>96</v>
      </c>
      <c r="D43" s="18" t="s">
        <v>56</v>
      </c>
      <c r="E43" s="48" t="s">
        <v>97</v>
      </c>
      <c r="F43" s="51">
        <v>0.0212962962962963</v>
      </c>
      <c r="G43" s="18" t="str">
        <f t="shared" si="0"/>
        <v>3.50/km</v>
      </c>
      <c r="H43" s="19">
        <f t="shared" si="2"/>
        <v>0.004976851851851854</v>
      </c>
      <c r="I43" s="19">
        <f>F43-INDEX($F$4:$F$1009,MATCH(D43,$D$4:$D$1009,0))</f>
        <v>0.004976851851851854</v>
      </c>
    </row>
    <row r="44" spans="1:9" s="1" customFormat="1" ht="15" customHeight="1">
      <c r="A44" s="35">
        <v>41</v>
      </c>
      <c r="B44" s="48" t="s">
        <v>98</v>
      </c>
      <c r="C44" s="48" t="s">
        <v>326</v>
      </c>
      <c r="D44" s="18" t="s">
        <v>296</v>
      </c>
      <c r="E44" s="48" t="s">
        <v>68</v>
      </c>
      <c r="F44" s="51">
        <v>0.02130787037037037</v>
      </c>
      <c r="G44" s="18" t="str">
        <f t="shared" si="0"/>
        <v>3.50/km</v>
      </c>
      <c r="H44" s="19">
        <f t="shared" si="2"/>
        <v>0.004988425925925924</v>
      </c>
      <c r="I44" s="19">
        <f>F44-INDEX($F$4:$F$1009,MATCH(D44,$D$4:$D$1009,0))</f>
        <v>0.001331018518518516</v>
      </c>
    </row>
    <row r="45" spans="1:9" s="1" customFormat="1" ht="15" customHeight="1">
      <c r="A45" s="35">
        <v>42</v>
      </c>
      <c r="B45" s="48" t="s">
        <v>99</v>
      </c>
      <c r="C45" s="48" t="s">
        <v>323</v>
      </c>
      <c r="D45" s="18" t="s">
        <v>272</v>
      </c>
      <c r="E45" s="48" t="s">
        <v>310</v>
      </c>
      <c r="F45" s="51">
        <v>0.021319444444444443</v>
      </c>
      <c r="G45" s="18" t="str">
        <f t="shared" si="0"/>
        <v>3.50/km</v>
      </c>
      <c r="H45" s="19">
        <f t="shared" si="2"/>
        <v>0.0049999999999999975</v>
      </c>
      <c r="I45" s="19">
        <f>F45-INDEX($F$4:$F$1009,MATCH(D45,$D$4:$D$1009,0))</f>
        <v>0.004363425925925923</v>
      </c>
    </row>
    <row r="46" spans="1:9" s="1" customFormat="1" ht="15" customHeight="1">
      <c r="A46" s="35">
        <v>43</v>
      </c>
      <c r="B46" s="48" t="s">
        <v>266</v>
      </c>
      <c r="C46" s="48" t="s">
        <v>300</v>
      </c>
      <c r="D46" s="18" t="s">
        <v>276</v>
      </c>
      <c r="E46" s="48" t="s">
        <v>22</v>
      </c>
      <c r="F46" s="51">
        <v>0.021400462962962965</v>
      </c>
      <c r="G46" s="18" t="str">
        <f t="shared" si="0"/>
        <v>3.51/km</v>
      </c>
      <c r="H46" s="19">
        <f t="shared" si="2"/>
        <v>0.005081018518518519</v>
      </c>
      <c r="I46" s="19">
        <f>F46-INDEX($F$4:$F$1009,MATCH(D46,$D$4:$D$1009,0))</f>
        <v>0.0035532407407407422</v>
      </c>
    </row>
    <row r="47" spans="1:9" s="1" customFormat="1" ht="15" customHeight="1">
      <c r="A47" s="35">
        <v>44</v>
      </c>
      <c r="B47" s="48" t="s">
        <v>294</v>
      </c>
      <c r="C47" s="48" t="s">
        <v>295</v>
      </c>
      <c r="D47" s="18" t="s">
        <v>296</v>
      </c>
      <c r="E47" s="48" t="s">
        <v>262</v>
      </c>
      <c r="F47" s="51">
        <v>0.021493055555555557</v>
      </c>
      <c r="G47" s="18" t="str">
        <f t="shared" si="0"/>
        <v>3.52/km</v>
      </c>
      <c r="H47" s="19">
        <f t="shared" si="2"/>
        <v>0.0051736111111111115</v>
      </c>
      <c r="I47" s="19">
        <f>F47-INDEX($F$4:$F$1009,MATCH(D47,$D$4:$D$1009,0))</f>
        <v>0.0015162037037037036</v>
      </c>
    </row>
    <row r="48" spans="1:9" s="1" customFormat="1" ht="15" customHeight="1">
      <c r="A48" s="35">
        <v>45</v>
      </c>
      <c r="B48" s="48" t="s">
        <v>100</v>
      </c>
      <c r="C48" s="48" t="s">
        <v>357</v>
      </c>
      <c r="D48" s="18" t="s">
        <v>56</v>
      </c>
      <c r="E48" s="48" t="s">
        <v>101</v>
      </c>
      <c r="F48" s="51">
        <v>0.021493055555555557</v>
      </c>
      <c r="G48" s="18" t="str">
        <f t="shared" si="0"/>
        <v>3.52/km</v>
      </c>
      <c r="H48" s="19">
        <f t="shared" si="2"/>
        <v>0.0051736111111111115</v>
      </c>
      <c r="I48" s="19">
        <f>F48-INDEX($F$4:$F$1009,MATCH(D48,$D$4:$D$1009,0))</f>
        <v>0.0051736111111111115</v>
      </c>
    </row>
    <row r="49" spans="1:9" s="1" customFormat="1" ht="15" customHeight="1">
      <c r="A49" s="35">
        <v>46</v>
      </c>
      <c r="B49" s="48" t="s">
        <v>102</v>
      </c>
      <c r="C49" s="48" t="s">
        <v>293</v>
      </c>
      <c r="D49" s="18" t="s">
        <v>296</v>
      </c>
      <c r="E49" s="48" t="s">
        <v>68</v>
      </c>
      <c r="F49" s="51">
        <v>0.0215625</v>
      </c>
      <c r="G49" s="18" t="str">
        <f t="shared" si="0"/>
        <v>3.53/km</v>
      </c>
      <c r="H49" s="19">
        <f t="shared" si="2"/>
        <v>0.005243055555555553</v>
      </c>
      <c r="I49" s="19">
        <f>F49-INDEX($F$4:$F$1009,MATCH(D49,$D$4:$D$1009,0))</f>
        <v>0.001585648148148145</v>
      </c>
    </row>
    <row r="50" spans="1:9" s="1" customFormat="1" ht="15" customHeight="1">
      <c r="A50" s="35">
        <v>47</v>
      </c>
      <c r="B50" s="48" t="s">
        <v>103</v>
      </c>
      <c r="C50" s="48" t="s">
        <v>218</v>
      </c>
      <c r="D50" s="18" t="s">
        <v>56</v>
      </c>
      <c r="E50" s="48" t="s">
        <v>310</v>
      </c>
      <c r="F50" s="51">
        <v>0.021585648148148145</v>
      </c>
      <c r="G50" s="18" t="str">
        <f t="shared" si="0"/>
        <v>3.53/km</v>
      </c>
      <c r="H50" s="19">
        <f t="shared" si="2"/>
        <v>0.0052662037037037</v>
      </c>
      <c r="I50" s="19">
        <f>F50-INDEX($F$4:$F$1009,MATCH(D50,$D$4:$D$1009,0))</f>
        <v>0.0052662037037037</v>
      </c>
    </row>
    <row r="51" spans="1:9" s="1" customFormat="1" ht="15" customHeight="1">
      <c r="A51" s="35">
        <v>48</v>
      </c>
      <c r="B51" s="48" t="s">
        <v>104</v>
      </c>
      <c r="C51" s="48" t="s">
        <v>235</v>
      </c>
      <c r="D51" s="18" t="s">
        <v>272</v>
      </c>
      <c r="E51" s="48" t="s">
        <v>264</v>
      </c>
      <c r="F51" s="51">
        <v>0.02165509259259259</v>
      </c>
      <c r="G51" s="18" t="str">
        <f t="shared" si="0"/>
        <v>3.54/km</v>
      </c>
      <c r="H51" s="19">
        <f t="shared" si="2"/>
        <v>0.005335648148148145</v>
      </c>
      <c r="I51" s="19">
        <f>F51-INDEX($F$4:$F$1009,MATCH(D51,$D$4:$D$1009,0))</f>
        <v>0.004699074074074071</v>
      </c>
    </row>
    <row r="52" spans="1:9" s="1" customFormat="1" ht="15" customHeight="1">
      <c r="A52" s="35">
        <v>49</v>
      </c>
      <c r="B52" s="48" t="s">
        <v>15</v>
      </c>
      <c r="C52" s="48" t="s">
        <v>329</v>
      </c>
      <c r="D52" s="18" t="s">
        <v>287</v>
      </c>
      <c r="E52" s="48" t="s">
        <v>6</v>
      </c>
      <c r="F52" s="51">
        <v>0.021736111111111112</v>
      </c>
      <c r="G52" s="18" t="str">
        <f t="shared" si="0"/>
        <v>3.55/km</v>
      </c>
      <c r="H52" s="19">
        <f t="shared" si="2"/>
        <v>0.005416666666666667</v>
      </c>
      <c r="I52" s="19">
        <f>F52-INDEX($F$4:$F$1009,MATCH(D52,$D$4:$D$1009,0))</f>
        <v>0</v>
      </c>
    </row>
    <row r="53" spans="1:9" s="3" customFormat="1" ht="15" customHeight="1">
      <c r="A53" s="35">
        <v>50</v>
      </c>
      <c r="B53" s="48" t="s">
        <v>40</v>
      </c>
      <c r="C53" s="48" t="s">
        <v>234</v>
      </c>
      <c r="D53" s="18" t="s">
        <v>280</v>
      </c>
      <c r="E53" s="48" t="s">
        <v>68</v>
      </c>
      <c r="F53" s="51">
        <v>0.021747685185185186</v>
      </c>
      <c r="G53" s="18" t="str">
        <f t="shared" si="0"/>
        <v>3.55/km</v>
      </c>
      <c r="H53" s="19">
        <f t="shared" si="2"/>
        <v>0.00542824074074074</v>
      </c>
      <c r="I53" s="19">
        <f>F53-INDEX($F$4:$F$1009,MATCH(D53,$D$4:$D$1009,0))</f>
        <v>0.0025231481481481494</v>
      </c>
    </row>
    <row r="54" spans="1:9" s="1" customFormat="1" ht="15" customHeight="1">
      <c r="A54" s="35">
        <v>51</v>
      </c>
      <c r="B54" s="48" t="s">
        <v>105</v>
      </c>
      <c r="C54" s="48" t="s">
        <v>106</v>
      </c>
      <c r="D54" s="18" t="s">
        <v>271</v>
      </c>
      <c r="E54" s="48" t="s">
        <v>107</v>
      </c>
      <c r="F54" s="51">
        <v>0.021805555555555554</v>
      </c>
      <c r="G54" s="18" t="str">
        <f t="shared" si="0"/>
        <v>3.56/km</v>
      </c>
      <c r="H54" s="19">
        <f t="shared" si="2"/>
        <v>0.005486111111111108</v>
      </c>
      <c r="I54" s="19">
        <f>F54-INDEX($F$4:$F$1009,MATCH(D54,$D$4:$D$1009,0))</f>
        <v>0.002615740740740738</v>
      </c>
    </row>
    <row r="55" spans="1:9" s="1" customFormat="1" ht="15" customHeight="1">
      <c r="A55" s="35">
        <v>52</v>
      </c>
      <c r="B55" s="48" t="s">
        <v>26</v>
      </c>
      <c r="C55" s="48" t="s">
        <v>27</v>
      </c>
      <c r="D55" s="18" t="s">
        <v>271</v>
      </c>
      <c r="E55" s="48" t="s">
        <v>19</v>
      </c>
      <c r="F55" s="51">
        <v>0.021909722222222223</v>
      </c>
      <c r="G55" s="18" t="str">
        <f t="shared" si="0"/>
        <v>3.57/km</v>
      </c>
      <c r="H55" s="19">
        <f t="shared" si="2"/>
        <v>0.005590277777777777</v>
      </c>
      <c r="I55" s="19">
        <f>F55-INDEX($F$4:$F$1009,MATCH(D55,$D$4:$D$1009,0))</f>
        <v>0.002719907407407407</v>
      </c>
    </row>
    <row r="56" spans="1:9" s="1" customFormat="1" ht="15" customHeight="1">
      <c r="A56" s="35">
        <v>53</v>
      </c>
      <c r="B56" s="48" t="s">
        <v>29</v>
      </c>
      <c r="C56" s="48" t="s">
        <v>30</v>
      </c>
      <c r="D56" s="18" t="s">
        <v>280</v>
      </c>
      <c r="E56" s="48" t="s">
        <v>349</v>
      </c>
      <c r="F56" s="51">
        <v>0.021909722222222223</v>
      </c>
      <c r="G56" s="18" t="str">
        <f t="shared" si="0"/>
        <v>3.57/km</v>
      </c>
      <c r="H56" s="19">
        <f t="shared" si="2"/>
        <v>0.005590277777777777</v>
      </c>
      <c r="I56" s="19">
        <f>F56-INDEX($F$4:$F$1009,MATCH(D56,$D$4:$D$1009,0))</f>
        <v>0.0026851851851851863</v>
      </c>
    </row>
    <row r="57" spans="1:9" s="1" customFormat="1" ht="15" customHeight="1">
      <c r="A57" s="35">
        <v>54</v>
      </c>
      <c r="B57" s="48" t="s">
        <v>108</v>
      </c>
      <c r="C57" s="48" t="s">
        <v>236</v>
      </c>
      <c r="D57" s="18" t="s">
        <v>276</v>
      </c>
      <c r="E57" s="48" t="s">
        <v>109</v>
      </c>
      <c r="F57" s="51">
        <v>0.02202546296296296</v>
      </c>
      <c r="G57" s="18" t="str">
        <f t="shared" si="0"/>
        <v>3.58/km</v>
      </c>
      <c r="H57" s="19">
        <f t="shared" si="2"/>
        <v>0.005706018518518513</v>
      </c>
      <c r="I57" s="19">
        <f>F57-INDEX($F$4:$F$1009,MATCH(D57,$D$4:$D$1009,0))</f>
        <v>0.004178240740740736</v>
      </c>
    </row>
    <row r="58" spans="1:9" s="1" customFormat="1" ht="15" customHeight="1">
      <c r="A58" s="35">
        <v>55</v>
      </c>
      <c r="B58" s="48" t="s">
        <v>110</v>
      </c>
      <c r="C58" s="48" t="s">
        <v>236</v>
      </c>
      <c r="D58" s="18" t="s">
        <v>276</v>
      </c>
      <c r="E58" s="48" t="s">
        <v>80</v>
      </c>
      <c r="F58" s="51">
        <v>0.022037037037037036</v>
      </c>
      <c r="G58" s="18" t="str">
        <f t="shared" si="0"/>
        <v>3.58/km</v>
      </c>
      <c r="H58" s="19">
        <f t="shared" si="2"/>
        <v>0.00571759259259259</v>
      </c>
      <c r="I58" s="19">
        <f>F58-INDEX($F$4:$F$1009,MATCH(D58,$D$4:$D$1009,0))</f>
        <v>0.004189814814814813</v>
      </c>
    </row>
    <row r="59" spans="1:9" s="1" customFormat="1" ht="15" customHeight="1">
      <c r="A59" s="35">
        <v>56</v>
      </c>
      <c r="B59" s="48" t="s">
        <v>111</v>
      </c>
      <c r="C59" s="48" t="s">
        <v>236</v>
      </c>
      <c r="D59" s="18" t="s">
        <v>271</v>
      </c>
      <c r="E59" s="48" t="s">
        <v>78</v>
      </c>
      <c r="F59" s="51">
        <v>0.022048611111111113</v>
      </c>
      <c r="G59" s="18" t="str">
        <f t="shared" si="0"/>
        <v>3.58/km</v>
      </c>
      <c r="H59" s="19">
        <f t="shared" si="2"/>
        <v>0.005729166666666667</v>
      </c>
      <c r="I59" s="19">
        <f>F59-INDEX($F$4:$F$1009,MATCH(D59,$D$4:$D$1009,0))</f>
        <v>0.0028587962962962968</v>
      </c>
    </row>
    <row r="60" spans="1:9" s="1" customFormat="1" ht="15" customHeight="1">
      <c r="A60" s="35">
        <v>57</v>
      </c>
      <c r="B60" s="48" t="s">
        <v>359</v>
      </c>
      <c r="C60" s="48" t="s">
        <v>218</v>
      </c>
      <c r="D60" s="18" t="s">
        <v>284</v>
      </c>
      <c r="E60" s="48" t="s">
        <v>76</v>
      </c>
      <c r="F60" s="51">
        <v>0.022118055555555557</v>
      </c>
      <c r="G60" s="18" t="str">
        <f t="shared" si="0"/>
        <v>3.59/km</v>
      </c>
      <c r="H60" s="19">
        <f t="shared" si="2"/>
        <v>0.005798611111111112</v>
      </c>
      <c r="I60" s="19">
        <f>F60-INDEX($F$4:$F$1009,MATCH(D60,$D$4:$D$1009,0))</f>
        <v>0</v>
      </c>
    </row>
    <row r="61" spans="1:9" s="1" customFormat="1" ht="15" customHeight="1">
      <c r="A61" s="53">
        <v>58</v>
      </c>
      <c r="B61" s="58" t="s">
        <v>1</v>
      </c>
      <c r="C61" s="58" t="s">
        <v>221</v>
      </c>
      <c r="D61" s="55" t="s">
        <v>284</v>
      </c>
      <c r="E61" s="58" t="s">
        <v>217</v>
      </c>
      <c r="F61" s="54">
        <v>0.022164351851851852</v>
      </c>
      <c r="G61" s="55" t="str">
        <f t="shared" si="0"/>
        <v>3.59/km</v>
      </c>
      <c r="H61" s="56">
        <f t="shared" si="2"/>
        <v>0.005844907407407406</v>
      </c>
      <c r="I61" s="56">
        <f>F61-INDEX($F$4:$F$1009,MATCH(D61,$D$4:$D$1009,0))</f>
        <v>4.629629629629428E-05</v>
      </c>
    </row>
    <row r="62" spans="1:9" s="1" customFormat="1" ht="15" customHeight="1">
      <c r="A62" s="35">
        <v>59</v>
      </c>
      <c r="B62" s="48" t="s">
        <v>112</v>
      </c>
      <c r="C62" s="48" t="s">
        <v>291</v>
      </c>
      <c r="D62" s="18" t="s">
        <v>280</v>
      </c>
      <c r="E62" s="48" t="s">
        <v>265</v>
      </c>
      <c r="F62" s="51">
        <v>0.022233796296296297</v>
      </c>
      <c r="G62" s="18" t="str">
        <f t="shared" si="0"/>
        <v>4.00/km</v>
      </c>
      <c r="H62" s="19">
        <f t="shared" si="2"/>
        <v>0.005914351851851851</v>
      </c>
      <c r="I62" s="19">
        <f>F62-INDEX($F$4:$F$1009,MATCH(D62,$D$4:$D$1009,0))</f>
        <v>0.00300925925925926</v>
      </c>
    </row>
    <row r="63" spans="1:9" s="1" customFormat="1" ht="15" customHeight="1">
      <c r="A63" s="35">
        <v>60</v>
      </c>
      <c r="B63" s="48" t="s">
        <v>32</v>
      </c>
      <c r="C63" s="48" t="s">
        <v>219</v>
      </c>
      <c r="D63" s="18" t="s">
        <v>272</v>
      </c>
      <c r="E63" s="48" t="s">
        <v>68</v>
      </c>
      <c r="F63" s="51">
        <v>0.02228009259259259</v>
      </c>
      <c r="G63" s="18" t="str">
        <f t="shared" si="0"/>
        <v>4.01/km</v>
      </c>
      <c r="H63" s="19">
        <f t="shared" si="2"/>
        <v>0.0059606481481481455</v>
      </c>
      <c r="I63" s="19">
        <f>F63-INDEX($F$4:$F$1009,MATCH(D63,$D$4:$D$1009,0))</f>
        <v>0.005324074074074071</v>
      </c>
    </row>
    <row r="64" spans="1:9" s="1" customFormat="1" ht="15" customHeight="1">
      <c r="A64" s="35">
        <v>61</v>
      </c>
      <c r="B64" s="48" t="s">
        <v>303</v>
      </c>
      <c r="C64" s="48" t="s">
        <v>219</v>
      </c>
      <c r="D64" s="18" t="s">
        <v>296</v>
      </c>
      <c r="E64" s="48" t="s">
        <v>113</v>
      </c>
      <c r="F64" s="51">
        <v>0.022337962962962962</v>
      </c>
      <c r="G64" s="18" t="str">
        <f t="shared" si="0"/>
        <v>4.01/km</v>
      </c>
      <c r="H64" s="19">
        <f t="shared" si="2"/>
        <v>0.006018518518518517</v>
      </c>
      <c r="I64" s="19">
        <f>F64-INDEX($F$4:$F$1009,MATCH(D64,$D$4:$D$1009,0))</f>
        <v>0.002361111111111109</v>
      </c>
    </row>
    <row r="65" spans="1:9" s="1" customFormat="1" ht="15" customHeight="1">
      <c r="A65" s="35">
        <v>62</v>
      </c>
      <c r="B65" s="48" t="s">
        <v>114</v>
      </c>
      <c r="C65" s="48" t="s">
        <v>309</v>
      </c>
      <c r="D65" s="18" t="s">
        <v>280</v>
      </c>
      <c r="E65" s="48" t="s">
        <v>115</v>
      </c>
      <c r="F65" s="51">
        <v>0.022349537037037032</v>
      </c>
      <c r="G65" s="18" t="str">
        <f t="shared" si="0"/>
        <v>4.01/km</v>
      </c>
      <c r="H65" s="19">
        <f t="shared" si="2"/>
        <v>0.006030092592592587</v>
      </c>
      <c r="I65" s="19">
        <f>F65-INDEX($F$4:$F$1009,MATCH(D65,$D$4:$D$1009,0))</f>
        <v>0.003124999999999996</v>
      </c>
    </row>
    <row r="66" spans="1:9" s="1" customFormat="1" ht="15" customHeight="1">
      <c r="A66" s="35">
        <v>63</v>
      </c>
      <c r="B66" s="48" t="s">
        <v>116</v>
      </c>
      <c r="C66" s="48" t="s">
        <v>230</v>
      </c>
      <c r="D66" s="18" t="s">
        <v>280</v>
      </c>
      <c r="E66" s="48" t="s">
        <v>281</v>
      </c>
      <c r="F66" s="51">
        <v>0.022349537037037032</v>
      </c>
      <c r="G66" s="18" t="str">
        <f t="shared" si="0"/>
        <v>4.01/km</v>
      </c>
      <c r="H66" s="19">
        <f t="shared" si="2"/>
        <v>0.006030092592592587</v>
      </c>
      <c r="I66" s="19">
        <f>F66-INDEX($F$4:$F$1009,MATCH(D66,$D$4:$D$1009,0))</f>
        <v>0.003124999999999996</v>
      </c>
    </row>
    <row r="67" spans="1:9" s="1" customFormat="1" ht="15" customHeight="1">
      <c r="A67" s="35">
        <v>64</v>
      </c>
      <c r="B67" s="48" t="s">
        <v>305</v>
      </c>
      <c r="C67" s="48" t="s">
        <v>306</v>
      </c>
      <c r="D67" s="18" t="s">
        <v>307</v>
      </c>
      <c r="E67" s="48" t="s">
        <v>59</v>
      </c>
      <c r="F67" s="51">
        <v>0.022349537037037032</v>
      </c>
      <c r="G67" s="18" t="str">
        <f t="shared" si="0"/>
        <v>4.01/km</v>
      </c>
      <c r="H67" s="19">
        <f t="shared" si="2"/>
        <v>0.006030092592592587</v>
      </c>
      <c r="I67" s="19">
        <f>F67-INDEX($F$4:$F$1009,MATCH(D67,$D$4:$D$1009,0))</f>
        <v>0</v>
      </c>
    </row>
    <row r="68" spans="1:9" s="1" customFormat="1" ht="15" customHeight="1">
      <c r="A68" s="35">
        <v>65</v>
      </c>
      <c r="B68" s="48" t="s">
        <v>117</v>
      </c>
      <c r="C68" s="48" t="s">
        <v>224</v>
      </c>
      <c r="D68" s="18" t="s">
        <v>271</v>
      </c>
      <c r="E68" s="48" t="s">
        <v>6</v>
      </c>
      <c r="F68" s="51">
        <v>0.022488425925925926</v>
      </c>
      <c r="G68" s="18" t="str">
        <f aca="true" t="shared" si="3" ref="G68:G131">TEXT(INT((HOUR(F68)*3600+MINUTE(F68)*60+SECOND(F68))/$I$2/60),"0")&amp;"."&amp;TEXT(MOD((HOUR(F68)*3600+MINUTE(F68)*60+SECOND(F68))/$I$2,60),"00")&amp;"/km"</f>
        <v>4.03/km</v>
      </c>
      <c r="H68" s="19">
        <f t="shared" si="2"/>
        <v>0.00616898148148148</v>
      </c>
      <c r="I68" s="19">
        <f>F68-INDEX($F$4:$F$1009,MATCH(D68,$D$4:$D$1009,0))</f>
        <v>0.00329861111111111</v>
      </c>
    </row>
    <row r="69" spans="1:9" s="1" customFormat="1" ht="15" customHeight="1">
      <c r="A69" s="35">
        <v>66</v>
      </c>
      <c r="B69" s="48" t="s">
        <v>118</v>
      </c>
      <c r="C69" s="48" t="s">
        <v>351</v>
      </c>
      <c r="D69" s="18" t="s">
        <v>289</v>
      </c>
      <c r="E69" s="48" t="s">
        <v>263</v>
      </c>
      <c r="F69" s="51">
        <v>0.022511574074074073</v>
      </c>
      <c r="G69" s="18" t="str">
        <f t="shared" si="3"/>
        <v>4.03/km</v>
      </c>
      <c r="H69" s="19">
        <f aca="true" t="shared" si="4" ref="H69:H132">F69-$F$4</f>
        <v>0.006192129629629627</v>
      </c>
      <c r="I69" s="19">
        <f>F69-INDEX($F$4:$F$1009,MATCH(D69,$D$4:$D$1009,0))</f>
        <v>0</v>
      </c>
    </row>
    <row r="70" spans="1:9" s="1" customFormat="1" ht="15" customHeight="1">
      <c r="A70" s="35">
        <v>67</v>
      </c>
      <c r="B70" s="48" t="s">
        <v>297</v>
      </c>
      <c r="C70" s="48" t="s">
        <v>313</v>
      </c>
      <c r="D70" s="18" t="s">
        <v>280</v>
      </c>
      <c r="E70" s="48" t="s">
        <v>119</v>
      </c>
      <c r="F70" s="51">
        <v>0.022546296296296297</v>
      </c>
      <c r="G70" s="18" t="str">
        <f t="shared" si="3"/>
        <v>4.04/km</v>
      </c>
      <c r="H70" s="19">
        <f t="shared" si="4"/>
        <v>0.0062268518518518515</v>
      </c>
      <c r="I70" s="19">
        <f>F70-INDEX($F$4:$F$1009,MATCH(D70,$D$4:$D$1009,0))</f>
        <v>0.0033217592592592604</v>
      </c>
    </row>
    <row r="71" spans="1:9" ht="15" customHeight="1">
      <c r="A71" s="35">
        <v>68</v>
      </c>
      <c r="B71" s="48" t="s">
        <v>120</v>
      </c>
      <c r="C71" s="48" t="s">
        <v>293</v>
      </c>
      <c r="D71" s="18" t="s">
        <v>272</v>
      </c>
      <c r="E71" s="48" t="s">
        <v>6</v>
      </c>
      <c r="F71" s="51">
        <v>0.02259259259259259</v>
      </c>
      <c r="G71" s="18" t="str">
        <f t="shared" si="3"/>
        <v>4.04/km</v>
      </c>
      <c r="H71" s="19">
        <f t="shared" si="4"/>
        <v>0.006273148148148146</v>
      </c>
      <c r="I71" s="19">
        <f>F71-INDEX($F$4:$F$1009,MATCH(D71,$D$4:$D$1009,0))</f>
        <v>0.005636574074074072</v>
      </c>
    </row>
    <row r="72" spans="1:9" ht="15" customHeight="1">
      <c r="A72" s="35">
        <v>69</v>
      </c>
      <c r="B72" s="48" t="s">
        <v>121</v>
      </c>
      <c r="C72" s="48" t="s">
        <v>92</v>
      </c>
      <c r="D72" s="18" t="s">
        <v>304</v>
      </c>
      <c r="E72" s="48" t="s">
        <v>68</v>
      </c>
      <c r="F72" s="51">
        <v>0.02259259259259259</v>
      </c>
      <c r="G72" s="18" t="str">
        <f t="shared" si="3"/>
        <v>4.04/km</v>
      </c>
      <c r="H72" s="19">
        <f t="shared" si="4"/>
        <v>0.006273148148148146</v>
      </c>
      <c r="I72" s="19">
        <f>F72-INDEX($F$4:$F$1009,MATCH(D72,$D$4:$D$1009,0))</f>
        <v>0</v>
      </c>
    </row>
    <row r="73" spans="1:9" ht="15" customHeight="1">
      <c r="A73" s="35">
        <v>70</v>
      </c>
      <c r="B73" s="48" t="s">
        <v>337</v>
      </c>
      <c r="C73" s="48" t="s">
        <v>327</v>
      </c>
      <c r="D73" s="18" t="s">
        <v>56</v>
      </c>
      <c r="E73" s="48" t="s">
        <v>6</v>
      </c>
      <c r="F73" s="51">
        <v>0.02263888888888889</v>
      </c>
      <c r="G73" s="18" t="str">
        <f t="shared" si="3"/>
        <v>4.05/km</v>
      </c>
      <c r="H73" s="19">
        <f t="shared" si="4"/>
        <v>0.0063194444444444435</v>
      </c>
      <c r="I73" s="19">
        <f>F73-INDEX($F$4:$F$1009,MATCH(D73,$D$4:$D$1009,0))</f>
        <v>0.0063194444444444435</v>
      </c>
    </row>
    <row r="74" spans="1:9" ht="15" customHeight="1">
      <c r="A74" s="35">
        <v>71</v>
      </c>
      <c r="B74" s="48" t="s">
        <v>33</v>
      </c>
      <c r="C74" s="48" t="s">
        <v>249</v>
      </c>
      <c r="D74" s="18" t="s">
        <v>280</v>
      </c>
      <c r="E74" s="48" t="s">
        <v>68</v>
      </c>
      <c r="F74" s="51">
        <v>0.022650462962962966</v>
      </c>
      <c r="G74" s="18" t="str">
        <f t="shared" si="3"/>
        <v>4.05/km</v>
      </c>
      <c r="H74" s="19">
        <f t="shared" si="4"/>
        <v>0.0063310185185185205</v>
      </c>
      <c r="I74" s="19">
        <f>F74-INDEX($F$4:$F$1009,MATCH(D74,$D$4:$D$1009,0))</f>
        <v>0.0034259259259259295</v>
      </c>
    </row>
    <row r="75" spans="1:9" ht="15" customHeight="1">
      <c r="A75" s="35">
        <v>72</v>
      </c>
      <c r="B75" s="48" t="s">
        <v>122</v>
      </c>
      <c r="C75" s="48" t="s">
        <v>236</v>
      </c>
      <c r="D75" s="18" t="s">
        <v>284</v>
      </c>
      <c r="E75" s="48" t="s">
        <v>308</v>
      </c>
      <c r="F75" s="51">
        <v>0.022685185185185183</v>
      </c>
      <c r="G75" s="18" t="str">
        <f t="shared" si="3"/>
        <v>4.05/km</v>
      </c>
      <c r="H75" s="19">
        <f t="shared" si="4"/>
        <v>0.006365740740740738</v>
      </c>
      <c r="I75" s="19">
        <f>F75-INDEX($F$4:$F$1009,MATCH(D75,$D$4:$D$1009,0))</f>
        <v>0.0005671296296296258</v>
      </c>
    </row>
    <row r="76" spans="1:9" ht="15" customHeight="1">
      <c r="A76" s="35">
        <v>73</v>
      </c>
      <c r="B76" s="48" t="s">
        <v>123</v>
      </c>
      <c r="C76" s="48" t="s">
        <v>222</v>
      </c>
      <c r="D76" s="18" t="s">
        <v>296</v>
      </c>
      <c r="E76" s="48" t="s">
        <v>124</v>
      </c>
      <c r="F76" s="51">
        <v>0.022743055555555555</v>
      </c>
      <c r="G76" s="18" t="str">
        <f t="shared" si="3"/>
        <v>4.06/km</v>
      </c>
      <c r="H76" s="19">
        <f t="shared" si="4"/>
        <v>0.006423611111111109</v>
      </c>
      <c r="I76" s="19">
        <f>F76-INDEX($F$4:$F$1009,MATCH(D76,$D$4:$D$1009,0))</f>
        <v>0.0027662037037037013</v>
      </c>
    </row>
    <row r="77" spans="1:9" ht="15" customHeight="1">
      <c r="A77" s="35">
        <v>74</v>
      </c>
      <c r="B77" s="48" t="s">
        <v>125</v>
      </c>
      <c r="C77" s="48" t="s">
        <v>126</v>
      </c>
      <c r="D77" s="18" t="s">
        <v>284</v>
      </c>
      <c r="E77" s="48" t="s">
        <v>59</v>
      </c>
      <c r="F77" s="51">
        <v>0.0228125</v>
      </c>
      <c r="G77" s="18" t="str">
        <f t="shared" si="3"/>
        <v>4.06/km</v>
      </c>
      <c r="H77" s="19">
        <f t="shared" si="4"/>
        <v>0.006493055555555554</v>
      </c>
      <c r="I77" s="19">
        <f>F77-INDEX($F$4:$F$1009,MATCH(D77,$D$4:$D$1009,0))</f>
        <v>0.000694444444444442</v>
      </c>
    </row>
    <row r="78" spans="1:9" ht="15" customHeight="1">
      <c r="A78" s="35">
        <v>75</v>
      </c>
      <c r="B78" s="48" t="s">
        <v>127</v>
      </c>
      <c r="C78" s="48" t="s">
        <v>251</v>
      </c>
      <c r="D78" s="18" t="s">
        <v>284</v>
      </c>
      <c r="E78" s="48" t="s">
        <v>119</v>
      </c>
      <c r="F78" s="51">
        <v>0.022939814814814816</v>
      </c>
      <c r="G78" s="18" t="str">
        <f t="shared" si="3"/>
        <v>4.08/km</v>
      </c>
      <c r="H78" s="19">
        <f t="shared" si="4"/>
        <v>0.00662037037037037</v>
      </c>
      <c r="I78" s="19">
        <f>F78-INDEX($F$4:$F$1009,MATCH(D78,$D$4:$D$1009,0))</f>
        <v>0.0008217592592592582</v>
      </c>
    </row>
    <row r="79" spans="1:9" ht="15" customHeight="1">
      <c r="A79" s="35">
        <v>76</v>
      </c>
      <c r="B79" s="48" t="s">
        <v>128</v>
      </c>
      <c r="C79" s="48" t="s">
        <v>129</v>
      </c>
      <c r="D79" s="18" t="s">
        <v>284</v>
      </c>
      <c r="E79" s="48" t="s">
        <v>68</v>
      </c>
      <c r="F79" s="51">
        <v>0.02304398148148148</v>
      </c>
      <c r="G79" s="18" t="str">
        <f t="shared" si="3"/>
        <v>4.09/km</v>
      </c>
      <c r="H79" s="19">
        <f t="shared" si="4"/>
        <v>0.006724537037037036</v>
      </c>
      <c r="I79" s="19">
        <f>F79-INDEX($F$4:$F$1009,MATCH(D79,$D$4:$D$1009,0))</f>
        <v>0.0009259259259259238</v>
      </c>
    </row>
    <row r="80" spans="1:9" ht="15" customHeight="1">
      <c r="A80" s="35">
        <v>77</v>
      </c>
      <c r="B80" s="48" t="s">
        <v>31</v>
      </c>
      <c r="C80" s="48" t="s">
        <v>302</v>
      </c>
      <c r="D80" s="18" t="s">
        <v>56</v>
      </c>
      <c r="E80" s="48" t="s">
        <v>19</v>
      </c>
      <c r="F80" s="51">
        <v>0.023055555555555555</v>
      </c>
      <c r="G80" s="18" t="str">
        <f t="shared" si="3"/>
        <v>4.09/km</v>
      </c>
      <c r="H80" s="19">
        <f t="shared" si="4"/>
        <v>0.006736111111111109</v>
      </c>
      <c r="I80" s="19">
        <f>F80-INDEX($F$4:$F$1009,MATCH(D80,$D$4:$D$1009,0))</f>
        <v>0.006736111111111109</v>
      </c>
    </row>
    <row r="81" spans="1:9" ht="15" customHeight="1">
      <c r="A81" s="35">
        <v>78</v>
      </c>
      <c r="B81" s="48" t="s">
        <v>37</v>
      </c>
      <c r="C81" s="48" t="s">
        <v>231</v>
      </c>
      <c r="D81" s="18" t="s">
        <v>271</v>
      </c>
      <c r="E81" s="48" t="s">
        <v>13</v>
      </c>
      <c r="F81" s="51">
        <v>0.02310185185185185</v>
      </c>
      <c r="G81" s="18" t="str">
        <f t="shared" si="3"/>
        <v>4.10/km</v>
      </c>
      <c r="H81" s="19">
        <f t="shared" si="4"/>
        <v>0.006782407407407404</v>
      </c>
      <c r="I81" s="19">
        <f>F81-INDEX($F$4:$F$1009,MATCH(D81,$D$4:$D$1009,0))</f>
        <v>0.003912037037037033</v>
      </c>
    </row>
    <row r="82" spans="1:9" ht="15" customHeight="1">
      <c r="A82" s="35">
        <v>79</v>
      </c>
      <c r="B82" s="48" t="s">
        <v>130</v>
      </c>
      <c r="C82" s="48" t="s">
        <v>254</v>
      </c>
      <c r="D82" s="18" t="s">
        <v>276</v>
      </c>
      <c r="E82" s="48" t="s">
        <v>6</v>
      </c>
      <c r="F82" s="51">
        <v>0.023113425925925926</v>
      </c>
      <c r="G82" s="18" t="str">
        <f t="shared" si="3"/>
        <v>4.10/km</v>
      </c>
      <c r="H82" s="19">
        <f t="shared" si="4"/>
        <v>0.006793981481481481</v>
      </c>
      <c r="I82" s="19">
        <f>F82-INDEX($F$4:$F$1009,MATCH(D82,$D$4:$D$1009,0))</f>
        <v>0.0052662037037037035</v>
      </c>
    </row>
    <row r="83" spans="1:9" ht="15" customHeight="1">
      <c r="A83" s="35">
        <v>80</v>
      </c>
      <c r="B83" s="48" t="s">
        <v>277</v>
      </c>
      <c r="C83" s="48" t="s">
        <v>316</v>
      </c>
      <c r="D83" s="18" t="s">
        <v>56</v>
      </c>
      <c r="E83" s="48" t="s">
        <v>68</v>
      </c>
      <c r="F83" s="51">
        <v>0.023159722222222224</v>
      </c>
      <c r="G83" s="18" t="str">
        <f t="shared" si="3"/>
        <v>4.10/km</v>
      </c>
      <c r="H83" s="19">
        <f t="shared" si="4"/>
        <v>0.0068402777777777785</v>
      </c>
      <c r="I83" s="19">
        <f>F83-INDEX($F$4:$F$1009,MATCH(D83,$D$4:$D$1009,0))</f>
        <v>0.0068402777777777785</v>
      </c>
    </row>
    <row r="84" spans="1:9" ht="15" customHeight="1">
      <c r="A84" s="35">
        <v>81</v>
      </c>
      <c r="B84" s="48" t="s">
        <v>364</v>
      </c>
      <c r="C84" s="48" t="s">
        <v>327</v>
      </c>
      <c r="D84" s="18" t="s">
        <v>296</v>
      </c>
      <c r="E84" s="48" t="s">
        <v>278</v>
      </c>
      <c r="F84" s="51">
        <v>0.023194444444444445</v>
      </c>
      <c r="G84" s="18" t="str">
        <f t="shared" si="3"/>
        <v>4.11/km</v>
      </c>
      <c r="H84" s="19">
        <f t="shared" si="4"/>
        <v>0.006874999999999999</v>
      </c>
      <c r="I84" s="19">
        <f>F84-INDEX($F$4:$F$1009,MATCH(D84,$D$4:$D$1009,0))</f>
        <v>0.0032175925925925913</v>
      </c>
    </row>
    <row r="85" spans="1:9" ht="15" customHeight="1">
      <c r="A85" s="53">
        <v>82</v>
      </c>
      <c r="B85" s="58" t="s">
        <v>335</v>
      </c>
      <c r="C85" s="58" t="s">
        <v>219</v>
      </c>
      <c r="D85" s="55" t="s">
        <v>271</v>
      </c>
      <c r="E85" s="58" t="s">
        <v>217</v>
      </c>
      <c r="F85" s="54">
        <v>0.023287037037037037</v>
      </c>
      <c r="G85" s="55" t="str">
        <f t="shared" si="3"/>
        <v>4.12/km</v>
      </c>
      <c r="H85" s="56">
        <f t="shared" si="4"/>
        <v>0.006967592592592591</v>
      </c>
      <c r="I85" s="56">
        <f>F85-INDEX($F$4:$F$1009,MATCH(D85,$D$4:$D$1009,0))</f>
        <v>0.004097222222222221</v>
      </c>
    </row>
    <row r="86" spans="1:9" ht="15" customHeight="1">
      <c r="A86" s="35">
        <v>83</v>
      </c>
      <c r="B86" s="48" t="s">
        <v>38</v>
      </c>
      <c r="C86" s="48" t="s">
        <v>131</v>
      </c>
      <c r="D86" s="18" t="s">
        <v>276</v>
      </c>
      <c r="E86" s="48" t="s">
        <v>68</v>
      </c>
      <c r="F86" s="51">
        <v>0.02335648148148148</v>
      </c>
      <c r="G86" s="18" t="str">
        <f t="shared" si="3"/>
        <v>4.12/km</v>
      </c>
      <c r="H86" s="19">
        <f t="shared" si="4"/>
        <v>0.007037037037037036</v>
      </c>
      <c r="I86" s="19">
        <f>F86-INDEX($F$4:$F$1009,MATCH(D86,$D$4:$D$1009,0))</f>
        <v>0.005509259259259259</v>
      </c>
    </row>
    <row r="87" spans="1:9" ht="15" customHeight="1">
      <c r="A87" s="35">
        <v>84</v>
      </c>
      <c r="B87" s="48" t="s">
        <v>132</v>
      </c>
      <c r="C87" s="48" t="s">
        <v>340</v>
      </c>
      <c r="D87" s="18" t="s">
        <v>296</v>
      </c>
      <c r="E87" s="48" t="s">
        <v>124</v>
      </c>
      <c r="F87" s="51">
        <v>0.023391203703703702</v>
      </c>
      <c r="G87" s="18" t="str">
        <f t="shared" si="3"/>
        <v>4.13/km</v>
      </c>
      <c r="H87" s="19">
        <f t="shared" si="4"/>
        <v>0.007071759259259257</v>
      </c>
      <c r="I87" s="19">
        <f>F87-INDEX($F$4:$F$1009,MATCH(D87,$D$4:$D$1009,0))</f>
        <v>0.003414351851851849</v>
      </c>
    </row>
    <row r="88" spans="1:9" ht="15" customHeight="1">
      <c r="A88" s="35">
        <v>85</v>
      </c>
      <c r="B88" s="48" t="s">
        <v>133</v>
      </c>
      <c r="C88" s="48" t="s">
        <v>255</v>
      </c>
      <c r="D88" s="18" t="s">
        <v>271</v>
      </c>
      <c r="E88" s="48" t="s">
        <v>68</v>
      </c>
      <c r="F88" s="51">
        <v>0.02342592592592593</v>
      </c>
      <c r="G88" s="18" t="str">
        <f t="shared" si="3"/>
        <v>4.13/km</v>
      </c>
      <c r="H88" s="19">
        <f t="shared" si="4"/>
        <v>0.0071064814814814845</v>
      </c>
      <c r="I88" s="19">
        <f>F88-INDEX($F$4:$F$1009,MATCH(D88,$D$4:$D$1009,0))</f>
        <v>0.004236111111111114</v>
      </c>
    </row>
    <row r="89" spans="1:9" ht="15" customHeight="1">
      <c r="A89" s="35">
        <v>86</v>
      </c>
      <c r="B89" s="48" t="s">
        <v>318</v>
      </c>
      <c r="C89" s="48" t="s">
        <v>224</v>
      </c>
      <c r="D89" s="18" t="s">
        <v>276</v>
      </c>
      <c r="E89" s="48" t="s">
        <v>319</v>
      </c>
      <c r="F89" s="51">
        <v>0.0234375</v>
      </c>
      <c r="G89" s="18" t="str">
        <f t="shared" si="3"/>
        <v>4.13/km</v>
      </c>
      <c r="H89" s="19">
        <f t="shared" si="4"/>
        <v>0.0071180555555555546</v>
      </c>
      <c r="I89" s="19">
        <f>F89-INDEX($F$4:$F$1009,MATCH(D89,$D$4:$D$1009,0))</f>
        <v>0.005590277777777777</v>
      </c>
    </row>
    <row r="90" spans="1:9" ht="15" customHeight="1">
      <c r="A90" s="35">
        <v>87</v>
      </c>
      <c r="B90" s="48" t="s">
        <v>134</v>
      </c>
      <c r="C90" s="48" t="s">
        <v>250</v>
      </c>
      <c r="D90" s="18" t="s">
        <v>296</v>
      </c>
      <c r="E90" s="48" t="s">
        <v>59</v>
      </c>
      <c r="F90" s="51">
        <v>0.02344907407407407</v>
      </c>
      <c r="G90" s="18" t="str">
        <f t="shared" si="3"/>
        <v>4.13/km</v>
      </c>
      <c r="H90" s="19">
        <f t="shared" si="4"/>
        <v>0.007129629629629625</v>
      </c>
      <c r="I90" s="19">
        <f>F90-INDEX($F$4:$F$1009,MATCH(D90,$D$4:$D$1009,0))</f>
        <v>0.003472222222222217</v>
      </c>
    </row>
    <row r="91" spans="1:9" ht="15" customHeight="1">
      <c r="A91" s="35">
        <v>88</v>
      </c>
      <c r="B91" s="48" t="s">
        <v>135</v>
      </c>
      <c r="C91" s="48" t="s">
        <v>228</v>
      </c>
      <c r="D91" s="18" t="s">
        <v>276</v>
      </c>
      <c r="E91" s="48" t="s">
        <v>80</v>
      </c>
      <c r="F91" s="51">
        <v>0.023460648148148147</v>
      </c>
      <c r="G91" s="18" t="str">
        <f t="shared" si="3"/>
        <v>4.13/km</v>
      </c>
      <c r="H91" s="19">
        <f t="shared" si="4"/>
        <v>0.007141203703703702</v>
      </c>
      <c r="I91" s="19">
        <f>F91-INDEX($F$4:$F$1009,MATCH(D91,$D$4:$D$1009,0))</f>
        <v>0.0056134259259259245</v>
      </c>
    </row>
    <row r="92" spans="1:9" ht="15" customHeight="1">
      <c r="A92" s="35">
        <v>89</v>
      </c>
      <c r="B92" s="48" t="s">
        <v>136</v>
      </c>
      <c r="C92" s="48" t="s">
        <v>48</v>
      </c>
      <c r="D92" s="18" t="s">
        <v>289</v>
      </c>
      <c r="E92" s="48" t="s">
        <v>331</v>
      </c>
      <c r="F92" s="51">
        <v>0.023483796296296298</v>
      </c>
      <c r="G92" s="18" t="str">
        <f t="shared" si="3"/>
        <v>4.14/km</v>
      </c>
      <c r="H92" s="19">
        <f t="shared" si="4"/>
        <v>0.007164351851851852</v>
      </c>
      <c r="I92" s="19">
        <f>F92-INDEX($F$4:$F$1009,MATCH(D92,$D$4:$D$1009,0))</f>
        <v>0.000972222222222225</v>
      </c>
    </row>
    <row r="93" spans="1:9" ht="15" customHeight="1">
      <c r="A93" s="35">
        <v>90</v>
      </c>
      <c r="B93" s="48" t="s">
        <v>320</v>
      </c>
      <c r="C93" s="48" t="s">
        <v>233</v>
      </c>
      <c r="D93" s="18" t="s">
        <v>271</v>
      </c>
      <c r="E93" s="48" t="s">
        <v>59</v>
      </c>
      <c r="F93" s="51">
        <v>0.02351851851851852</v>
      </c>
      <c r="G93" s="18" t="str">
        <f t="shared" si="3"/>
        <v>4.14/km</v>
      </c>
      <c r="H93" s="19">
        <f t="shared" si="4"/>
        <v>0.007199074074074073</v>
      </c>
      <c r="I93" s="19">
        <f>F93-INDEX($F$4:$F$1009,MATCH(D93,$D$4:$D$1009,0))</f>
        <v>0.004328703703703703</v>
      </c>
    </row>
    <row r="94" spans="1:9" ht="15" customHeight="1">
      <c r="A94" s="35">
        <v>91</v>
      </c>
      <c r="B94" s="48" t="s">
        <v>137</v>
      </c>
      <c r="C94" s="48" t="s">
        <v>219</v>
      </c>
      <c r="D94" s="18" t="s">
        <v>276</v>
      </c>
      <c r="E94" s="48" t="s">
        <v>68</v>
      </c>
      <c r="F94" s="51">
        <v>0.02355324074074074</v>
      </c>
      <c r="G94" s="18" t="str">
        <f t="shared" si="3"/>
        <v>4.14/km</v>
      </c>
      <c r="H94" s="19">
        <f t="shared" si="4"/>
        <v>0.007233796296296294</v>
      </c>
      <c r="I94" s="19">
        <f>F94-INDEX($F$4:$F$1009,MATCH(D94,$D$4:$D$1009,0))</f>
        <v>0.0057060185185185165</v>
      </c>
    </row>
    <row r="95" spans="1:9" ht="15" customHeight="1">
      <c r="A95" s="35">
        <v>92</v>
      </c>
      <c r="B95" s="48" t="s">
        <v>34</v>
      </c>
      <c r="C95" s="48" t="s">
        <v>247</v>
      </c>
      <c r="D95" s="18" t="s">
        <v>271</v>
      </c>
      <c r="E95" s="48" t="s">
        <v>28</v>
      </c>
      <c r="F95" s="51">
        <v>0.023703703703703703</v>
      </c>
      <c r="G95" s="18" t="str">
        <f t="shared" si="3"/>
        <v>4.16/km</v>
      </c>
      <c r="H95" s="19">
        <f t="shared" si="4"/>
        <v>0.007384259259259257</v>
      </c>
      <c r="I95" s="19">
        <f>F95-INDEX($F$4:$F$1009,MATCH(D95,$D$4:$D$1009,0))</f>
        <v>0.004513888888888887</v>
      </c>
    </row>
    <row r="96" spans="1:9" ht="15" customHeight="1">
      <c r="A96" s="35">
        <v>93</v>
      </c>
      <c r="B96" s="48" t="s">
        <v>138</v>
      </c>
      <c r="C96" s="48" t="s">
        <v>230</v>
      </c>
      <c r="D96" s="18" t="s">
        <v>271</v>
      </c>
      <c r="E96" s="48" t="s">
        <v>119</v>
      </c>
      <c r="F96" s="51">
        <v>0.023715277777777776</v>
      </c>
      <c r="G96" s="18" t="str">
        <f t="shared" si="3"/>
        <v>4.16/km</v>
      </c>
      <c r="H96" s="19">
        <f t="shared" si="4"/>
        <v>0.007395833333333331</v>
      </c>
      <c r="I96" s="19">
        <f>F96-INDEX($F$4:$F$1009,MATCH(D96,$D$4:$D$1009,0))</f>
        <v>0.00452546296296296</v>
      </c>
    </row>
    <row r="97" spans="1:9" ht="15" customHeight="1">
      <c r="A97" s="35">
        <v>94</v>
      </c>
      <c r="B97" s="48" t="s">
        <v>139</v>
      </c>
      <c r="C97" s="48" t="s">
        <v>223</v>
      </c>
      <c r="D97" s="18" t="s">
        <v>296</v>
      </c>
      <c r="E97" s="48" t="s">
        <v>59</v>
      </c>
      <c r="F97" s="51">
        <v>0.02372685185185185</v>
      </c>
      <c r="G97" s="18" t="str">
        <f t="shared" si="3"/>
        <v>4.16/km</v>
      </c>
      <c r="H97" s="19">
        <f t="shared" si="4"/>
        <v>0.007407407407407404</v>
      </c>
      <c r="I97" s="19">
        <f>F97-INDEX($F$4:$F$1009,MATCH(D97,$D$4:$D$1009,0))</f>
        <v>0.0037499999999999964</v>
      </c>
    </row>
    <row r="98" spans="1:9" ht="15" customHeight="1">
      <c r="A98" s="35">
        <v>95</v>
      </c>
      <c r="B98" s="48" t="s">
        <v>25</v>
      </c>
      <c r="C98" s="48" t="s">
        <v>226</v>
      </c>
      <c r="D98" s="18" t="s">
        <v>271</v>
      </c>
      <c r="E98" s="48" t="s">
        <v>68</v>
      </c>
      <c r="F98" s="51">
        <v>0.023738425925925923</v>
      </c>
      <c r="G98" s="18" t="str">
        <f t="shared" si="3"/>
        <v>4.16/km</v>
      </c>
      <c r="H98" s="19">
        <f t="shared" si="4"/>
        <v>0.007418981481481478</v>
      </c>
      <c r="I98" s="19">
        <f>F98-INDEX($F$4:$F$1009,MATCH(D98,$D$4:$D$1009,0))</f>
        <v>0.0045486111111111074</v>
      </c>
    </row>
    <row r="99" spans="1:9" ht="15" customHeight="1">
      <c r="A99" s="35">
        <v>96</v>
      </c>
      <c r="B99" s="48" t="s">
        <v>39</v>
      </c>
      <c r="C99" s="48" t="s">
        <v>327</v>
      </c>
      <c r="D99" s="18" t="s">
        <v>304</v>
      </c>
      <c r="E99" s="48" t="s">
        <v>68</v>
      </c>
      <c r="F99" s="51">
        <v>0.02375</v>
      </c>
      <c r="G99" s="18" t="str">
        <f t="shared" si="3"/>
        <v>4.17/km</v>
      </c>
      <c r="H99" s="19">
        <f t="shared" si="4"/>
        <v>0.007430555555555555</v>
      </c>
      <c r="I99" s="19">
        <f>F99-INDEX($F$4:$F$1009,MATCH(D99,$D$4:$D$1009,0))</f>
        <v>0.001157407407407409</v>
      </c>
    </row>
    <row r="100" spans="1:9" ht="15" customHeight="1">
      <c r="A100" s="35">
        <v>97</v>
      </c>
      <c r="B100" s="48" t="s">
        <v>140</v>
      </c>
      <c r="C100" s="48" t="s">
        <v>141</v>
      </c>
      <c r="D100" s="18" t="s">
        <v>56</v>
      </c>
      <c r="E100" s="48" t="s">
        <v>19</v>
      </c>
      <c r="F100" s="51">
        <v>0.02375</v>
      </c>
      <c r="G100" s="18" t="str">
        <f t="shared" si="3"/>
        <v>4.17/km</v>
      </c>
      <c r="H100" s="19">
        <f t="shared" si="4"/>
        <v>0.007430555555555555</v>
      </c>
      <c r="I100" s="19">
        <f>F100-INDEX($F$4:$F$1009,MATCH(D100,$D$4:$D$1009,0))</f>
        <v>0.007430555555555555</v>
      </c>
    </row>
    <row r="101" spans="1:9" ht="15" customHeight="1">
      <c r="A101" s="35">
        <v>98</v>
      </c>
      <c r="B101" s="48" t="s">
        <v>43</v>
      </c>
      <c r="C101" s="48" t="s">
        <v>44</v>
      </c>
      <c r="D101" s="18" t="s">
        <v>284</v>
      </c>
      <c r="E101" s="48" t="s">
        <v>310</v>
      </c>
      <c r="F101" s="51">
        <v>0.02378472222222222</v>
      </c>
      <c r="G101" s="18" t="str">
        <f t="shared" si="3"/>
        <v>4.17/km</v>
      </c>
      <c r="H101" s="19">
        <f t="shared" si="4"/>
        <v>0.0074652777777777755</v>
      </c>
      <c r="I101" s="19">
        <f>F101-INDEX($F$4:$F$1009,MATCH(D101,$D$4:$D$1009,0))</f>
        <v>0.0016666666666666635</v>
      </c>
    </row>
    <row r="102" spans="1:9" ht="15" customHeight="1">
      <c r="A102" s="35">
        <v>99</v>
      </c>
      <c r="B102" s="48" t="s">
        <v>321</v>
      </c>
      <c r="C102" s="48" t="s">
        <v>247</v>
      </c>
      <c r="D102" s="18" t="s">
        <v>276</v>
      </c>
      <c r="E102" s="48" t="s">
        <v>80</v>
      </c>
      <c r="F102" s="51">
        <v>0.023865740740740743</v>
      </c>
      <c r="G102" s="18" t="str">
        <f t="shared" si="3"/>
        <v>4.18/km</v>
      </c>
      <c r="H102" s="19">
        <f t="shared" si="4"/>
        <v>0.0075462962962962975</v>
      </c>
      <c r="I102" s="19">
        <f>F102-INDEX($F$4:$F$1009,MATCH(D102,$D$4:$D$1009,0))</f>
        <v>0.00601851851851852</v>
      </c>
    </row>
    <row r="103" spans="1:9" ht="15" customHeight="1">
      <c r="A103" s="35">
        <v>100</v>
      </c>
      <c r="B103" s="48" t="s">
        <v>142</v>
      </c>
      <c r="C103" s="48" t="s">
        <v>282</v>
      </c>
      <c r="D103" s="18" t="s">
        <v>271</v>
      </c>
      <c r="E103" s="48" t="s">
        <v>68</v>
      </c>
      <c r="F103" s="51">
        <v>0.023923611111111114</v>
      </c>
      <c r="G103" s="18" t="str">
        <f t="shared" si="3"/>
        <v>4.18/km</v>
      </c>
      <c r="H103" s="19">
        <f t="shared" si="4"/>
        <v>0.007604166666666669</v>
      </c>
      <c r="I103" s="19">
        <f>F103-INDEX($F$4:$F$1009,MATCH(D103,$D$4:$D$1009,0))</f>
        <v>0.0047337962962962984</v>
      </c>
    </row>
    <row r="104" spans="1:9" ht="15" customHeight="1">
      <c r="A104" s="35">
        <v>101</v>
      </c>
      <c r="B104" s="48" t="s">
        <v>0</v>
      </c>
      <c r="C104" s="48" t="s">
        <v>315</v>
      </c>
      <c r="D104" s="18" t="s">
        <v>284</v>
      </c>
      <c r="E104" s="48" t="s">
        <v>6</v>
      </c>
      <c r="F104" s="51">
        <v>0.023935185185185184</v>
      </c>
      <c r="G104" s="18" t="str">
        <f t="shared" si="3"/>
        <v>4.19/km</v>
      </c>
      <c r="H104" s="19">
        <f t="shared" si="4"/>
        <v>0.007615740740740739</v>
      </c>
      <c r="I104" s="19">
        <f>F104-INDEX($F$4:$F$1009,MATCH(D104,$D$4:$D$1009,0))</f>
        <v>0.0018171296296296269</v>
      </c>
    </row>
    <row r="105" spans="1:9" ht="15" customHeight="1">
      <c r="A105" s="35">
        <v>102</v>
      </c>
      <c r="B105" s="48" t="s">
        <v>325</v>
      </c>
      <c r="C105" s="48" t="s">
        <v>234</v>
      </c>
      <c r="D105" s="18" t="s">
        <v>296</v>
      </c>
      <c r="E105" s="48" t="s">
        <v>19</v>
      </c>
      <c r="F105" s="51">
        <v>0.024016203703703706</v>
      </c>
      <c r="G105" s="18" t="str">
        <f t="shared" si="3"/>
        <v>4.19/km</v>
      </c>
      <c r="H105" s="19">
        <f t="shared" si="4"/>
        <v>0.007696759259259261</v>
      </c>
      <c r="I105" s="19">
        <f>F105-INDEX($F$4:$F$1009,MATCH(D105,$D$4:$D$1009,0))</f>
        <v>0.004039351851851853</v>
      </c>
    </row>
    <row r="106" spans="1:9" ht="15" customHeight="1">
      <c r="A106" s="53">
        <v>103</v>
      </c>
      <c r="B106" s="58" t="s">
        <v>143</v>
      </c>
      <c r="C106" s="58" t="s">
        <v>234</v>
      </c>
      <c r="D106" s="55" t="s">
        <v>284</v>
      </c>
      <c r="E106" s="58" t="s">
        <v>217</v>
      </c>
      <c r="F106" s="54">
        <v>0.024085648148148148</v>
      </c>
      <c r="G106" s="55" t="str">
        <f t="shared" si="3"/>
        <v>4.20/km</v>
      </c>
      <c r="H106" s="56">
        <f t="shared" si="4"/>
        <v>0.007766203703703702</v>
      </c>
      <c r="I106" s="56">
        <f>F106-INDEX($F$4:$F$1009,MATCH(D106,$D$4:$D$1009,0))</f>
        <v>0.0019675925925925902</v>
      </c>
    </row>
    <row r="107" spans="1:9" ht="15" customHeight="1">
      <c r="A107" s="35">
        <v>104</v>
      </c>
      <c r="B107" s="48" t="s">
        <v>16</v>
      </c>
      <c r="C107" s="48" t="s">
        <v>246</v>
      </c>
      <c r="D107" s="18" t="s">
        <v>280</v>
      </c>
      <c r="E107" s="48" t="s">
        <v>144</v>
      </c>
      <c r="F107" s="51">
        <v>0.0241087962962963</v>
      </c>
      <c r="G107" s="18" t="str">
        <f t="shared" si="3"/>
        <v>4.20/km</v>
      </c>
      <c r="H107" s="19">
        <f t="shared" si="4"/>
        <v>0.007789351851851853</v>
      </c>
      <c r="I107" s="19">
        <f>F107-INDEX($F$4:$F$1009,MATCH(D107,$D$4:$D$1009,0))</f>
        <v>0.004884259259259262</v>
      </c>
    </row>
    <row r="108" spans="1:9" ht="15" customHeight="1">
      <c r="A108" s="35">
        <v>105</v>
      </c>
      <c r="B108" s="48" t="s">
        <v>145</v>
      </c>
      <c r="C108" s="48" t="s">
        <v>146</v>
      </c>
      <c r="D108" s="18" t="s">
        <v>276</v>
      </c>
      <c r="E108" s="48" t="s">
        <v>59</v>
      </c>
      <c r="F108" s="51">
        <v>0.024131944444444445</v>
      </c>
      <c r="G108" s="18" t="str">
        <f t="shared" si="3"/>
        <v>4.21/km</v>
      </c>
      <c r="H108" s="19">
        <f t="shared" si="4"/>
        <v>0.0078125</v>
      </c>
      <c r="I108" s="19">
        <f>F108-INDEX($F$4:$F$1009,MATCH(D108,$D$4:$D$1009,0))</f>
        <v>0.006284722222222223</v>
      </c>
    </row>
    <row r="109" spans="1:9" ht="15" customHeight="1">
      <c r="A109" s="35">
        <v>106</v>
      </c>
      <c r="B109" s="48" t="s">
        <v>147</v>
      </c>
      <c r="C109" s="48" t="s">
        <v>148</v>
      </c>
      <c r="D109" s="18" t="s">
        <v>272</v>
      </c>
      <c r="E109" s="48" t="s">
        <v>149</v>
      </c>
      <c r="F109" s="51">
        <v>0.02414351851851852</v>
      </c>
      <c r="G109" s="18" t="str">
        <f t="shared" si="3"/>
        <v>4.21/km</v>
      </c>
      <c r="H109" s="19">
        <f t="shared" si="4"/>
        <v>0.007824074074074074</v>
      </c>
      <c r="I109" s="19">
        <f>F109-INDEX($F$4:$F$1009,MATCH(D109,$D$4:$D$1009,0))</f>
        <v>0.0071874999999999994</v>
      </c>
    </row>
    <row r="110" spans="1:9" ht="15" customHeight="1">
      <c r="A110" s="35">
        <v>107</v>
      </c>
      <c r="B110" s="48" t="s">
        <v>45</v>
      </c>
      <c r="C110" s="48" t="s">
        <v>46</v>
      </c>
      <c r="D110" s="18" t="s">
        <v>304</v>
      </c>
      <c r="E110" s="48" t="s">
        <v>68</v>
      </c>
      <c r="F110" s="51">
        <v>0.024189814814814817</v>
      </c>
      <c r="G110" s="18" t="str">
        <f t="shared" si="3"/>
        <v>4.21/km</v>
      </c>
      <c r="H110" s="19">
        <f t="shared" si="4"/>
        <v>0.007870370370370371</v>
      </c>
      <c r="I110" s="19">
        <f>F110-INDEX($F$4:$F$1009,MATCH(D110,$D$4:$D$1009,0))</f>
        <v>0.0015972222222222256</v>
      </c>
    </row>
    <row r="111" spans="1:9" ht="15" customHeight="1">
      <c r="A111" s="35">
        <v>108</v>
      </c>
      <c r="B111" s="48" t="s">
        <v>260</v>
      </c>
      <c r="C111" s="48" t="s">
        <v>259</v>
      </c>
      <c r="D111" s="18" t="s">
        <v>280</v>
      </c>
      <c r="E111" s="48" t="s">
        <v>59</v>
      </c>
      <c r="F111" s="51">
        <v>0.02423611111111111</v>
      </c>
      <c r="G111" s="18" t="str">
        <f t="shared" si="3"/>
        <v>4.22/km</v>
      </c>
      <c r="H111" s="19">
        <f t="shared" si="4"/>
        <v>0.007916666666666666</v>
      </c>
      <c r="I111" s="19">
        <f>F111-INDEX($F$4:$F$1009,MATCH(D111,$D$4:$D$1009,0))</f>
        <v>0.0050115740740740745</v>
      </c>
    </row>
    <row r="112" spans="1:9" ht="15" customHeight="1">
      <c r="A112" s="35">
        <v>109</v>
      </c>
      <c r="B112" s="48" t="s">
        <v>150</v>
      </c>
      <c r="C112" s="48" t="s">
        <v>232</v>
      </c>
      <c r="D112" s="18" t="s">
        <v>280</v>
      </c>
      <c r="E112" s="48" t="s">
        <v>68</v>
      </c>
      <c r="F112" s="51">
        <v>0.024293981481481482</v>
      </c>
      <c r="G112" s="18" t="str">
        <f t="shared" si="3"/>
        <v>4.22/km</v>
      </c>
      <c r="H112" s="19">
        <f t="shared" si="4"/>
        <v>0.007974537037037037</v>
      </c>
      <c r="I112" s="19">
        <f>F112-INDEX($F$4:$F$1009,MATCH(D112,$D$4:$D$1009,0))</f>
        <v>0.005069444444444446</v>
      </c>
    </row>
    <row r="113" spans="1:9" ht="15" customHeight="1">
      <c r="A113" s="35">
        <v>110</v>
      </c>
      <c r="B113" s="48" t="s">
        <v>330</v>
      </c>
      <c r="C113" s="48" t="s">
        <v>251</v>
      </c>
      <c r="D113" s="18" t="s">
        <v>284</v>
      </c>
      <c r="E113" s="48" t="s">
        <v>68</v>
      </c>
      <c r="F113" s="51">
        <v>0.024340277777777777</v>
      </c>
      <c r="G113" s="18" t="str">
        <f t="shared" si="3"/>
        <v>4.23/km</v>
      </c>
      <c r="H113" s="19">
        <f t="shared" si="4"/>
        <v>0.008020833333333331</v>
      </c>
      <c r="I113" s="19">
        <f>F113-INDEX($F$4:$F$1009,MATCH(D113,$D$4:$D$1009,0))</f>
        <v>0.002222222222222219</v>
      </c>
    </row>
    <row r="114" spans="1:9" ht="15" customHeight="1">
      <c r="A114" s="53">
        <v>111</v>
      </c>
      <c r="B114" s="58" t="s">
        <v>151</v>
      </c>
      <c r="C114" s="58" t="s">
        <v>253</v>
      </c>
      <c r="D114" s="55" t="s">
        <v>296</v>
      </c>
      <c r="E114" s="58" t="s">
        <v>217</v>
      </c>
      <c r="F114" s="54">
        <v>0.024513888888888887</v>
      </c>
      <c r="G114" s="55" t="str">
        <f t="shared" si="3"/>
        <v>4.25/km</v>
      </c>
      <c r="H114" s="56">
        <f t="shared" si="4"/>
        <v>0.008194444444444442</v>
      </c>
      <c r="I114" s="56">
        <f>F114-INDEX($F$4:$F$1009,MATCH(D114,$D$4:$D$1009,0))</f>
        <v>0.004537037037037034</v>
      </c>
    </row>
    <row r="115" spans="1:9" ht="15" customHeight="1">
      <c r="A115" s="35">
        <v>112</v>
      </c>
      <c r="B115" s="48" t="s">
        <v>288</v>
      </c>
      <c r="C115" s="48" t="s">
        <v>237</v>
      </c>
      <c r="D115" s="18" t="s">
        <v>271</v>
      </c>
      <c r="E115" s="48" t="s">
        <v>68</v>
      </c>
      <c r="F115" s="51">
        <v>0.02459490740740741</v>
      </c>
      <c r="G115" s="18" t="str">
        <f t="shared" si="3"/>
        <v>4.26/km</v>
      </c>
      <c r="H115" s="19">
        <f t="shared" si="4"/>
        <v>0.008275462962962964</v>
      </c>
      <c r="I115" s="19">
        <f>F115-INDEX($F$4:$F$1009,MATCH(D115,$D$4:$D$1009,0))</f>
        <v>0.005405092592592593</v>
      </c>
    </row>
    <row r="116" spans="1:9" ht="15" customHeight="1">
      <c r="A116" s="35">
        <v>113</v>
      </c>
      <c r="B116" s="48" t="s">
        <v>152</v>
      </c>
      <c r="C116" s="48" t="s">
        <v>222</v>
      </c>
      <c r="D116" s="18" t="s">
        <v>304</v>
      </c>
      <c r="E116" s="48" t="s">
        <v>119</v>
      </c>
      <c r="F116" s="51">
        <v>0.02460648148148148</v>
      </c>
      <c r="G116" s="18" t="str">
        <f t="shared" si="3"/>
        <v>4.26/km</v>
      </c>
      <c r="H116" s="19">
        <f t="shared" si="4"/>
        <v>0.008287037037037034</v>
      </c>
      <c r="I116" s="19">
        <f>F116-INDEX($F$4:$F$1009,MATCH(D116,$D$4:$D$1009,0))</f>
        <v>0.002013888888888888</v>
      </c>
    </row>
    <row r="117" spans="1:9" ht="15" customHeight="1">
      <c r="A117" s="35">
        <v>114</v>
      </c>
      <c r="B117" s="48" t="s">
        <v>153</v>
      </c>
      <c r="C117" s="48" t="s">
        <v>348</v>
      </c>
      <c r="D117" s="18" t="s">
        <v>287</v>
      </c>
      <c r="E117" s="48" t="s">
        <v>154</v>
      </c>
      <c r="F117" s="51">
        <v>0.024652777777777777</v>
      </c>
      <c r="G117" s="18" t="str">
        <f t="shared" si="3"/>
        <v>4.26/km</v>
      </c>
      <c r="H117" s="19">
        <f t="shared" si="4"/>
        <v>0.008333333333333331</v>
      </c>
      <c r="I117" s="19">
        <f>F117-INDEX($F$4:$F$1009,MATCH(D117,$D$4:$D$1009,0))</f>
        <v>0.0029166666666666646</v>
      </c>
    </row>
    <row r="118" spans="1:9" ht="15" customHeight="1">
      <c r="A118" s="35">
        <v>115</v>
      </c>
      <c r="B118" s="48" t="s">
        <v>41</v>
      </c>
      <c r="C118" s="48" t="s">
        <v>221</v>
      </c>
      <c r="D118" s="18" t="s">
        <v>284</v>
      </c>
      <c r="E118" s="48" t="s">
        <v>68</v>
      </c>
      <c r="F118" s="51">
        <v>0.024710648148148148</v>
      </c>
      <c r="G118" s="18" t="str">
        <f t="shared" si="3"/>
        <v>4.27/km</v>
      </c>
      <c r="H118" s="19">
        <f t="shared" si="4"/>
        <v>0.008391203703703703</v>
      </c>
      <c r="I118" s="19">
        <f>F118-INDEX($F$4:$F$1009,MATCH(D118,$D$4:$D$1009,0))</f>
        <v>0.002592592592592591</v>
      </c>
    </row>
    <row r="119" spans="1:9" ht="15" customHeight="1">
      <c r="A119" s="35">
        <v>116</v>
      </c>
      <c r="B119" s="48" t="s">
        <v>258</v>
      </c>
      <c r="C119" s="48" t="s">
        <v>155</v>
      </c>
      <c r="D119" s="18" t="s">
        <v>304</v>
      </c>
      <c r="E119" s="48" t="s">
        <v>156</v>
      </c>
      <c r="F119" s="51">
        <v>0.024895833333333336</v>
      </c>
      <c r="G119" s="18" t="str">
        <f t="shared" si="3"/>
        <v>4.29/km</v>
      </c>
      <c r="H119" s="19">
        <f t="shared" si="4"/>
        <v>0.00857638888888889</v>
      </c>
      <c r="I119" s="19">
        <f>F119-INDEX($F$4:$F$1009,MATCH(D119,$D$4:$D$1009,0))</f>
        <v>0.0023032407407407446</v>
      </c>
    </row>
    <row r="120" spans="1:9" ht="15" customHeight="1">
      <c r="A120" s="35">
        <v>117</v>
      </c>
      <c r="B120" s="48" t="s">
        <v>334</v>
      </c>
      <c r="C120" s="48" t="s">
        <v>222</v>
      </c>
      <c r="D120" s="18" t="s">
        <v>296</v>
      </c>
      <c r="E120" s="48" t="s">
        <v>59</v>
      </c>
      <c r="F120" s="51">
        <v>0.024988425925925928</v>
      </c>
      <c r="G120" s="18" t="str">
        <f t="shared" si="3"/>
        <v>4.30/km</v>
      </c>
      <c r="H120" s="19">
        <f t="shared" si="4"/>
        <v>0.008668981481481482</v>
      </c>
      <c r="I120" s="19">
        <f>F120-INDEX($F$4:$F$1009,MATCH(D120,$D$4:$D$1009,0))</f>
        <v>0.0050115740740740745</v>
      </c>
    </row>
    <row r="121" spans="1:9" ht="15" customHeight="1">
      <c r="A121" s="35">
        <v>118</v>
      </c>
      <c r="B121" s="48" t="s">
        <v>157</v>
      </c>
      <c r="C121" s="48" t="s">
        <v>257</v>
      </c>
      <c r="D121" s="18" t="s">
        <v>272</v>
      </c>
      <c r="E121" s="48" t="s">
        <v>88</v>
      </c>
      <c r="F121" s="51">
        <v>0.025011574074074075</v>
      </c>
      <c r="G121" s="18" t="str">
        <f t="shared" si="3"/>
        <v>4.30/km</v>
      </c>
      <c r="H121" s="19">
        <f t="shared" si="4"/>
        <v>0.00869212962962963</v>
      </c>
      <c r="I121" s="19">
        <f>F121-INDEX($F$4:$F$1009,MATCH(D121,$D$4:$D$1009,0))</f>
        <v>0.008055555555555555</v>
      </c>
    </row>
    <row r="122" spans="1:9" ht="15" customHeight="1">
      <c r="A122" s="35">
        <v>119</v>
      </c>
      <c r="B122" s="48" t="s">
        <v>258</v>
      </c>
      <c r="C122" s="48" t="s">
        <v>47</v>
      </c>
      <c r="D122" s="18" t="s">
        <v>56</v>
      </c>
      <c r="E122" s="48" t="s">
        <v>83</v>
      </c>
      <c r="F122" s="51">
        <v>0.025057870370370373</v>
      </c>
      <c r="G122" s="18" t="str">
        <f t="shared" si="3"/>
        <v>4.31/km</v>
      </c>
      <c r="H122" s="19">
        <f t="shared" si="4"/>
        <v>0.008738425925925927</v>
      </c>
      <c r="I122" s="19">
        <f>F122-INDEX($F$4:$F$1009,MATCH(D122,$D$4:$D$1009,0))</f>
        <v>0.008738425925925927</v>
      </c>
    </row>
    <row r="123" spans="1:9" ht="15" customHeight="1">
      <c r="A123" s="35">
        <v>120</v>
      </c>
      <c r="B123" s="48" t="s">
        <v>342</v>
      </c>
      <c r="C123" s="48" t="s">
        <v>238</v>
      </c>
      <c r="D123" s="18" t="s">
        <v>276</v>
      </c>
      <c r="E123" s="48" t="s">
        <v>59</v>
      </c>
      <c r="F123" s="51">
        <v>0.025069444444444446</v>
      </c>
      <c r="G123" s="18" t="str">
        <f t="shared" si="3"/>
        <v>4.31/km</v>
      </c>
      <c r="H123" s="19">
        <f t="shared" si="4"/>
        <v>0.00875</v>
      </c>
      <c r="I123" s="19">
        <f>F123-INDEX($F$4:$F$1009,MATCH(D123,$D$4:$D$1009,0))</f>
        <v>0.007222222222222224</v>
      </c>
    </row>
    <row r="124" spans="1:9" ht="15" customHeight="1">
      <c r="A124" s="35">
        <v>121</v>
      </c>
      <c r="B124" s="48" t="s">
        <v>366</v>
      </c>
      <c r="C124" s="48" t="s">
        <v>229</v>
      </c>
      <c r="D124" s="18" t="s">
        <v>56</v>
      </c>
      <c r="E124" s="48" t="s">
        <v>68</v>
      </c>
      <c r="F124" s="51">
        <v>0.02511574074074074</v>
      </c>
      <c r="G124" s="18" t="str">
        <f t="shared" si="3"/>
        <v>4.31/km</v>
      </c>
      <c r="H124" s="19">
        <f t="shared" si="4"/>
        <v>0.008796296296296295</v>
      </c>
      <c r="I124" s="19">
        <f>F124-INDEX($F$4:$F$1009,MATCH(D124,$D$4:$D$1009,0))</f>
        <v>0.008796296296296295</v>
      </c>
    </row>
    <row r="125" spans="1:9" ht="15" customHeight="1">
      <c r="A125" s="35">
        <v>122</v>
      </c>
      <c r="B125" s="48" t="s">
        <v>158</v>
      </c>
      <c r="C125" s="48" t="s">
        <v>245</v>
      </c>
      <c r="D125" s="18" t="s">
        <v>272</v>
      </c>
      <c r="E125" s="48" t="s">
        <v>80</v>
      </c>
      <c r="F125" s="51">
        <v>0.02513888888888889</v>
      </c>
      <c r="G125" s="18" t="str">
        <f t="shared" si="3"/>
        <v>4.32/km</v>
      </c>
      <c r="H125" s="19">
        <f t="shared" si="4"/>
        <v>0.008819444444444446</v>
      </c>
      <c r="I125" s="19">
        <f>F125-INDEX($F$4:$F$1009,MATCH(D125,$D$4:$D$1009,0))</f>
        <v>0.008182870370370372</v>
      </c>
    </row>
    <row r="126" spans="1:9" ht="15" customHeight="1">
      <c r="A126" s="35">
        <v>123</v>
      </c>
      <c r="B126" s="48" t="s">
        <v>49</v>
      </c>
      <c r="C126" s="48" t="s">
        <v>275</v>
      </c>
      <c r="D126" s="18" t="s">
        <v>280</v>
      </c>
      <c r="E126" s="48" t="s">
        <v>88</v>
      </c>
      <c r="F126" s="51">
        <v>0.025185185185185185</v>
      </c>
      <c r="G126" s="18" t="str">
        <f t="shared" si="3"/>
        <v>4.32/km</v>
      </c>
      <c r="H126" s="19">
        <f t="shared" si="4"/>
        <v>0.00886574074074074</v>
      </c>
      <c r="I126" s="19">
        <f>F126-INDEX($F$4:$F$1009,MATCH(D126,$D$4:$D$1009,0))</f>
        <v>0.005960648148148149</v>
      </c>
    </row>
    <row r="127" spans="1:9" ht="15" customHeight="1">
      <c r="A127" s="35">
        <v>124</v>
      </c>
      <c r="B127" s="48" t="s">
        <v>50</v>
      </c>
      <c r="C127" s="48" t="s">
        <v>252</v>
      </c>
      <c r="D127" s="18" t="s">
        <v>296</v>
      </c>
      <c r="E127" s="48" t="s">
        <v>6</v>
      </c>
      <c r="F127" s="51">
        <v>0.025486111111111112</v>
      </c>
      <c r="G127" s="18" t="str">
        <f t="shared" si="3"/>
        <v>4.35/km</v>
      </c>
      <c r="H127" s="19">
        <f t="shared" si="4"/>
        <v>0.009166666666666667</v>
      </c>
      <c r="I127" s="19">
        <f>F127-INDEX($F$4:$F$1009,MATCH(D127,$D$4:$D$1009,0))</f>
        <v>0.005509259259259259</v>
      </c>
    </row>
    <row r="128" spans="1:9" ht="15" customHeight="1">
      <c r="A128" s="35">
        <v>125</v>
      </c>
      <c r="B128" s="48" t="s">
        <v>343</v>
      </c>
      <c r="C128" s="48" t="s">
        <v>236</v>
      </c>
      <c r="D128" s="18" t="s">
        <v>296</v>
      </c>
      <c r="E128" s="48" t="s">
        <v>59</v>
      </c>
      <c r="F128" s="51">
        <v>0.025520833333333336</v>
      </c>
      <c r="G128" s="18" t="str">
        <f t="shared" si="3"/>
        <v>4.36/km</v>
      </c>
      <c r="H128" s="19">
        <f t="shared" si="4"/>
        <v>0.009201388888888891</v>
      </c>
      <c r="I128" s="19">
        <f>F128-INDEX($F$4:$F$1009,MATCH(D128,$D$4:$D$1009,0))</f>
        <v>0.005543981481481483</v>
      </c>
    </row>
    <row r="129" spans="1:9" ht="15" customHeight="1">
      <c r="A129" s="35">
        <v>126</v>
      </c>
      <c r="B129" s="48" t="s">
        <v>337</v>
      </c>
      <c r="C129" s="48" t="s">
        <v>336</v>
      </c>
      <c r="D129" s="18" t="s">
        <v>280</v>
      </c>
      <c r="E129" s="48" t="s">
        <v>62</v>
      </c>
      <c r="F129" s="51">
        <v>0.025902777777777775</v>
      </c>
      <c r="G129" s="18" t="str">
        <f t="shared" si="3"/>
        <v>4.40/km</v>
      </c>
      <c r="H129" s="19">
        <f t="shared" si="4"/>
        <v>0.009583333333333329</v>
      </c>
      <c r="I129" s="19">
        <f>F129-INDEX($F$4:$F$1009,MATCH(D129,$D$4:$D$1009,0))</f>
        <v>0.006678240740740738</v>
      </c>
    </row>
    <row r="130" spans="1:9" ht="15" customHeight="1">
      <c r="A130" s="35">
        <v>127</v>
      </c>
      <c r="B130" s="48" t="s">
        <v>159</v>
      </c>
      <c r="C130" s="48" t="s">
        <v>224</v>
      </c>
      <c r="D130" s="18" t="s">
        <v>280</v>
      </c>
      <c r="E130" s="48" t="s">
        <v>119</v>
      </c>
      <c r="F130" s="51">
        <v>0.025914351851851855</v>
      </c>
      <c r="G130" s="18" t="str">
        <f t="shared" si="3"/>
        <v>4.40/km</v>
      </c>
      <c r="H130" s="19">
        <f t="shared" si="4"/>
        <v>0.00959490740740741</v>
      </c>
      <c r="I130" s="19">
        <f>F130-INDEX($F$4:$F$1009,MATCH(D130,$D$4:$D$1009,0))</f>
        <v>0.006689814814814819</v>
      </c>
    </row>
    <row r="131" spans="1:9" ht="15" customHeight="1">
      <c r="A131" s="35">
        <v>128</v>
      </c>
      <c r="B131" s="48" t="s">
        <v>303</v>
      </c>
      <c r="C131" s="48" t="s">
        <v>36</v>
      </c>
      <c r="D131" s="18" t="s">
        <v>271</v>
      </c>
      <c r="E131" s="48" t="s">
        <v>80</v>
      </c>
      <c r="F131" s="51">
        <v>0.0259375</v>
      </c>
      <c r="G131" s="18" t="str">
        <f t="shared" si="3"/>
        <v>4.40/km</v>
      </c>
      <c r="H131" s="19">
        <f t="shared" si="4"/>
        <v>0.009618055555555553</v>
      </c>
      <c r="I131" s="19">
        <f>F131-INDEX($F$4:$F$1009,MATCH(D131,$D$4:$D$1009,0))</f>
        <v>0.006747685185185183</v>
      </c>
    </row>
    <row r="132" spans="1:9" ht="15" customHeight="1">
      <c r="A132" s="35">
        <v>129</v>
      </c>
      <c r="B132" s="48" t="s">
        <v>160</v>
      </c>
      <c r="C132" s="48" t="s">
        <v>218</v>
      </c>
      <c r="D132" s="18" t="s">
        <v>284</v>
      </c>
      <c r="E132" s="48" t="s">
        <v>80</v>
      </c>
      <c r="F132" s="51">
        <v>0.0259375</v>
      </c>
      <c r="G132" s="18" t="str">
        <f aca="true" t="shared" si="5" ref="G132:G180">TEXT(INT((HOUR(F132)*3600+MINUTE(F132)*60+SECOND(F132))/$I$2/60),"0")&amp;"."&amp;TEXT(MOD((HOUR(F132)*3600+MINUTE(F132)*60+SECOND(F132))/$I$2,60),"00")&amp;"/km"</f>
        <v>4.40/km</v>
      </c>
      <c r="H132" s="19">
        <f t="shared" si="4"/>
        <v>0.009618055555555553</v>
      </c>
      <c r="I132" s="19">
        <f>F132-INDEX($F$4:$F$1009,MATCH(D132,$D$4:$D$1009,0))</f>
        <v>0.0038194444444444413</v>
      </c>
    </row>
    <row r="133" spans="1:9" ht="15" customHeight="1">
      <c r="A133" s="35">
        <v>130</v>
      </c>
      <c r="B133" s="48" t="s">
        <v>161</v>
      </c>
      <c r="C133" s="48" t="s">
        <v>245</v>
      </c>
      <c r="D133" s="18" t="s">
        <v>276</v>
      </c>
      <c r="E133" s="48" t="s">
        <v>331</v>
      </c>
      <c r="F133" s="51">
        <v>0.026041666666666668</v>
      </c>
      <c r="G133" s="18" t="str">
        <f t="shared" si="5"/>
        <v>4.41/km</v>
      </c>
      <c r="H133" s="19">
        <f aca="true" t="shared" si="6" ref="H133:H176">F133-$F$4</f>
        <v>0.009722222222222222</v>
      </c>
      <c r="I133" s="19">
        <f>F133-INDEX($F$4:$F$1009,MATCH(D133,$D$4:$D$1009,0))</f>
        <v>0.008194444444444445</v>
      </c>
    </row>
    <row r="134" spans="1:9" ht="15" customHeight="1">
      <c r="A134" s="35">
        <v>131</v>
      </c>
      <c r="B134" s="48" t="s">
        <v>162</v>
      </c>
      <c r="C134" s="48" t="s">
        <v>241</v>
      </c>
      <c r="D134" s="18" t="s">
        <v>271</v>
      </c>
      <c r="E134" s="48" t="s">
        <v>68</v>
      </c>
      <c r="F134" s="51">
        <v>0.026099537037037036</v>
      </c>
      <c r="G134" s="18" t="str">
        <f t="shared" si="5"/>
        <v>4.42/km</v>
      </c>
      <c r="H134" s="19">
        <f t="shared" si="6"/>
        <v>0.00978009259259259</v>
      </c>
      <c r="I134" s="19">
        <f>F134-INDEX($F$4:$F$1009,MATCH(D134,$D$4:$D$1009,0))</f>
        <v>0.00690972222222222</v>
      </c>
    </row>
    <row r="135" spans="1:9" ht="15" customHeight="1">
      <c r="A135" s="35">
        <v>132</v>
      </c>
      <c r="B135" s="48" t="s">
        <v>163</v>
      </c>
      <c r="C135" s="48" t="s">
        <v>234</v>
      </c>
      <c r="D135" s="18" t="s">
        <v>280</v>
      </c>
      <c r="E135" s="48" t="s">
        <v>59</v>
      </c>
      <c r="F135" s="51">
        <v>0.02621527777777778</v>
      </c>
      <c r="G135" s="18" t="str">
        <f t="shared" si="5"/>
        <v>4.43/km</v>
      </c>
      <c r="H135" s="19">
        <f t="shared" si="6"/>
        <v>0.009895833333333333</v>
      </c>
      <c r="I135" s="19">
        <f>F135-INDEX($F$4:$F$1009,MATCH(D135,$D$4:$D$1009,0))</f>
        <v>0.006990740740740742</v>
      </c>
    </row>
    <row r="136" spans="1:9" ht="15" customHeight="1">
      <c r="A136" s="35">
        <v>133</v>
      </c>
      <c r="B136" s="48" t="s">
        <v>164</v>
      </c>
      <c r="C136" s="48" t="s">
        <v>360</v>
      </c>
      <c r="D136" s="18" t="s">
        <v>304</v>
      </c>
      <c r="E136" s="48" t="s">
        <v>156</v>
      </c>
      <c r="F136" s="51">
        <v>0.026273148148148153</v>
      </c>
      <c r="G136" s="18" t="str">
        <f t="shared" si="5"/>
        <v>4.44/km</v>
      </c>
      <c r="H136" s="19">
        <f t="shared" si="6"/>
        <v>0.009953703703703708</v>
      </c>
      <c r="I136" s="19">
        <f>F136-INDEX($F$4:$F$1009,MATCH(D136,$D$4:$D$1009,0))</f>
        <v>0.003680555555555562</v>
      </c>
    </row>
    <row r="137" spans="1:9" ht="15" customHeight="1">
      <c r="A137" s="35">
        <v>134</v>
      </c>
      <c r="B137" s="48" t="s">
        <v>341</v>
      </c>
      <c r="C137" s="48" t="s">
        <v>299</v>
      </c>
      <c r="D137" s="18" t="s">
        <v>280</v>
      </c>
      <c r="E137" s="48" t="s">
        <v>68</v>
      </c>
      <c r="F137" s="51">
        <v>0.02631944444444444</v>
      </c>
      <c r="G137" s="18" t="str">
        <f t="shared" si="5"/>
        <v>4.44/km</v>
      </c>
      <c r="H137" s="19">
        <f t="shared" si="6"/>
        <v>0.009999999999999995</v>
      </c>
      <c r="I137" s="19">
        <f>F137-INDEX($F$4:$F$1009,MATCH(D137,$D$4:$D$1009,0))</f>
        <v>0.007094907407407404</v>
      </c>
    </row>
    <row r="138" spans="1:9" ht="15" customHeight="1">
      <c r="A138" s="35">
        <v>135</v>
      </c>
      <c r="B138" s="48" t="s">
        <v>292</v>
      </c>
      <c r="C138" s="48" t="s">
        <v>219</v>
      </c>
      <c r="D138" s="18" t="s">
        <v>56</v>
      </c>
      <c r="E138" s="48" t="s">
        <v>68</v>
      </c>
      <c r="F138" s="51">
        <v>0.02652777777777778</v>
      </c>
      <c r="G138" s="18" t="str">
        <f t="shared" si="5"/>
        <v>4.47/km</v>
      </c>
      <c r="H138" s="19">
        <f t="shared" si="6"/>
        <v>0.010208333333333333</v>
      </c>
      <c r="I138" s="19">
        <f>F138-INDEX($F$4:$F$1009,MATCH(D138,$D$4:$D$1009,0))</f>
        <v>0.010208333333333333</v>
      </c>
    </row>
    <row r="139" spans="1:9" ht="15" customHeight="1">
      <c r="A139" s="35">
        <v>136</v>
      </c>
      <c r="B139" s="48" t="s">
        <v>165</v>
      </c>
      <c r="C139" s="48" t="s">
        <v>363</v>
      </c>
      <c r="D139" s="18" t="s">
        <v>276</v>
      </c>
      <c r="E139" s="48" t="s">
        <v>166</v>
      </c>
      <c r="F139" s="51">
        <v>0.0265625</v>
      </c>
      <c r="G139" s="18" t="str">
        <f t="shared" si="5"/>
        <v>4.47/km</v>
      </c>
      <c r="H139" s="19">
        <f t="shared" si="6"/>
        <v>0.010243055555555554</v>
      </c>
      <c r="I139" s="19">
        <f>F139-INDEX($F$4:$F$1009,MATCH(D139,$D$4:$D$1009,0))</f>
        <v>0.008715277777777777</v>
      </c>
    </row>
    <row r="140" spans="1:9" ht="15" customHeight="1">
      <c r="A140" s="35">
        <v>137</v>
      </c>
      <c r="B140" s="48" t="s">
        <v>339</v>
      </c>
      <c r="C140" s="48" t="s">
        <v>368</v>
      </c>
      <c r="D140" s="18" t="s">
        <v>307</v>
      </c>
      <c r="E140" s="48" t="s">
        <v>68</v>
      </c>
      <c r="F140" s="51">
        <v>0.026585648148148146</v>
      </c>
      <c r="G140" s="18" t="str">
        <f t="shared" si="5"/>
        <v>4.47/km</v>
      </c>
      <c r="H140" s="19">
        <f t="shared" si="6"/>
        <v>0.010266203703703701</v>
      </c>
      <c r="I140" s="19">
        <f>F140-INDEX($F$4:$F$1009,MATCH(D140,$D$4:$D$1009,0))</f>
        <v>0.004236111111111114</v>
      </c>
    </row>
    <row r="141" spans="1:9" ht="15" customHeight="1">
      <c r="A141" s="35">
        <v>138</v>
      </c>
      <c r="B141" s="48" t="s">
        <v>344</v>
      </c>
      <c r="C141" s="48" t="s">
        <v>232</v>
      </c>
      <c r="D141" s="18" t="s">
        <v>276</v>
      </c>
      <c r="E141" s="48" t="s">
        <v>310</v>
      </c>
      <c r="F141" s="51">
        <v>0.02659722222222222</v>
      </c>
      <c r="G141" s="18" t="str">
        <f t="shared" si="5"/>
        <v>4.47/km</v>
      </c>
      <c r="H141" s="19">
        <f t="shared" si="6"/>
        <v>0.010277777777777775</v>
      </c>
      <c r="I141" s="19">
        <f>F141-INDEX($F$4:$F$1009,MATCH(D141,$D$4:$D$1009,0))</f>
        <v>0.008749999999999997</v>
      </c>
    </row>
    <row r="142" spans="1:9" ht="15" customHeight="1">
      <c r="A142" s="35">
        <v>139</v>
      </c>
      <c r="B142" s="48" t="s">
        <v>17</v>
      </c>
      <c r="C142" s="48" t="s">
        <v>244</v>
      </c>
      <c r="D142" s="18" t="s">
        <v>280</v>
      </c>
      <c r="E142" s="48" t="s">
        <v>167</v>
      </c>
      <c r="F142" s="51">
        <v>0.026921296296296294</v>
      </c>
      <c r="G142" s="18" t="str">
        <f t="shared" si="5"/>
        <v>4.51/km</v>
      </c>
      <c r="H142" s="19">
        <f t="shared" si="6"/>
        <v>0.010601851851851848</v>
      </c>
      <c r="I142" s="19">
        <f>F142-INDEX($F$4:$F$1009,MATCH(D142,$D$4:$D$1009,0))</f>
        <v>0.007696759259259257</v>
      </c>
    </row>
    <row r="143" spans="1:9" ht="15" customHeight="1">
      <c r="A143" s="35">
        <v>140</v>
      </c>
      <c r="B143" s="48" t="s">
        <v>338</v>
      </c>
      <c r="C143" s="48" t="s">
        <v>168</v>
      </c>
      <c r="D143" s="18" t="s">
        <v>284</v>
      </c>
      <c r="E143" s="48" t="s">
        <v>68</v>
      </c>
      <c r="F143" s="51">
        <v>0.02695601851851852</v>
      </c>
      <c r="G143" s="18" t="str">
        <f t="shared" si="5"/>
        <v>4.51/km</v>
      </c>
      <c r="H143" s="19">
        <f t="shared" si="6"/>
        <v>0.010636574074074076</v>
      </c>
      <c r="I143" s="19">
        <f>F143-INDEX($F$4:$F$1009,MATCH(D143,$D$4:$D$1009,0))</f>
        <v>0.004837962962962964</v>
      </c>
    </row>
    <row r="144" spans="1:9" ht="15" customHeight="1">
      <c r="A144" s="35">
        <v>141</v>
      </c>
      <c r="B144" s="48" t="s">
        <v>169</v>
      </c>
      <c r="C144" s="48" t="s">
        <v>239</v>
      </c>
      <c r="D144" s="18" t="s">
        <v>56</v>
      </c>
      <c r="E144" s="48" t="s">
        <v>68</v>
      </c>
      <c r="F144" s="51">
        <v>0.026967592592592595</v>
      </c>
      <c r="G144" s="18" t="str">
        <f t="shared" si="5"/>
        <v>4.51/km</v>
      </c>
      <c r="H144" s="19">
        <f t="shared" si="6"/>
        <v>0.01064814814814815</v>
      </c>
      <c r="I144" s="19">
        <f>F144-INDEX($F$4:$F$1009,MATCH(D144,$D$4:$D$1009,0))</f>
        <v>0.01064814814814815</v>
      </c>
    </row>
    <row r="145" spans="1:9" ht="15" customHeight="1">
      <c r="A145" s="35">
        <v>142</v>
      </c>
      <c r="B145" s="48" t="s">
        <v>133</v>
      </c>
      <c r="C145" s="48" t="s">
        <v>352</v>
      </c>
      <c r="D145" s="18" t="s">
        <v>56</v>
      </c>
      <c r="E145" s="48" t="s">
        <v>68</v>
      </c>
      <c r="F145" s="51">
        <v>0.02697916666666667</v>
      </c>
      <c r="G145" s="18" t="str">
        <f t="shared" si="5"/>
        <v>4.51/km</v>
      </c>
      <c r="H145" s="19">
        <f t="shared" si="6"/>
        <v>0.010659722222222223</v>
      </c>
      <c r="I145" s="19">
        <f>F145-INDEX($F$4:$F$1009,MATCH(D145,$D$4:$D$1009,0))</f>
        <v>0.010659722222222223</v>
      </c>
    </row>
    <row r="146" spans="1:9" ht="15" customHeight="1">
      <c r="A146" s="35">
        <v>143</v>
      </c>
      <c r="B146" s="48" t="s">
        <v>170</v>
      </c>
      <c r="C146" s="48" t="s">
        <v>351</v>
      </c>
      <c r="D146" s="18" t="s">
        <v>287</v>
      </c>
      <c r="E146" s="48" t="s">
        <v>23</v>
      </c>
      <c r="F146" s="51">
        <v>0.027129629629629632</v>
      </c>
      <c r="G146" s="18" t="str">
        <f t="shared" si="5"/>
        <v>4.53/km</v>
      </c>
      <c r="H146" s="19">
        <f t="shared" si="6"/>
        <v>0.010810185185185187</v>
      </c>
      <c r="I146" s="19">
        <f>F146-INDEX($F$4:$F$1009,MATCH(D146,$D$4:$D$1009,0))</f>
        <v>0.00539351851851852</v>
      </c>
    </row>
    <row r="147" spans="1:9" ht="15" customHeight="1">
      <c r="A147" s="35">
        <v>144</v>
      </c>
      <c r="B147" s="48" t="s">
        <v>171</v>
      </c>
      <c r="C147" s="48" t="s">
        <v>172</v>
      </c>
      <c r="D147" s="18" t="s">
        <v>271</v>
      </c>
      <c r="E147" s="48" t="s">
        <v>59</v>
      </c>
      <c r="F147" s="51">
        <v>0.027210648148148147</v>
      </c>
      <c r="G147" s="18" t="str">
        <f t="shared" si="5"/>
        <v>4.54/km</v>
      </c>
      <c r="H147" s="19">
        <f t="shared" si="6"/>
        <v>0.010891203703703702</v>
      </c>
      <c r="I147" s="19">
        <f>F147-INDEX($F$4:$F$1009,MATCH(D147,$D$4:$D$1009,0))</f>
        <v>0.008020833333333331</v>
      </c>
    </row>
    <row r="148" spans="1:9" ht="15" customHeight="1">
      <c r="A148" s="35">
        <v>145</v>
      </c>
      <c r="B148" s="48" t="s">
        <v>173</v>
      </c>
      <c r="C148" s="48" t="s">
        <v>224</v>
      </c>
      <c r="D148" s="18" t="s">
        <v>271</v>
      </c>
      <c r="E148" s="48" t="s">
        <v>119</v>
      </c>
      <c r="F148" s="51">
        <v>0.027233796296296298</v>
      </c>
      <c r="G148" s="18" t="str">
        <f t="shared" si="5"/>
        <v>4.54/km</v>
      </c>
      <c r="H148" s="19">
        <f t="shared" si="6"/>
        <v>0.010914351851851852</v>
      </c>
      <c r="I148" s="19">
        <f>F148-INDEX($F$4:$F$1009,MATCH(D148,$D$4:$D$1009,0))</f>
        <v>0.008043981481481482</v>
      </c>
    </row>
    <row r="149" spans="1:9" ht="15" customHeight="1">
      <c r="A149" s="35">
        <v>146</v>
      </c>
      <c r="B149" s="48" t="s">
        <v>174</v>
      </c>
      <c r="C149" s="48" t="s">
        <v>175</v>
      </c>
      <c r="D149" s="18" t="s">
        <v>284</v>
      </c>
      <c r="E149" s="48" t="s">
        <v>176</v>
      </c>
      <c r="F149" s="51">
        <v>0.027384259259259257</v>
      </c>
      <c r="G149" s="18" t="str">
        <f t="shared" si="5"/>
        <v>4.56/km</v>
      </c>
      <c r="H149" s="19">
        <f t="shared" si="6"/>
        <v>0.011064814814814812</v>
      </c>
      <c r="I149" s="19">
        <f>F149-INDEX($F$4:$F$1009,MATCH(D149,$D$4:$D$1009,0))</f>
        <v>0.0052662037037037</v>
      </c>
    </row>
    <row r="150" spans="1:9" ht="15" customHeight="1">
      <c r="A150" s="35">
        <v>147</v>
      </c>
      <c r="B150" s="48" t="s">
        <v>177</v>
      </c>
      <c r="C150" s="48" t="s">
        <v>322</v>
      </c>
      <c r="D150" s="18" t="s">
        <v>287</v>
      </c>
      <c r="E150" s="48" t="s">
        <v>59</v>
      </c>
      <c r="F150" s="51">
        <v>0.027777777777777776</v>
      </c>
      <c r="G150" s="18" t="str">
        <f t="shared" si="5"/>
        <v>5.00/km</v>
      </c>
      <c r="H150" s="19">
        <f t="shared" si="6"/>
        <v>0.01145833333333333</v>
      </c>
      <c r="I150" s="19">
        <f>F150-INDEX($F$4:$F$1009,MATCH(D150,$D$4:$D$1009,0))</f>
        <v>0.006041666666666664</v>
      </c>
    </row>
    <row r="151" spans="1:9" ht="15" customHeight="1">
      <c r="A151" s="35">
        <v>148</v>
      </c>
      <c r="B151" s="48" t="s">
        <v>178</v>
      </c>
      <c r="C151" s="48" t="s">
        <v>48</v>
      </c>
      <c r="D151" s="18" t="s">
        <v>307</v>
      </c>
      <c r="E151" s="48" t="s">
        <v>68</v>
      </c>
      <c r="F151" s="51">
        <v>0.027824074074074074</v>
      </c>
      <c r="G151" s="18" t="str">
        <f t="shared" si="5"/>
        <v>5.01/km</v>
      </c>
      <c r="H151" s="19">
        <f t="shared" si="6"/>
        <v>0.011504629629629629</v>
      </c>
      <c r="I151" s="19">
        <f>F151-INDEX($F$4:$F$1009,MATCH(D151,$D$4:$D$1009,0))</f>
        <v>0.005474537037037042</v>
      </c>
    </row>
    <row r="152" spans="1:9" ht="15" customHeight="1">
      <c r="A152" s="35">
        <v>149</v>
      </c>
      <c r="B152" s="48" t="s">
        <v>179</v>
      </c>
      <c r="C152" s="48" t="s">
        <v>250</v>
      </c>
      <c r="D152" s="18" t="s">
        <v>276</v>
      </c>
      <c r="E152" s="48" t="s">
        <v>369</v>
      </c>
      <c r="F152" s="51">
        <v>0.027893518518518515</v>
      </c>
      <c r="G152" s="18" t="str">
        <f t="shared" si="5"/>
        <v>5.01/km</v>
      </c>
      <c r="H152" s="19">
        <f t="shared" si="6"/>
        <v>0.01157407407407407</v>
      </c>
      <c r="I152" s="19">
        <f>F152-INDEX($F$4:$F$1009,MATCH(D152,$D$4:$D$1009,0))</f>
        <v>0.010046296296296293</v>
      </c>
    </row>
    <row r="153" spans="1:9" ht="15" customHeight="1">
      <c r="A153" s="35">
        <v>150</v>
      </c>
      <c r="B153" s="48" t="s">
        <v>180</v>
      </c>
      <c r="C153" s="48" t="s">
        <v>225</v>
      </c>
      <c r="D153" s="18" t="s">
        <v>284</v>
      </c>
      <c r="E153" s="48" t="s">
        <v>68</v>
      </c>
      <c r="F153" s="51">
        <v>0.027951388888888887</v>
      </c>
      <c r="G153" s="18" t="str">
        <f t="shared" si="5"/>
        <v>5.02/km</v>
      </c>
      <c r="H153" s="19">
        <f t="shared" si="6"/>
        <v>0.011631944444444441</v>
      </c>
      <c r="I153" s="19">
        <f>F153-INDEX($F$4:$F$1009,MATCH(D153,$D$4:$D$1009,0))</f>
        <v>0.005833333333333329</v>
      </c>
    </row>
    <row r="154" spans="1:9" ht="15" customHeight="1">
      <c r="A154" s="35">
        <v>151</v>
      </c>
      <c r="B154" s="48" t="s">
        <v>332</v>
      </c>
      <c r="C154" s="48" t="s">
        <v>245</v>
      </c>
      <c r="D154" s="18" t="s">
        <v>276</v>
      </c>
      <c r="E154" s="48" t="s">
        <v>68</v>
      </c>
      <c r="F154" s="51">
        <v>0.028229166666666666</v>
      </c>
      <c r="G154" s="18" t="str">
        <f t="shared" si="5"/>
        <v>5.05/km</v>
      </c>
      <c r="H154" s="19">
        <f t="shared" si="6"/>
        <v>0.01190972222222222</v>
      </c>
      <c r="I154" s="19">
        <f>F154-INDEX($F$4:$F$1009,MATCH(D154,$D$4:$D$1009,0))</f>
        <v>0.010381944444444444</v>
      </c>
    </row>
    <row r="155" spans="1:9" ht="15" customHeight="1">
      <c r="A155" s="35">
        <v>152</v>
      </c>
      <c r="B155" s="48" t="s">
        <v>181</v>
      </c>
      <c r="C155" s="48" t="s">
        <v>226</v>
      </c>
      <c r="D155" s="18" t="s">
        <v>276</v>
      </c>
      <c r="E155" s="48" t="s">
        <v>6</v>
      </c>
      <c r="F155" s="51">
        <v>0.028229166666666666</v>
      </c>
      <c r="G155" s="18" t="str">
        <f t="shared" si="5"/>
        <v>5.05/km</v>
      </c>
      <c r="H155" s="19">
        <f t="shared" si="6"/>
        <v>0.01190972222222222</v>
      </c>
      <c r="I155" s="19">
        <f>F155-INDEX($F$4:$F$1009,MATCH(D155,$D$4:$D$1009,0))</f>
        <v>0.010381944444444444</v>
      </c>
    </row>
    <row r="156" spans="1:9" ht="15" customHeight="1">
      <c r="A156" s="35">
        <v>153</v>
      </c>
      <c r="B156" s="48" t="s">
        <v>353</v>
      </c>
      <c r="C156" s="48" t="s">
        <v>354</v>
      </c>
      <c r="D156" s="18" t="s">
        <v>345</v>
      </c>
      <c r="E156" s="48" t="s">
        <v>308</v>
      </c>
      <c r="F156" s="51">
        <v>0.028275462962962964</v>
      </c>
      <c r="G156" s="18" t="str">
        <f t="shared" si="5"/>
        <v>5.05/km</v>
      </c>
      <c r="H156" s="19">
        <f t="shared" si="6"/>
        <v>0.011956018518518519</v>
      </c>
      <c r="I156" s="19">
        <f>F156-INDEX($F$4:$F$1009,MATCH(D156,$D$4:$D$1009,0))</f>
        <v>0</v>
      </c>
    </row>
    <row r="157" spans="1:9" ht="15" customHeight="1">
      <c r="A157" s="35">
        <v>154</v>
      </c>
      <c r="B157" s="48" t="s">
        <v>17</v>
      </c>
      <c r="C157" s="48" t="s">
        <v>240</v>
      </c>
      <c r="D157" s="18" t="s">
        <v>296</v>
      </c>
      <c r="E157" s="48" t="s">
        <v>68</v>
      </c>
      <c r="F157" s="51">
        <v>0.02836805555555556</v>
      </c>
      <c r="G157" s="18" t="str">
        <f t="shared" si="5"/>
        <v>5.06/km</v>
      </c>
      <c r="H157" s="19">
        <f t="shared" si="6"/>
        <v>0.012048611111111114</v>
      </c>
      <c r="I157" s="19">
        <f>F157-INDEX($F$4:$F$1009,MATCH(D157,$D$4:$D$1009,0))</f>
        <v>0.008391203703703706</v>
      </c>
    </row>
    <row r="158" spans="1:9" ht="15" customHeight="1">
      <c r="A158" s="35">
        <v>155</v>
      </c>
      <c r="B158" s="48" t="s">
        <v>52</v>
      </c>
      <c r="C158" s="48" t="s">
        <v>312</v>
      </c>
      <c r="D158" s="18" t="s">
        <v>307</v>
      </c>
      <c r="E158" s="48" t="s">
        <v>19</v>
      </c>
      <c r="F158" s="51">
        <v>0.028391203703703707</v>
      </c>
      <c r="G158" s="18" t="str">
        <f t="shared" si="5"/>
        <v>5.07/km</v>
      </c>
      <c r="H158" s="19">
        <f t="shared" si="6"/>
        <v>0.012071759259259261</v>
      </c>
      <c r="I158" s="19">
        <f>F158-INDEX($F$4:$F$1009,MATCH(D158,$D$4:$D$1009,0))</f>
        <v>0.006041666666666674</v>
      </c>
    </row>
    <row r="159" spans="1:9" ht="15" customHeight="1">
      <c r="A159" s="35">
        <v>156</v>
      </c>
      <c r="B159" s="48" t="s">
        <v>51</v>
      </c>
      <c r="C159" s="48" t="s">
        <v>220</v>
      </c>
      <c r="D159" s="18" t="s">
        <v>296</v>
      </c>
      <c r="E159" s="48" t="s">
        <v>19</v>
      </c>
      <c r="F159" s="51">
        <v>0.028391203703703707</v>
      </c>
      <c r="G159" s="18" t="str">
        <f t="shared" si="5"/>
        <v>5.07/km</v>
      </c>
      <c r="H159" s="19">
        <f t="shared" si="6"/>
        <v>0.012071759259259261</v>
      </c>
      <c r="I159" s="19">
        <f>F159-INDEX($F$4:$F$1009,MATCH(D159,$D$4:$D$1009,0))</f>
        <v>0.008414351851851853</v>
      </c>
    </row>
    <row r="160" spans="1:9" ht="15" customHeight="1">
      <c r="A160" s="35">
        <v>157</v>
      </c>
      <c r="B160" s="48" t="s">
        <v>182</v>
      </c>
      <c r="C160" s="48" t="s">
        <v>238</v>
      </c>
      <c r="D160" s="18" t="s">
        <v>271</v>
      </c>
      <c r="E160" s="48" t="s">
        <v>68</v>
      </c>
      <c r="F160" s="51">
        <v>0.0284375</v>
      </c>
      <c r="G160" s="18" t="str">
        <f t="shared" si="5"/>
        <v>5.07/km</v>
      </c>
      <c r="H160" s="19">
        <f t="shared" si="6"/>
        <v>0.012118055555555556</v>
      </c>
      <c r="I160" s="19">
        <f>F160-INDEX($F$4:$F$1009,MATCH(D160,$D$4:$D$1009,0))</f>
        <v>0.009247685185185185</v>
      </c>
    </row>
    <row r="161" spans="1:9" ht="15" customHeight="1">
      <c r="A161" s="35">
        <v>158</v>
      </c>
      <c r="B161" s="48" t="s">
        <v>183</v>
      </c>
      <c r="C161" s="48" t="s">
        <v>358</v>
      </c>
      <c r="D161" s="18" t="s">
        <v>289</v>
      </c>
      <c r="E161" s="48" t="s">
        <v>144</v>
      </c>
      <c r="F161" s="51">
        <v>0.028703703703703703</v>
      </c>
      <c r="G161" s="18" t="str">
        <f t="shared" si="5"/>
        <v>5.10/km</v>
      </c>
      <c r="H161" s="19">
        <f t="shared" si="6"/>
        <v>0.012384259259259258</v>
      </c>
      <c r="I161" s="19">
        <f>F161-INDEX($F$4:$F$1009,MATCH(D161,$D$4:$D$1009,0))</f>
        <v>0.006192129629629631</v>
      </c>
    </row>
    <row r="162" spans="1:9" ht="15" customHeight="1">
      <c r="A162" s="35">
        <v>159</v>
      </c>
      <c r="B162" s="48" t="s">
        <v>184</v>
      </c>
      <c r="C162" s="48" t="s">
        <v>346</v>
      </c>
      <c r="D162" s="18" t="s">
        <v>289</v>
      </c>
      <c r="E162" s="48" t="s">
        <v>59</v>
      </c>
      <c r="F162" s="51">
        <v>0.02871527777777778</v>
      </c>
      <c r="G162" s="18" t="str">
        <f t="shared" si="5"/>
        <v>5.10/km</v>
      </c>
      <c r="H162" s="19">
        <f t="shared" si="6"/>
        <v>0.012395833333333335</v>
      </c>
      <c r="I162" s="19">
        <f>F162-INDEX($F$4:$F$1009,MATCH(D162,$D$4:$D$1009,0))</f>
        <v>0.006203703703703708</v>
      </c>
    </row>
    <row r="163" spans="1:9" ht="15" customHeight="1">
      <c r="A163" s="35">
        <v>160</v>
      </c>
      <c r="B163" s="48" t="s">
        <v>314</v>
      </c>
      <c r="C163" s="48" t="s">
        <v>250</v>
      </c>
      <c r="D163" s="18" t="s">
        <v>304</v>
      </c>
      <c r="E163" s="48" t="s">
        <v>59</v>
      </c>
      <c r="F163" s="51">
        <v>0.028773148148148145</v>
      </c>
      <c r="G163" s="18" t="str">
        <f t="shared" si="5"/>
        <v>5.11/km</v>
      </c>
      <c r="H163" s="19">
        <f t="shared" si="6"/>
        <v>0.0124537037037037</v>
      </c>
      <c r="I163" s="19">
        <f>F163-INDEX($F$4:$F$1009,MATCH(D163,$D$4:$D$1009,0))</f>
        <v>0.006180555555555554</v>
      </c>
    </row>
    <row r="164" spans="1:9" ht="15" customHeight="1">
      <c r="A164" s="35">
        <v>161</v>
      </c>
      <c r="B164" s="48" t="s">
        <v>185</v>
      </c>
      <c r="C164" s="48" t="s">
        <v>186</v>
      </c>
      <c r="D164" s="18" t="s">
        <v>287</v>
      </c>
      <c r="E164" s="48" t="s">
        <v>80</v>
      </c>
      <c r="F164" s="51">
        <v>0.029027777777777777</v>
      </c>
      <c r="G164" s="18" t="str">
        <f t="shared" si="5"/>
        <v>5.14/km</v>
      </c>
      <c r="H164" s="19">
        <f t="shared" si="6"/>
        <v>0.012708333333333332</v>
      </c>
      <c r="I164" s="19">
        <f>F164-INDEX($F$4:$F$1009,MATCH(D164,$D$4:$D$1009,0))</f>
        <v>0.007291666666666665</v>
      </c>
    </row>
    <row r="165" spans="1:9" ht="15" customHeight="1">
      <c r="A165" s="35">
        <v>162</v>
      </c>
      <c r="B165" s="48" t="s">
        <v>356</v>
      </c>
      <c r="C165" s="48" t="s">
        <v>324</v>
      </c>
      <c r="D165" s="18" t="s">
        <v>304</v>
      </c>
      <c r="E165" s="48" t="s">
        <v>187</v>
      </c>
      <c r="F165" s="51">
        <v>0.029097222222222222</v>
      </c>
      <c r="G165" s="18" t="str">
        <f t="shared" si="5"/>
        <v>5.14/km</v>
      </c>
      <c r="H165" s="19">
        <f t="shared" si="6"/>
        <v>0.012777777777777777</v>
      </c>
      <c r="I165" s="19">
        <f>F165-INDEX($F$4:$F$1009,MATCH(D165,$D$4:$D$1009,0))</f>
        <v>0.006504629629629631</v>
      </c>
    </row>
    <row r="166" spans="1:9" ht="15" customHeight="1">
      <c r="A166" s="35">
        <v>163</v>
      </c>
      <c r="B166" s="48" t="s">
        <v>188</v>
      </c>
      <c r="C166" s="48" t="s">
        <v>189</v>
      </c>
      <c r="D166" s="18" t="s">
        <v>287</v>
      </c>
      <c r="E166" s="48" t="s">
        <v>80</v>
      </c>
      <c r="F166" s="51">
        <v>0.029131944444444446</v>
      </c>
      <c r="G166" s="18" t="str">
        <f t="shared" si="5"/>
        <v>5.15/km</v>
      </c>
      <c r="H166" s="19">
        <f t="shared" si="6"/>
        <v>0.012812500000000001</v>
      </c>
      <c r="I166" s="19">
        <f>F166-INDEX($F$4:$F$1009,MATCH(D166,$D$4:$D$1009,0))</f>
        <v>0.007395833333333334</v>
      </c>
    </row>
    <row r="167" spans="1:9" ht="15" customHeight="1">
      <c r="A167" s="35">
        <v>164</v>
      </c>
      <c r="B167" s="48" t="s">
        <v>53</v>
      </c>
      <c r="C167" s="48" t="s">
        <v>54</v>
      </c>
      <c r="D167" s="18" t="s">
        <v>284</v>
      </c>
      <c r="E167" s="48" t="s">
        <v>190</v>
      </c>
      <c r="F167" s="51">
        <v>0.029421296296296296</v>
      </c>
      <c r="G167" s="18" t="str">
        <f t="shared" si="5"/>
        <v>5.18/km</v>
      </c>
      <c r="H167" s="19">
        <f t="shared" si="6"/>
        <v>0.01310185185185185</v>
      </c>
      <c r="I167" s="19">
        <f>F167-INDEX($F$4:$F$1009,MATCH(D167,$D$4:$D$1009,0))</f>
        <v>0.007303240740740739</v>
      </c>
    </row>
    <row r="168" spans="1:9" ht="15" customHeight="1">
      <c r="A168" s="35">
        <v>165</v>
      </c>
      <c r="B168" s="48" t="s">
        <v>191</v>
      </c>
      <c r="C168" s="48" t="s">
        <v>234</v>
      </c>
      <c r="D168" s="18" t="s">
        <v>296</v>
      </c>
      <c r="E168" s="48" t="s">
        <v>68</v>
      </c>
      <c r="F168" s="51">
        <v>0.029953703703703705</v>
      </c>
      <c r="G168" s="18" t="str">
        <f t="shared" si="5"/>
        <v>5.24/km</v>
      </c>
      <c r="H168" s="19">
        <f t="shared" si="6"/>
        <v>0.01363425925925926</v>
      </c>
      <c r="I168" s="19">
        <f>F168-INDEX($F$4:$F$1009,MATCH(D168,$D$4:$D$1009,0))</f>
        <v>0.009976851851851851</v>
      </c>
    </row>
    <row r="169" spans="1:9" ht="15" customHeight="1">
      <c r="A169" s="35">
        <v>166</v>
      </c>
      <c r="B169" s="48" t="s">
        <v>45</v>
      </c>
      <c r="C169" s="48" t="s">
        <v>351</v>
      </c>
      <c r="D169" s="18" t="s">
        <v>307</v>
      </c>
      <c r="E169" s="48" t="s">
        <v>192</v>
      </c>
      <c r="F169" s="51">
        <v>0.030034722222222223</v>
      </c>
      <c r="G169" s="18" t="str">
        <f t="shared" si="5"/>
        <v>5.24/km</v>
      </c>
      <c r="H169" s="19">
        <f t="shared" si="6"/>
        <v>0.013715277777777778</v>
      </c>
      <c r="I169" s="19">
        <f>F169-INDEX($F$4:$F$1009,MATCH(D169,$D$4:$D$1009,0))</f>
        <v>0.007685185185185191</v>
      </c>
    </row>
    <row r="170" spans="1:9" ht="15" customHeight="1">
      <c r="A170" s="35">
        <v>167</v>
      </c>
      <c r="B170" s="48" t="s">
        <v>193</v>
      </c>
      <c r="C170" s="48" t="s">
        <v>194</v>
      </c>
      <c r="D170" s="18" t="s">
        <v>280</v>
      </c>
      <c r="E170" s="48" t="s">
        <v>24</v>
      </c>
      <c r="F170" s="51">
        <v>0.03136574074074074</v>
      </c>
      <c r="G170" s="18" t="str">
        <f t="shared" si="5"/>
        <v>5.39/km</v>
      </c>
      <c r="H170" s="19">
        <f t="shared" si="6"/>
        <v>0.015046296296296297</v>
      </c>
      <c r="I170" s="19">
        <f>F170-INDEX($F$4:$F$1009,MATCH(D170,$D$4:$D$1009,0))</f>
        <v>0.012141203703703706</v>
      </c>
    </row>
    <row r="171" spans="1:9" ht="15" customHeight="1">
      <c r="A171" s="35">
        <v>168</v>
      </c>
      <c r="B171" s="48" t="s">
        <v>195</v>
      </c>
      <c r="C171" s="48" t="s">
        <v>323</v>
      </c>
      <c r="D171" s="18" t="s">
        <v>304</v>
      </c>
      <c r="E171" s="48" t="s">
        <v>187</v>
      </c>
      <c r="F171" s="51">
        <v>0.03136574074074074</v>
      </c>
      <c r="G171" s="18" t="str">
        <f t="shared" si="5"/>
        <v>5.39/km</v>
      </c>
      <c r="H171" s="19">
        <f t="shared" si="6"/>
        <v>0.015046296296296297</v>
      </c>
      <c r="I171" s="19">
        <f>F171-INDEX($F$4:$F$1009,MATCH(D171,$D$4:$D$1009,0))</f>
        <v>0.008773148148148151</v>
      </c>
    </row>
    <row r="172" spans="1:9" ht="15" customHeight="1">
      <c r="A172" s="53">
        <v>169</v>
      </c>
      <c r="B172" s="58" t="s">
        <v>35</v>
      </c>
      <c r="C172" s="58" t="s">
        <v>232</v>
      </c>
      <c r="D172" s="55" t="s">
        <v>271</v>
      </c>
      <c r="E172" s="58" t="s">
        <v>217</v>
      </c>
      <c r="F172" s="54">
        <v>0.03253472222222222</v>
      </c>
      <c r="G172" s="55" t="str">
        <f t="shared" si="5"/>
        <v>5.51/km</v>
      </c>
      <c r="H172" s="56">
        <f t="shared" si="6"/>
        <v>0.016215277777777776</v>
      </c>
      <c r="I172" s="56">
        <f>F172-INDEX($F$4:$F$1009,MATCH(D172,$D$4:$D$1009,0))</f>
        <v>0.013344907407407406</v>
      </c>
    </row>
    <row r="173" spans="1:9" ht="15" customHeight="1">
      <c r="A173" s="35">
        <v>170</v>
      </c>
      <c r="B173" s="48" t="s">
        <v>55</v>
      </c>
      <c r="C173" s="48" t="s">
        <v>235</v>
      </c>
      <c r="D173" s="18" t="s">
        <v>272</v>
      </c>
      <c r="E173" s="48" t="s">
        <v>19</v>
      </c>
      <c r="F173" s="51">
        <v>0.03297453703703704</v>
      </c>
      <c r="G173" s="18" t="str">
        <f t="shared" si="5"/>
        <v>5.56/km</v>
      </c>
      <c r="H173" s="19">
        <f aca="true" t="shared" si="7" ref="H173:H180">F173-$F$4</f>
        <v>0.016655092592592593</v>
      </c>
      <c r="I173" s="19">
        <f>F173-INDEX($F$4:$F$1009,MATCH(D173,$D$4:$D$1009,0))</f>
        <v>0.01601851851851852</v>
      </c>
    </row>
    <row r="174" spans="1:9" ht="15" customHeight="1">
      <c r="A174" s="35">
        <v>171</v>
      </c>
      <c r="B174" s="48" t="s">
        <v>196</v>
      </c>
      <c r="C174" s="48" t="s">
        <v>361</v>
      </c>
      <c r="D174" s="18" t="s">
        <v>333</v>
      </c>
      <c r="E174" s="48" t="s">
        <v>119</v>
      </c>
      <c r="F174" s="51">
        <v>0.03314814814814815</v>
      </c>
      <c r="G174" s="18" t="str">
        <f t="shared" si="5"/>
        <v>5.58/km</v>
      </c>
      <c r="H174" s="19">
        <f t="shared" si="7"/>
        <v>0.016828703703703703</v>
      </c>
      <c r="I174" s="19">
        <f>F174-INDEX($F$4:$F$1009,MATCH(D174,$D$4:$D$1009,0))</f>
        <v>0</v>
      </c>
    </row>
    <row r="175" spans="1:9" ht="15" customHeight="1">
      <c r="A175" s="35">
        <v>172</v>
      </c>
      <c r="B175" s="48" t="s">
        <v>197</v>
      </c>
      <c r="C175" s="48" t="s">
        <v>227</v>
      </c>
      <c r="D175" s="18" t="s">
        <v>284</v>
      </c>
      <c r="E175" s="48" t="s">
        <v>119</v>
      </c>
      <c r="F175" s="51">
        <v>0.03314814814814815</v>
      </c>
      <c r="G175" s="18" t="str">
        <f t="shared" si="5"/>
        <v>5.58/km</v>
      </c>
      <c r="H175" s="19">
        <f t="shared" si="7"/>
        <v>0.016828703703703703</v>
      </c>
      <c r="I175" s="19">
        <f>F175-INDEX($F$4:$F$1009,MATCH(D175,$D$4:$D$1009,0))</f>
        <v>0.011030092592592591</v>
      </c>
    </row>
    <row r="176" spans="1:9" ht="15" customHeight="1">
      <c r="A176" s="35">
        <v>173</v>
      </c>
      <c r="B176" s="48" t="s">
        <v>198</v>
      </c>
      <c r="C176" s="48" t="s">
        <v>199</v>
      </c>
      <c r="D176" s="18" t="s">
        <v>56</v>
      </c>
      <c r="E176" s="48" t="s">
        <v>24</v>
      </c>
      <c r="F176" s="51">
        <v>0.03450231481481481</v>
      </c>
      <c r="G176" s="18" t="str">
        <f t="shared" si="5"/>
        <v>6.13/km</v>
      </c>
      <c r="H176" s="19">
        <f t="shared" si="7"/>
        <v>0.018182870370370367</v>
      </c>
      <c r="I176" s="19">
        <f>F176-INDEX($F$4:$F$1009,MATCH(D176,$D$4:$D$1009,0))</f>
        <v>0.018182870370370367</v>
      </c>
    </row>
    <row r="177" spans="1:9" ht="15" customHeight="1">
      <c r="A177" s="35">
        <v>174</v>
      </c>
      <c r="B177" s="48" t="s">
        <v>108</v>
      </c>
      <c r="C177" s="48" t="s">
        <v>350</v>
      </c>
      <c r="D177" s="18" t="s">
        <v>304</v>
      </c>
      <c r="E177" s="48" t="s">
        <v>109</v>
      </c>
      <c r="F177" s="51">
        <v>0.03456018518518519</v>
      </c>
      <c r="G177" s="18" t="str">
        <f t="shared" si="5"/>
        <v>6.13/km</v>
      </c>
      <c r="H177" s="19">
        <f t="shared" si="7"/>
        <v>0.01824074074074074</v>
      </c>
      <c r="I177" s="19">
        <f>F177-INDEX($F$4:$F$1009,MATCH(D177,$D$4:$D$1009,0))</f>
        <v>0.011967592592592596</v>
      </c>
    </row>
    <row r="178" spans="1:9" ht="15" customHeight="1">
      <c r="A178" s="53">
        <v>175</v>
      </c>
      <c r="B178" s="58" t="s">
        <v>362</v>
      </c>
      <c r="C178" s="58" t="s">
        <v>321</v>
      </c>
      <c r="D178" s="55" t="s">
        <v>296</v>
      </c>
      <c r="E178" s="58" t="s">
        <v>217</v>
      </c>
      <c r="F178" s="54">
        <v>0.035243055555555555</v>
      </c>
      <c r="G178" s="55" t="str">
        <f t="shared" si="5"/>
        <v>6.21/km</v>
      </c>
      <c r="H178" s="56">
        <f t="shared" si="7"/>
        <v>0.01892361111111111</v>
      </c>
      <c r="I178" s="56">
        <f>F178-INDEX($F$4:$F$1009,MATCH(D178,$D$4:$D$1009,0))</f>
        <v>0.015266203703703702</v>
      </c>
    </row>
    <row r="179" spans="1:9" ht="15" customHeight="1">
      <c r="A179" s="35">
        <v>176</v>
      </c>
      <c r="B179" s="48" t="s">
        <v>200</v>
      </c>
      <c r="C179" s="48" t="s">
        <v>201</v>
      </c>
      <c r="D179" s="18" t="s">
        <v>317</v>
      </c>
      <c r="E179" s="48" t="s">
        <v>301</v>
      </c>
      <c r="F179" s="51">
        <v>0.035243055555555555</v>
      </c>
      <c r="G179" s="18" t="str">
        <f t="shared" si="5"/>
        <v>6.21/km</v>
      </c>
      <c r="H179" s="19">
        <f t="shared" si="7"/>
        <v>0.01892361111111111</v>
      </c>
      <c r="I179" s="19">
        <f>F179-INDEX($F$4:$F$1009,MATCH(D179,$D$4:$D$1009,0))</f>
        <v>0</v>
      </c>
    </row>
    <row r="180" spans="1:9" ht="15" customHeight="1" thickBot="1">
      <c r="A180" s="36">
        <v>177</v>
      </c>
      <c r="B180" s="49" t="s">
        <v>202</v>
      </c>
      <c r="C180" s="49" t="s">
        <v>203</v>
      </c>
      <c r="D180" s="20" t="s">
        <v>284</v>
      </c>
      <c r="E180" s="49" t="s">
        <v>24</v>
      </c>
      <c r="F180" s="52">
        <v>0.03525462962962963</v>
      </c>
      <c r="G180" s="20" t="str">
        <f t="shared" si="5"/>
        <v>6.21/km</v>
      </c>
      <c r="H180" s="21">
        <f t="shared" si="7"/>
        <v>0.018935185185185183</v>
      </c>
      <c r="I180" s="21">
        <f>F180-INDEX($F$4:$F$1009,MATCH(D180,$D$4:$D$1009,0))</f>
        <v>0.013136574074074071</v>
      </c>
    </row>
  </sheetData>
  <autoFilter ref="A3:I18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pane ySplit="3" topLeftCell="BM4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Trofeo Comune di Colleferro 5ª edizione</v>
      </c>
      <c r="B1" s="43"/>
      <c r="C1" s="44"/>
    </row>
    <row r="2" spans="1:3" ht="33" customHeight="1" thickBot="1">
      <c r="A2" s="45" t="str">
        <f>Individuale!A2&amp;" km. "&amp;Individuale!I2</f>
        <v>Colleferro (RM) Italia - Giovedì 08/07/2010 km. 8</v>
      </c>
      <c r="B2" s="46"/>
      <c r="C2" s="47"/>
    </row>
    <row r="3" spans="1:3" ht="24.75" customHeight="1" thickBot="1">
      <c r="A3" s="13" t="s">
        <v>207</v>
      </c>
      <c r="B3" s="14" t="s">
        <v>211</v>
      </c>
      <c r="C3" s="14" t="s">
        <v>216</v>
      </c>
    </row>
    <row r="4" spans="1:3" ht="15" customHeight="1">
      <c r="A4" s="28">
        <v>1</v>
      </c>
      <c r="B4" s="29" t="s">
        <v>68</v>
      </c>
      <c r="C4" s="32">
        <v>35</v>
      </c>
    </row>
    <row r="5" spans="1:3" ht="15" customHeight="1">
      <c r="A5" s="22">
        <v>2</v>
      </c>
      <c r="B5" s="23" t="s">
        <v>59</v>
      </c>
      <c r="C5" s="26">
        <v>17</v>
      </c>
    </row>
    <row r="6" spans="1:3" ht="15" customHeight="1">
      <c r="A6" s="22">
        <v>3</v>
      </c>
      <c r="B6" s="23" t="s">
        <v>6</v>
      </c>
      <c r="C6" s="26">
        <v>15</v>
      </c>
    </row>
    <row r="7" spans="1:3" ht="15" customHeight="1">
      <c r="A7" s="22">
        <v>4</v>
      </c>
      <c r="B7" s="23" t="s">
        <v>80</v>
      </c>
      <c r="C7" s="26">
        <v>11</v>
      </c>
    </row>
    <row r="8" spans="1:3" ht="15" customHeight="1">
      <c r="A8" s="22">
        <v>5</v>
      </c>
      <c r="B8" s="23" t="s">
        <v>19</v>
      </c>
      <c r="C8" s="26">
        <v>8</v>
      </c>
    </row>
    <row r="9" spans="1:3" ht="15" customHeight="1">
      <c r="A9" s="22">
        <v>6</v>
      </c>
      <c r="B9" s="23" t="s">
        <v>119</v>
      </c>
      <c r="C9" s="26">
        <v>8</v>
      </c>
    </row>
    <row r="10" spans="1:3" ht="15" customHeight="1">
      <c r="A10" s="30">
        <v>7</v>
      </c>
      <c r="B10" s="31" t="s">
        <v>217</v>
      </c>
      <c r="C10" s="33">
        <v>6</v>
      </c>
    </row>
    <row r="11" spans="1:3" ht="15" customHeight="1">
      <c r="A11" s="22">
        <v>8</v>
      </c>
      <c r="B11" s="23" t="s">
        <v>310</v>
      </c>
      <c r="C11" s="26">
        <v>5</v>
      </c>
    </row>
    <row r="12" spans="1:3" ht="15" customHeight="1">
      <c r="A12" s="22">
        <v>9</v>
      </c>
      <c r="B12" s="23" t="s">
        <v>24</v>
      </c>
      <c r="C12" s="26">
        <v>3</v>
      </c>
    </row>
    <row r="13" spans="1:3" ht="15" customHeight="1">
      <c r="A13" s="22">
        <v>10</v>
      </c>
      <c r="B13" s="23" t="s">
        <v>88</v>
      </c>
      <c r="C13" s="26">
        <v>3</v>
      </c>
    </row>
    <row r="14" spans="1:3" ht="15" customHeight="1">
      <c r="A14" s="22">
        <v>11</v>
      </c>
      <c r="B14" s="23" t="s">
        <v>76</v>
      </c>
      <c r="C14" s="26">
        <v>3</v>
      </c>
    </row>
    <row r="15" spans="1:3" ht="15" customHeight="1">
      <c r="A15" s="22">
        <v>12</v>
      </c>
      <c r="B15" s="23" t="s">
        <v>62</v>
      </c>
      <c r="C15" s="26">
        <v>3</v>
      </c>
    </row>
    <row r="16" spans="1:3" ht="15" customHeight="1">
      <c r="A16" s="22">
        <v>13</v>
      </c>
      <c r="B16" s="23" t="s">
        <v>23</v>
      </c>
      <c r="C16" s="26">
        <v>2</v>
      </c>
    </row>
    <row r="17" spans="1:3" ht="15" customHeight="1">
      <c r="A17" s="22">
        <v>14</v>
      </c>
      <c r="B17" s="23" t="s">
        <v>156</v>
      </c>
      <c r="C17" s="26">
        <v>2</v>
      </c>
    </row>
    <row r="18" spans="1:3" ht="15" customHeight="1">
      <c r="A18" s="22">
        <v>15</v>
      </c>
      <c r="B18" s="23" t="s">
        <v>331</v>
      </c>
      <c r="C18" s="26">
        <v>2</v>
      </c>
    </row>
    <row r="19" spans="1:3" ht="15" customHeight="1">
      <c r="A19" s="22">
        <v>16</v>
      </c>
      <c r="B19" s="23" t="s">
        <v>109</v>
      </c>
      <c r="C19" s="26">
        <v>2</v>
      </c>
    </row>
    <row r="20" spans="1:3" ht="15" customHeight="1">
      <c r="A20" s="22">
        <v>17</v>
      </c>
      <c r="B20" s="23" t="s">
        <v>308</v>
      </c>
      <c r="C20" s="26">
        <v>2</v>
      </c>
    </row>
    <row r="21" spans="1:3" ht="15" customHeight="1">
      <c r="A21" s="22">
        <v>18</v>
      </c>
      <c r="B21" s="23" t="s">
        <v>67</v>
      </c>
      <c r="C21" s="26">
        <v>2</v>
      </c>
    </row>
    <row r="22" spans="1:3" ht="15" customHeight="1">
      <c r="A22" s="22">
        <v>19</v>
      </c>
      <c r="B22" s="23" t="s">
        <v>144</v>
      </c>
      <c r="C22" s="26">
        <v>2</v>
      </c>
    </row>
    <row r="23" spans="1:3" ht="15" customHeight="1">
      <c r="A23" s="22">
        <v>20</v>
      </c>
      <c r="B23" s="23" t="s">
        <v>187</v>
      </c>
      <c r="C23" s="26">
        <v>2</v>
      </c>
    </row>
    <row r="24" spans="1:3" ht="15" customHeight="1">
      <c r="A24" s="22">
        <v>21</v>
      </c>
      <c r="B24" s="23" t="s">
        <v>124</v>
      </c>
      <c r="C24" s="26">
        <v>2</v>
      </c>
    </row>
    <row r="25" spans="1:3" ht="15" customHeight="1">
      <c r="A25" s="22">
        <v>22</v>
      </c>
      <c r="B25" s="23" t="s">
        <v>83</v>
      </c>
      <c r="C25" s="26">
        <v>2</v>
      </c>
    </row>
    <row r="26" spans="1:3" ht="15" customHeight="1">
      <c r="A26" s="22">
        <v>23</v>
      </c>
      <c r="B26" s="23" t="s">
        <v>78</v>
      </c>
      <c r="C26" s="26">
        <v>2</v>
      </c>
    </row>
    <row r="27" spans="1:3" ht="15" customHeight="1">
      <c r="A27" s="22">
        <v>24</v>
      </c>
      <c r="B27" s="23" t="s">
        <v>90</v>
      </c>
      <c r="C27" s="26">
        <v>1</v>
      </c>
    </row>
    <row r="28" spans="1:3" ht="15" customHeight="1">
      <c r="A28" s="22">
        <v>25</v>
      </c>
      <c r="B28" s="23" t="s">
        <v>176</v>
      </c>
      <c r="C28" s="26">
        <v>1</v>
      </c>
    </row>
    <row r="29" spans="1:3" ht="15" customHeight="1">
      <c r="A29" s="22">
        <v>26</v>
      </c>
      <c r="B29" s="23" t="s">
        <v>278</v>
      </c>
      <c r="C29" s="26">
        <v>1</v>
      </c>
    </row>
    <row r="30" spans="1:3" ht="15" customHeight="1">
      <c r="A30" s="22">
        <v>27</v>
      </c>
      <c r="B30" s="23" t="s">
        <v>190</v>
      </c>
      <c r="C30" s="26">
        <v>1</v>
      </c>
    </row>
    <row r="31" spans="1:3" ht="15" customHeight="1">
      <c r="A31" s="22">
        <v>28</v>
      </c>
      <c r="B31" s="23" t="s">
        <v>270</v>
      </c>
      <c r="C31" s="26">
        <v>1</v>
      </c>
    </row>
    <row r="32" spans="1:3" ht="15" customHeight="1">
      <c r="A32" s="22">
        <v>29</v>
      </c>
      <c r="B32" s="23" t="s">
        <v>166</v>
      </c>
      <c r="C32" s="26">
        <v>1</v>
      </c>
    </row>
    <row r="33" spans="1:3" ht="15" customHeight="1">
      <c r="A33" s="22">
        <v>30</v>
      </c>
      <c r="B33" s="23" t="s">
        <v>115</v>
      </c>
      <c r="C33" s="26">
        <v>1</v>
      </c>
    </row>
    <row r="34" spans="1:3" ht="15" customHeight="1">
      <c r="A34" s="22">
        <v>31</v>
      </c>
      <c r="B34" s="23" t="s">
        <v>22</v>
      </c>
      <c r="C34" s="26">
        <v>1</v>
      </c>
    </row>
    <row r="35" spans="1:3" ht="15" customHeight="1">
      <c r="A35" s="22">
        <v>32</v>
      </c>
      <c r="B35" s="23" t="s">
        <v>113</v>
      </c>
      <c r="C35" s="26">
        <v>1</v>
      </c>
    </row>
    <row r="36" spans="1:3" ht="15" customHeight="1">
      <c r="A36" s="22">
        <v>33</v>
      </c>
      <c r="B36" s="23" t="s">
        <v>85</v>
      </c>
      <c r="C36" s="26">
        <v>1</v>
      </c>
    </row>
    <row r="37" spans="1:3" ht="15" customHeight="1">
      <c r="A37" s="22">
        <v>34</v>
      </c>
      <c r="B37" s="23" t="s">
        <v>149</v>
      </c>
      <c r="C37" s="26">
        <v>1</v>
      </c>
    </row>
    <row r="38" spans="1:3" ht="15" customHeight="1">
      <c r="A38" s="22">
        <v>35</v>
      </c>
      <c r="B38" s="23" t="s">
        <v>261</v>
      </c>
      <c r="C38" s="26">
        <v>1</v>
      </c>
    </row>
    <row r="39" spans="1:3" ht="15" customHeight="1">
      <c r="A39" s="22">
        <v>36</v>
      </c>
      <c r="B39" s="23" t="s">
        <v>301</v>
      </c>
      <c r="C39" s="26">
        <v>1</v>
      </c>
    </row>
    <row r="40" spans="1:3" ht="15" customHeight="1">
      <c r="A40" s="22">
        <v>37</v>
      </c>
      <c r="B40" s="23" t="s">
        <v>263</v>
      </c>
      <c r="C40" s="26">
        <v>1</v>
      </c>
    </row>
    <row r="41" spans="1:3" ht="15" customHeight="1">
      <c r="A41" s="22">
        <v>38</v>
      </c>
      <c r="B41" s="23" t="s">
        <v>283</v>
      </c>
      <c r="C41" s="26">
        <v>1</v>
      </c>
    </row>
    <row r="42" spans="1:3" ht="15" customHeight="1">
      <c r="A42" s="22">
        <v>39</v>
      </c>
      <c r="B42" s="23" t="s">
        <v>369</v>
      </c>
      <c r="C42" s="26">
        <v>1</v>
      </c>
    </row>
    <row r="43" spans="1:3" ht="15" customHeight="1">
      <c r="A43" s="22">
        <v>40</v>
      </c>
      <c r="B43" s="23" t="s">
        <v>65</v>
      </c>
      <c r="C43" s="26">
        <v>1</v>
      </c>
    </row>
    <row r="44" spans="1:3" ht="15" customHeight="1">
      <c r="A44" s="22">
        <v>41</v>
      </c>
      <c r="B44" s="23" t="s">
        <v>73</v>
      </c>
      <c r="C44" s="26">
        <v>1</v>
      </c>
    </row>
    <row r="45" spans="1:3" ht="15" customHeight="1">
      <c r="A45" s="22">
        <v>42</v>
      </c>
      <c r="B45" s="23" t="s">
        <v>192</v>
      </c>
      <c r="C45" s="26">
        <v>1</v>
      </c>
    </row>
    <row r="46" spans="1:3" ht="15" customHeight="1">
      <c r="A46" s="22">
        <v>43</v>
      </c>
      <c r="B46" s="23" t="s">
        <v>264</v>
      </c>
      <c r="C46" s="26">
        <v>1</v>
      </c>
    </row>
    <row r="47" spans="1:3" ht="15" customHeight="1">
      <c r="A47" s="22">
        <v>44</v>
      </c>
      <c r="B47" s="23" t="s">
        <v>269</v>
      </c>
      <c r="C47" s="26">
        <v>1</v>
      </c>
    </row>
    <row r="48" spans="1:3" ht="15" customHeight="1">
      <c r="A48" s="22">
        <v>45</v>
      </c>
      <c r="B48" s="23" t="s">
        <v>101</v>
      </c>
      <c r="C48" s="26">
        <v>1</v>
      </c>
    </row>
    <row r="49" spans="1:3" ht="15" customHeight="1">
      <c r="A49" s="22">
        <v>46</v>
      </c>
      <c r="B49" s="23" t="s">
        <v>319</v>
      </c>
      <c r="C49" s="26">
        <v>1</v>
      </c>
    </row>
    <row r="50" spans="1:3" ht="15" customHeight="1">
      <c r="A50" s="22">
        <v>47</v>
      </c>
      <c r="B50" s="23" t="s">
        <v>13</v>
      </c>
      <c r="C50" s="26">
        <v>1</v>
      </c>
    </row>
    <row r="51" spans="1:3" ht="15" customHeight="1">
      <c r="A51" s="22">
        <v>48</v>
      </c>
      <c r="B51" s="23" t="s">
        <v>265</v>
      </c>
      <c r="C51" s="26">
        <v>1</v>
      </c>
    </row>
    <row r="52" spans="1:3" ht="15" customHeight="1">
      <c r="A52" s="22">
        <v>49</v>
      </c>
      <c r="B52" s="23" t="s">
        <v>349</v>
      </c>
      <c r="C52" s="26">
        <v>1</v>
      </c>
    </row>
    <row r="53" spans="1:3" ht="15" customHeight="1">
      <c r="A53" s="22">
        <v>50</v>
      </c>
      <c r="B53" s="23" t="s">
        <v>107</v>
      </c>
      <c r="C53" s="26">
        <v>1</v>
      </c>
    </row>
    <row r="54" spans="1:3" ht="15" customHeight="1">
      <c r="A54" s="22">
        <v>51</v>
      </c>
      <c r="B54" s="23" t="s">
        <v>28</v>
      </c>
      <c r="C54" s="26">
        <v>1</v>
      </c>
    </row>
    <row r="55" spans="1:3" ht="15" customHeight="1">
      <c r="A55" s="22">
        <v>52</v>
      </c>
      <c r="B55" s="23" t="s">
        <v>97</v>
      </c>
      <c r="C55" s="26">
        <v>1</v>
      </c>
    </row>
    <row r="56" spans="1:3" ht="15" customHeight="1">
      <c r="A56" s="22">
        <v>53</v>
      </c>
      <c r="B56" s="23" t="s">
        <v>279</v>
      </c>
      <c r="C56" s="26">
        <v>1</v>
      </c>
    </row>
    <row r="57" spans="1:3" ht="15" customHeight="1">
      <c r="A57" s="22">
        <v>54</v>
      </c>
      <c r="B57" s="23" t="s">
        <v>167</v>
      </c>
      <c r="C57" s="26">
        <v>1</v>
      </c>
    </row>
    <row r="58" spans="1:3" ht="15" customHeight="1">
      <c r="A58" s="22">
        <v>55</v>
      </c>
      <c r="B58" s="23" t="s">
        <v>61</v>
      </c>
      <c r="C58" s="26">
        <v>1</v>
      </c>
    </row>
    <row r="59" spans="1:3" ht="15" customHeight="1">
      <c r="A59" s="22">
        <v>56</v>
      </c>
      <c r="B59" s="23" t="s">
        <v>12</v>
      </c>
      <c r="C59" s="26">
        <v>1</v>
      </c>
    </row>
    <row r="60" spans="1:3" ht="15" customHeight="1">
      <c r="A60" s="22">
        <v>57</v>
      </c>
      <c r="B60" s="23" t="s">
        <v>262</v>
      </c>
      <c r="C60" s="26">
        <v>1</v>
      </c>
    </row>
    <row r="61" spans="1:3" ht="15" customHeight="1">
      <c r="A61" s="22">
        <v>58</v>
      </c>
      <c r="B61" s="23" t="s">
        <v>154</v>
      </c>
      <c r="C61" s="26">
        <v>1</v>
      </c>
    </row>
    <row r="62" spans="1:3" ht="15" customHeight="1">
      <c r="A62" s="22">
        <v>59</v>
      </c>
      <c r="B62" s="23" t="s">
        <v>286</v>
      </c>
      <c r="C62" s="26">
        <v>1</v>
      </c>
    </row>
    <row r="63" spans="1:3" ht="15" customHeight="1">
      <c r="A63" s="22">
        <v>60</v>
      </c>
      <c r="B63" s="23" t="s">
        <v>281</v>
      </c>
      <c r="C63" s="26">
        <v>1</v>
      </c>
    </row>
    <row r="64" spans="1:3" ht="15" customHeight="1" thickBot="1">
      <c r="A64" s="24">
        <v>61</v>
      </c>
      <c r="B64" s="25" t="s">
        <v>87</v>
      </c>
      <c r="C64" s="27">
        <v>1</v>
      </c>
    </row>
    <row r="65" ht="12.75">
      <c r="C65" s="4">
        <f>SUM(C4:C64)</f>
        <v>177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2010-07-14T16:50:43Z</dcterms:modified>
  <cp:category/>
  <cp:version/>
  <cp:contentType/>
  <cp:contentStatus/>
</cp:coreProperties>
</file>