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<sst xmlns="http://schemas.openxmlformats.org/spreadsheetml/2006/main" count="455" uniqueCount="290">
  <si>
    <t xml:space="preserve">Domenico </t>
  </si>
  <si>
    <t xml:space="preserve">Antonio </t>
  </si>
  <si>
    <t xml:space="preserve">Michele </t>
  </si>
  <si>
    <t xml:space="preserve">Giovanni </t>
  </si>
  <si>
    <t xml:space="preserve">Roberto </t>
  </si>
  <si>
    <t xml:space="preserve">Luigi </t>
  </si>
  <si>
    <t xml:space="preserve">Luca </t>
  </si>
  <si>
    <t xml:space="preserve">Daniele </t>
  </si>
  <si>
    <t xml:space="preserve">Carlo </t>
  </si>
  <si>
    <t xml:space="preserve">Valentino </t>
  </si>
  <si>
    <t xml:space="preserve">Salvatore </t>
  </si>
  <si>
    <t xml:space="preserve">Stefano </t>
  </si>
  <si>
    <t xml:space="preserve">Vincenzo </t>
  </si>
  <si>
    <t xml:space="preserve">Giuseppe </t>
  </si>
  <si>
    <t xml:space="preserve">Anna </t>
  </si>
  <si>
    <t xml:space="preserve">Risi </t>
  </si>
  <si>
    <t xml:space="preserve">Pietro </t>
  </si>
  <si>
    <t xml:space="preserve">David </t>
  </si>
  <si>
    <t xml:space="preserve">Marco </t>
  </si>
  <si>
    <t xml:space="preserve">Francesco </t>
  </si>
  <si>
    <t xml:space="preserve">Massimo </t>
  </si>
  <si>
    <t xml:space="preserve">Sergio </t>
  </si>
  <si>
    <t xml:space="preserve">Esposito </t>
  </si>
  <si>
    <t xml:space="preserve">Margherita </t>
  </si>
  <si>
    <t xml:space="preserve">Nicola </t>
  </si>
  <si>
    <t xml:space="preserve">Claudio </t>
  </si>
  <si>
    <t xml:space="preserve">Mario </t>
  </si>
  <si>
    <t xml:space="preserve">Filippo </t>
  </si>
  <si>
    <t xml:space="preserve">Federico </t>
  </si>
  <si>
    <t xml:space="preserve">Luciano </t>
  </si>
  <si>
    <t xml:space="preserve">Mauro </t>
  </si>
  <si>
    <t xml:space="preserve">Davide </t>
  </si>
  <si>
    <t xml:space="preserve">Roberta </t>
  </si>
  <si>
    <t xml:space="preserve">Enrico </t>
  </si>
  <si>
    <t xml:space="preserve">Fabrizio </t>
  </si>
  <si>
    <t xml:space="preserve">D'ambrosio </t>
  </si>
  <si>
    <t xml:space="preserve">Barbara </t>
  </si>
  <si>
    <t xml:space="preserve">Gianluca </t>
  </si>
  <si>
    <t xml:space="preserve">Lucio </t>
  </si>
  <si>
    <t xml:space="preserve">Valentina </t>
  </si>
  <si>
    <t xml:space="preserve">Maurizio </t>
  </si>
  <si>
    <t xml:space="preserve">Franco </t>
  </si>
  <si>
    <t xml:space="preserve">Running Evolution </t>
  </si>
  <si>
    <t xml:space="preserve">Corrado </t>
  </si>
  <si>
    <t xml:space="preserve">Sergola </t>
  </si>
  <si>
    <t xml:space="preserve">Maria Rita </t>
  </si>
  <si>
    <t xml:space="preserve">Sabina Marathon Club </t>
  </si>
  <si>
    <t xml:space="preserve">Giancarlo </t>
  </si>
  <si>
    <t xml:space="preserve">Simona </t>
  </si>
  <si>
    <t xml:space="preserve">Farina </t>
  </si>
  <si>
    <t xml:space="preserve">Riccardo </t>
  </si>
  <si>
    <t xml:space="preserve">Marcello </t>
  </si>
  <si>
    <t xml:space="preserve">Enzo </t>
  </si>
  <si>
    <t xml:space="preserve">Zona Olimpica Team </t>
  </si>
  <si>
    <t xml:space="preserve">Neri </t>
  </si>
  <si>
    <t xml:space="preserve">Fausto </t>
  </si>
  <si>
    <t xml:space="preserve">Angelo </t>
  </si>
  <si>
    <t xml:space="preserve">Giovanna </t>
  </si>
  <si>
    <t xml:space="preserve">Cavallaro </t>
  </si>
  <si>
    <t xml:space="preserve">Astra Roma </t>
  </si>
  <si>
    <t xml:space="preserve">Kurschinski </t>
  </si>
  <si>
    <t xml:space="preserve">Santini </t>
  </si>
  <si>
    <t xml:space="preserve">Di Pastena </t>
  </si>
  <si>
    <t xml:space="preserve">D'innocenti </t>
  </si>
  <si>
    <t xml:space="preserve">Gruppo Marciatori Subiaco </t>
  </si>
  <si>
    <t xml:space="preserve">Caroni </t>
  </si>
  <si>
    <t xml:space="preserve">Runners Bergamo </t>
  </si>
  <si>
    <t xml:space="preserve">Benedetti </t>
  </si>
  <si>
    <t xml:space="preserve">Atletica Valle Di Cembra </t>
  </si>
  <si>
    <t xml:space="preserve">Morisi </t>
  </si>
  <si>
    <t xml:space="preserve">Opoa Plus Trasacco </t>
  </si>
  <si>
    <t xml:space="preserve">Raidich </t>
  </si>
  <si>
    <t xml:space="preserve">Indipendente </t>
  </si>
  <si>
    <t xml:space="preserve">Ranieri </t>
  </si>
  <si>
    <t xml:space="preserve">Gianluigi </t>
  </si>
  <si>
    <t xml:space="preserve">Dimensione Verticale </t>
  </si>
  <si>
    <t xml:space="preserve">Timothy </t>
  </si>
  <si>
    <t xml:space="preserve">Chaplin </t>
  </si>
  <si>
    <t xml:space="preserve">Podistica Isolotto </t>
  </si>
  <si>
    <t xml:space="preserve">Lusi </t>
  </si>
  <si>
    <t xml:space="preserve">Denis </t>
  </si>
  <si>
    <t xml:space="preserve">Atina Running </t>
  </si>
  <si>
    <t xml:space="preserve">Andriulli </t>
  </si>
  <si>
    <t xml:space="preserve">Podistica Ibitlossi </t>
  </si>
  <si>
    <t xml:space="preserve">Bentivoglio </t>
  </si>
  <si>
    <t xml:space="preserve">Monti Della Tolfa L'airone </t>
  </si>
  <si>
    <t xml:space="preserve">Piccioni </t>
  </si>
  <si>
    <t xml:space="preserve">Panucci </t>
  </si>
  <si>
    <t xml:space="preserve">Podistica Caserta </t>
  </si>
  <si>
    <t xml:space="preserve">Ciarfaglia </t>
  </si>
  <si>
    <t xml:space="preserve">Belardini </t>
  </si>
  <si>
    <t xml:space="preserve">Amatori Velletri </t>
  </si>
  <si>
    <t xml:space="preserve">Cappalonga </t>
  </si>
  <si>
    <t xml:space="preserve">Calogero Lillo </t>
  </si>
  <si>
    <t xml:space="preserve">Torelli </t>
  </si>
  <si>
    <t xml:space="preserve">Giovanni Battista </t>
  </si>
  <si>
    <t xml:space="preserve">Roma Road Runners Club </t>
  </si>
  <si>
    <t xml:space="preserve">Caldera </t>
  </si>
  <si>
    <t xml:space="preserve">Tripiciano </t>
  </si>
  <si>
    <t xml:space="preserve">Dario </t>
  </si>
  <si>
    <t xml:space="preserve">Pizzeria Il Podista </t>
  </si>
  <si>
    <t xml:space="preserve">Absi </t>
  </si>
  <si>
    <t xml:space="preserve">Sadiddin </t>
  </si>
  <si>
    <t xml:space="preserve">Podistica Aprilia </t>
  </si>
  <si>
    <t xml:space="preserve">Lucci </t>
  </si>
  <si>
    <t xml:space="preserve">Gianpietro </t>
  </si>
  <si>
    <t xml:space="preserve">Frezzotti </t>
  </si>
  <si>
    <t xml:space="preserve">Podistica Myricae </t>
  </si>
  <si>
    <t xml:space="preserve">Fiorentino </t>
  </si>
  <si>
    <t xml:space="preserve">Atletica Tusculum </t>
  </si>
  <si>
    <t xml:space="preserve">Trotta </t>
  </si>
  <si>
    <t xml:space="preserve">Trail Dei Due Laghi </t>
  </si>
  <si>
    <t xml:space="preserve">Giammarioli </t>
  </si>
  <si>
    <t xml:space="preserve">Ugo </t>
  </si>
  <si>
    <t xml:space="preserve">Zappitelli </t>
  </si>
  <si>
    <t xml:space="preserve">Podistica Luco Dei Marsi </t>
  </si>
  <si>
    <t xml:space="preserve">Corigliano </t>
  </si>
  <si>
    <t xml:space="preserve">Antonino </t>
  </si>
  <si>
    <t xml:space="preserve">Atletica Cimina </t>
  </si>
  <si>
    <t xml:space="preserve">Tasselli </t>
  </si>
  <si>
    <t xml:space="preserve">Di Marco Sport </t>
  </si>
  <si>
    <t xml:space="preserve">Di Giorgio </t>
  </si>
  <si>
    <t xml:space="preserve">Emili </t>
  </si>
  <si>
    <t xml:space="preserve">Gino </t>
  </si>
  <si>
    <t xml:space="preserve">Monteriggioni Sport E Cult.. </t>
  </si>
  <si>
    <t xml:space="preserve">Minuto </t>
  </si>
  <si>
    <t xml:space="preserve">Boncompagni </t>
  </si>
  <si>
    <t xml:space="preserve">Avis Foiano </t>
  </si>
  <si>
    <t xml:space="preserve">Fortini </t>
  </si>
  <si>
    <t xml:space="preserve">Imbucatura </t>
  </si>
  <si>
    <t xml:space="preserve">Cristina Marilena </t>
  </si>
  <si>
    <t xml:space="preserve">Ricci </t>
  </si>
  <si>
    <t xml:space="preserve">Todi </t>
  </si>
  <si>
    <t xml:space="preserve">Due Ponti </t>
  </si>
  <si>
    <t xml:space="preserve">Meneguzzo </t>
  </si>
  <si>
    <t xml:space="preserve">Graziano </t>
  </si>
  <si>
    <t xml:space="preserve">Michelangeli </t>
  </si>
  <si>
    <t xml:space="preserve">Aurelio </t>
  </si>
  <si>
    <t xml:space="preserve">Parks Trail </t>
  </si>
  <si>
    <t xml:space="preserve">Settimi </t>
  </si>
  <si>
    <t xml:space="preserve">Rinaldo </t>
  </si>
  <si>
    <t xml:space="preserve">Sangiorgi </t>
  </si>
  <si>
    <t xml:space="preserve">Eugenio </t>
  </si>
  <si>
    <t xml:space="preserve">Alto Lazio Colavene </t>
  </si>
  <si>
    <t xml:space="preserve">Tonchi </t>
  </si>
  <si>
    <t xml:space="preserve">Pandolfi </t>
  </si>
  <si>
    <t xml:space="preserve">Ecomaratona Monti Cimini </t>
  </si>
  <si>
    <t xml:space="preserve">Valeri </t>
  </si>
  <si>
    <t xml:space="preserve">Mariotti </t>
  </si>
  <si>
    <t xml:space="preserve">Cannuccia </t>
  </si>
  <si>
    <t xml:space="preserve">Maria Teresa </t>
  </si>
  <si>
    <t xml:space="preserve">Massaro </t>
  </si>
  <si>
    <t xml:space="preserve">Anselmi </t>
  </si>
  <si>
    <t xml:space="preserve">Achille </t>
  </si>
  <si>
    <t xml:space="preserve">Mignogna </t>
  </si>
  <si>
    <t xml:space="preserve">Maria Grazia </t>
  </si>
  <si>
    <t xml:space="preserve">Ricasoli </t>
  </si>
  <si>
    <t xml:space="preserve">Vaccaro </t>
  </si>
  <si>
    <t xml:space="preserve">Clara </t>
  </si>
  <si>
    <t xml:space="preserve">Atletico Centrale </t>
  </si>
  <si>
    <t xml:space="preserve">Cecchini </t>
  </si>
  <si>
    <t xml:space="preserve">Mara </t>
  </si>
  <si>
    <t xml:space="preserve">Achilli </t>
  </si>
  <si>
    <t xml:space="preserve">Tenti </t>
  </si>
  <si>
    <t xml:space="preserve">Lacetera </t>
  </si>
  <si>
    <t xml:space="preserve">Iacobazzi </t>
  </si>
  <si>
    <t xml:space="preserve">Torri </t>
  </si>
  <si>
    <t xml:space="preserve">Toti </t>
  </si>
  <si>
    <t xml:space="preserve">Sauro </t>
  </si>
  <si>
    <t xml:space="preserve">Gruppo Sportivo Maiano </t>
  </si>
  <si>
    <t xml:space="preserve">Calzolai </t>
  </si>
  <si>
    <t xml:space="preserve">Il Ponte Scandicci </t>
  </si>
  <si>
    <t xml:space="preserve">Vitta </t>
  </si>
  <si>
    <t xml:space="preserve">Perini </t>
  </si>
  <si>
    <t xml:space="preserve">Cat Sport </t>
  </si>
  <si>
    <t xml:space="preserve">Camertoni </t>
  </si>
  <si>
    <t xml:space="preserve">Cantiani </t>
  </si>
  <si>
    <t xml:space="preserve">Gianfranco </t>
  </si>
  <si>
    <t xml:space="preserve">K 42 </t>
  </si>
  <si>
    <t xml:space="preserve">Basili </t>
  </si>
  <si>
    <t xml:space="preserve">Ostia Runners </t>
  </si>
  <si>
    <t xml:space="preserve">Bromuro </t>
  </si>
  <si>
    <t xml:space="preserve">Cerioni </t>
  </si>
  <si>
    <t xml:space="preserve">Ettore </t>
  </si>
  <si>
    <t xml:space="preserve">Carosi </t>
  </si>
  <si>
    <t xml:space="preserve">Burtone </t>
  </si>
  <si>
    <t xml:space="preserve">Astuti </t>
  </si>
  <si>
    <t xml:space="preserve">Amatori Castelfusano </t>
  </si>
  <si>
    <t xml:space="preserve">Lonigro </t>
  </si>
  <si>
    <t xml:space="preserve">Newman </t>
  </si>
  <si>
    <t xml:space="preserve">Matthew </t>
  </si>
  <si>
    <t xml:space="preserve">Giurato </t>
  </si>
  <si>
    <t xml:space="preserve">Cennini </t>
  </si>
  <si>
    <t xml:space="preserve">Samuele </t>
  </si>
  <si>
    <t xml:space="preserve">Mandini </t>
  </si>
  <si>
    <t xml:space="preserve">Patrizia </t>
  </si>
  <si>
    <t xml:space="preserve">Taccone </t>
  </si>
  <si>
    <t xml:space="preserve">Nino </t>
  </si>
  <si>
    <t xml:space="preserve">Ciclo Tech </t>
  </si>
  <si>
    <t xml:space="preserve">Ferrante </t>
  </si>
  <si>
    <t xml:space="preserve">Graziani </t>
  </si>
  <si>
    <t xml:space="preserve">Rodolfo </t>
  </si>
  <si>
    <t xml:space="preserve">Monaci </t>
  </si>
  <si>
    <t xml:space="preserve">Francesca </t>
  </si>
  <si>
    <t xml:space="preserve">Cortina </t>
  </si>
  <si>
    <t xml:space="preserve">Podistica Oro Fantasy </t>
  </si>
  <si>
    <t xml:space="preserve">Morini </t>
  </si>
  <si>
    <t xml:space="preserve">Turi </t>
  </si>
  <si>
    <t xml:space="preserve">Omar </t>
  </si>
  <si>
    <t xml:space="preserve">Ciarla </t>
  </si>
  <si>
    <t xml:space="preserve">Alberta </t>
  </si>
  <si>
    <t xml:space="preserve">Conti </t>
  </si>
  <si>
    <t xml:space="preserve">Ernesto </t>
  </si>
  <si>
    <t xml:space="preserve">Lbm Sport </t>
  </si>
  <si>
    <t xml:space="preserve">Imperi </t>
  </si>
  <si>
    <t xml:space="preserve">Arias </t>
  </si>
  <si>
    <t xml:space="preserve">Haydee </t>
  </si>
  <si>
    <t xml:space="preserve">D'antonio </t>
  </si>
  <si>
    <t xml:space="preserve">Cresca </t>
  </si>
  <si>
    <t xml:space="preserve">Filippone </t>
  </si>
  <si>
    <t xml:space="preserve">Rossana </t>
  </si>
  <si>
    <t xml:space="preserve">Agostinello </t>
  </si>
  <si>
    <t xml:space="preserve">Carbonetti </t>
  </si>
  <si>
    <t xml:space="preserve">Grilli </t>
  </si>
  <si>
    <t xml:space="preserve">Atletica Faleria </t>
  </si>
  <si>
    <t xml:space="preserve">Belia </t>
  </si>
  <si>
    <t xml:space="preserve">Libertas Arcs Perugia </t>
  </si>
  <si>
    <t xml:space="preserve">Bacchiorri </t>
  </si>
  <si>
    <t xml:space="preserve">Nistri </t>
  </si>
  <si>
    <t xml:space="preserve">Alessio </t>
  </si>
  <si>
    <t xml:space="preserve">Groppi </t>
  </si>
  <si>
    <t xml:space="preserve">Atlantide </t>
  </si>
  <si>
    <t xml:space="preserve">Adanti </t>
  </si>
  <si>
    <t xml:space="preserve">Emiliano </t>
  </si>
  <si>
    <t xml:space="preserve">Guidobaldi </t>
  </si>
  <si>
    <t xml:space="preserve">Fabbri </t>
  </si>
  <si>
    <t xml:space="preserve">Simone </t>
  </si>
  <si>
    <t xml:space="preserve">Olimpiacolle </t>
  </si>
  <si>
    <t xml:space="preserve">Olivieri </t>
  </si>
  <si>
    <t xml:space="preserve">Libertas Orvieto </t>
  </si>
  <si>
    <t xml:space="preserve">Elia </t>
  </si>
  <si>
    <t xml:space="preserve">Marathon Bike </t>
  </si>
  <si>
    <t xml:space="preserve">Saporito </t>
  </si>
  <si>
    <t xml:space="preserve">Corsa Orientamento Roma </t>
  </si>
  <si>
    <t xml:space="preserve">Infusi </t>
  </si>
  <si>
    <t xml:space="preserve">Atletica Lazio </t>
  </si>
  <si>
    <t xml:space="preserve">Ciocchetti </t>
  </si>
  <si>
    <t xml:space="preserve">Silvana </t>
  </si>
  <si>
    <t xml:space="preserve">Nicolis </t>
  </si>
  <si>
    <t xml:space="preserve">Erebus Orientamento Vicenz.. </t>
  </si>
  <si>
    <t xml:space="preserve">Pelliconi </t>
  </si>
  <si>
    <t xml:space="preserve">Rega </t>
  </si>
  <si>
    <t xml:space="preserve">Thierry </t>
  </si>
  <si>
    <t xml:space="preserve">Amatori Podistica Terni </t>
  </si>
  <si>
    <t xml:space="preserve">Allan </t>
  </si>
  <si>
    <t xml:space="preserve">D'adamo </t>
  </si>
  <si>
    <t xml:space="preserve">Villacorta Pajma </t>
  </si>
  <si>
    <t xml:space="preserve">Veronica </t>
  </si>
  <si>
    <t xml:space="preserve">Testa </t>
  </si>
  <si>
    <t xml:space="preserve">Peruzzini </t>
  </si>
  <si>
    <t xml:space="preserve">Palma </t>
  </si>
  <si>
    <t xml:space="preserve">Giannecchini </t>
  </si>
  <si>
    <t xml:space="preserve">Oreste </t>
  </si>
  <si>
    <t xml:space="preserve">Podistica Ostia </t>
  </si>
  <si>
    <t xml:space="preserve">Orientalp - Roma - 106 </t>
  </si>
  <si>
    <t xml:space="preserve">De Santis </t>
  </si>
  <si>
    <t xml:space="preserve">Maria Paola </t>
  </si>
  <si>
    <t xml:space="preserve">Buzzi </t>
  </si>
  <si>
    <t xml:space="preserve">Bruno Maria </t>
  </si>
  <si>
    <t xml:space="preserve">Napoletano </t>
  </si>
  <si>
    <t xml:space="preserve">Teodoro </t>
  </si>
  <si>
    <t xml:space="preserve">Runners Club Dei Marsi </t>
  </si>
  <si>
    <t xml:space="preserve">Talone </t>
  </si>
  <si>
    <t xml:space="preserve">Dominici </t>
  </si>
  <si>
    <t xml:space="preserve">Elio </t>
  </si>
  <si>
    <t xml:space="preserve">Podistica Tiburtina </t>
  </si>
  <si>
    <t xml:space="preserve"> Ecomaratona dei Monti Cimini</t>
  </si>
  <si>
    <t xml:space="preserve"> San Martino al Cimino - Viterbo (VT) Italia -  Domenica 10/04/2011</t>
  </si>
  <si>
    <t xml:space="preserve">A.S.D. Podistica Solidarieta'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</si>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</sst>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21" fontId="13" fillId="4" borderId="5" xfId="0" applyNumberFormat="1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pane ySplit="3" topLeftCell="BM4" activePane="bottomLeft" state="frozen"/>
      <selection pane="topLeft" activeCell="A1" sqref="A1"/>
      <selection pane="bottomLeft" activeCell="I133" sqref="I13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276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277</v>
      </c>
      <c r="B2" s="27"/>
      <c r="C2" s="27"/>
      <c r="D2" s="27"/>
      <c r="E2" s="27"/>
      <c r="F2" s="27"/>
      <c r="G2" s="27"/>
      <c r="H2" s="3" t="s">
        <v>279</v>
      </c>
      <c r="I2" s="4">
        <v>42.195</v>
      </c>
    </row>
    <row r="3" spans="1:9" ht="37.5" customHeight="1">
      <c r="A3" s="5" t="s">
        <v>280</v>
      </c>
      <c r="B3" s="6" t="s">
        <v>281</v>
      </c>
      <c r="C3" s="7" t="s">
        <v>282</v>
      </c>
      <c r="D3" s="7" t="s">
        <v>283</v>
      </c>
      <c r="E3" s="8" t="s">
        <v>284</v>
      </c>
      <c r="F3" s="9" t="s">
        <v>285</v>
      </c>
      <c r="G3" s="9" t="s">
        <v>286</v>
      </c>
      <c r="H3" s="10" t="s">
        <v>287</v>
      </c>
      <c r="I3" s="10" t="s">
        <v>288</v>
      </c>
    </row>
    <row r="4" spans="1:9" s="11" customFormat="1" ht="15" customHeight="1">
      <c r="A4" s="16">
        <v>1</v>
      </c>
      <c r="B4" s="17" t="s">
        <v>63</v>
      </c>
      <c r="C4" s="17" t="s">
        <v>18</v>
      </c>
      <c r="D4" s="16">
        <v>1975</v>
      </c>
      <c r="E4" s="17" t="s">
        <v>64</v>
      </c>
      <c r="F4" s="30">
        <v>0.1375</v>
      </c>
      <c r="G4" s="16" t="str">
        <f aca="true" t="shared" si="0" ref="G4:G67">TEXT(INT((HOUR(F4)*3600+MINUTE(F4)*60+SECOND(F4))/$I$2/60),"0")&amp;"."&amp;TEXT(MOD((HOUR(F4)*3600+MINUTE(F4)*60+SECOND(F4))/$I$2,60),"00")&amp;"/km"</f>
        <v>4.42/km</v>
      </c>
      <c r="H4" s="21">
        <f aca="true" t="shared" si="1" ref="H4:H31">F4-$F$4</f>
        <v>0</v>
      </c>
      <c r="I4" s="21">
        <f>F4-INDEX($F$4:$F$1000,MATCH(D4,$D$4:$D$1000,0))</f>
        <v>0</v>
      </c>
    </row>
    <row r="5" spans="1:9" s="11" customFormat="1" ht="15" customHeight="1">
      <c r="A5" s="18">
        <v>2</v>
      </c>
      <c r="B5" s="19" t="s">
        <v>65</v>
      </c>
      <c r="C5" s="19" t="s">
        <v>19</v>
      </c>
      <c r="D5" s="18">
        <v>1973</v>
      </c>
      <c r="E5" s="19" t="s">
        <v>66</v>
      </c>
      <c r="F5" s="31">
        <v>0.1375</v>
      </c>
      <c r="G5" s="18" t="str">
        <f t="shared" si="0"/>
        <v>4.42/km</v>
      </c>
      <c r="H5" s="22">
        <f t="shared" si="1"/>
        <v>0</v>
      </c>
      <c r="I5" s="22">
        <f aca="true" t="shared" si="2" ref="I5:I68">F5-INDEX($F$4:$F$1000,MATCH(D5,$D$4:$D$1000,0))</f>
        <v>0</v>
      </c>
    </row>
    <row r="6" spans="1:9" s="11" customFormat="1" ht="15" customHeight="1">
      <c r="A6" s="18">
        <v>3</v>
      </c>
      <c r="B6" s="19" t="s">
        <v>67</v>
      </c>
      <c r="C6" s="19" t="s">
        <v>20</v>
      </c>
      <c r="D6" s="18">
        <v>1967</v>
      </c>
      <c r="E6" s="19" t="s">
        <v>68</v>
      </c>
      <c r="F6" s="31">
        <v>0.13819444444444443</v>
      </c>
      <c r="G6" s="18" t="str">
        <f t="shared" si="0"/>
        <v>4.43/km</v>
      </c>
      <c r="H6" s="22">
        <f t="shared" si="1"/>
        <v>0.0006944444444444142</v>
      </c>
      <c r="I6" s="22">
        <f t="shared" si="2"/>
        <v>0</v>
      </c>
    </row>
    <row r="7" spans="1:9" s="11" customFormat="1" ht="15" customHeight="1">
      <c r="A7" s="18">
        <v>4</v>
      </c>
      <c r="B7" s="19" t="s">
        <v>69</v>
      </c>
      <c r="C7" s="19" t="s">
        <v>1</v>
      </c>
      <c r="D7" s="18">
        <v>1973</v>
      </c>
      <c r="E7" s="19" t="s">
        <v>70</v>
      </c>
      <c r="F7" s="31">
        <v>0.14652777777777778</v>
      </c>
      <c r="G7" s="18" t="str">
        <f t="shared" si="0"/>
        <v>5.00/km</v>
      </c>
      <c r="H7" s="22">
        <f t="shared" si="1"/>
        <v>0.009027777777777773</v>
      </c>
      <c r="I7" s="22">
        <f t="shared" si="2"/>
        <v>0.009027777777777773</v>
      </c>
    </row>
    <row r="8" spans="1:9" s="11" customFormat="1" ht="15" customHeight="1">
      <c r="A8" s="18">
        <v>5</v>
      </c>
      <c r="B8" s="19" t="s">
        <v>71</v>
      </c>
      <c r="C8" s="19" t="s">
        <v>4</v>
      </c>
      <c r="D8" s="18">
        <v>1974</v>
      </c>
      <c r="E8" s="19" t="s">
        <v>72</v>
      </c>
      <c r="F8" s="31">
        <v>0.15138888888888888</v>
      </c>
      <c r="G8" s="18" t="str">
        <f t="shared" si="0"/>
        <v>5.10/km</v>
      </c>
      <c r="H8" s="22">
        <f t="shared" si="1"/>
        <v>0.013888888888888867</v>
      </c>
      <c r="I8" s="22">
        <f t="shared" si="2"/>
        <v>0</v>
      </c>
    </row>
    <row r="9" spans="1:9" s="11" customFormat="1" ht="15" customHeight="1">
      <c r="A9" s="18">
        <v>6</v>
      </c>
      <c r="B9" s="19" t="s">
        <v>73</v>
      </c>
      <c r="C9" s="19" t="s">
        <v>74</v>
      </c>
      <c r="D9" s="18">
        <v>1979</v>
      </c>
      <c r="E9" s="19" t="s">
        <v>75</v>
      </c>
      <c r="F9" s="31">
        <v>0.15277777777777776</v>
      </c>
      <c r="G9" s="18" t="str">
        <f t="shared" si="0"/>
        <v>5.13/km</v>
      </c>
      <c r="H9" s="22">
        <f t="shared" si="1"/>
        <v>0.015277777777777751</v>
      </c>
      <c r="I9" s="22">
        <f t="shared" si="2"/>
        <v>0</v>
      </c>
    </row>
    <row r="10" spans="1:9" s="11" customFormat="1" ht="15" customHeight="1">
      <c r="A10" s="18">
        <v>7</v>
      </c>
      <c r="B10" s="19" t="s">
        <v>76</v>
      </c>
      <c r="C10" s="19" t="s">
        <v>77</v>
      </c>
      <c r="D10" s="18">
        <v>1963</v>
      </c>
      <c r="E10" s="19" t="s">
        <v>78</v>
      </c>
      <c r="F10" s="31">
        <v>0.15694444444444444</v>
      </c>
      <c r="G10" s="18" t="str">
        <f t="shared" si="0"/>
        <v>5.21/km</v>
      </c>
      <c r="H10" s="22">
        <f t="shared" si="1"/>
        <v>0.01944444444444443</v>
      </c>
      <c r="I10" s="22">
        <f t="shared" si="2"/>
        <v>0</v>
      </c>
    </row>
    <row r="11" spans="1:9" s="11" customFormat="1" ht="15" customHeight="1">
      <c r="A11" s="18">
        <v>8</v>
      </c>
      <c r="B11" s="19" t="s">
        <v>79</v>
      </c>
      <c r="C11" s="19" t="s">
        <v>80</v>
      </c>
      <c r="D11" s="18">
        <v>1968</v>
      </c>
      <c r="E11" s="19" t="s">
        <v>70</v>
      </c>
      <c r="F11" s="31">
        <v>0.15902777777777777</v>
      </c>
      <c r="G11" s="18" t="str">
        <f t="shared" si="0"/>
        <v>5.26/km</v>
      </c>
      <c r="H11" s="22">
        <f t="shared" si="1"/>
        <v>0.021527777777777757</v>
      </c>
      <c r="I11" s="22">
        <f t="shared" si="2"/>
        <v>0</v>
      </c>
    </row>
    <row r="12" spans="1:9" s="11" customFormat="1" ht="15" customHeight="1">
      <c r="A12" s="18">
        <v>9</v>
      </c>
      <c r="B12" s="19" t="s">
        <v>43</v>
      </c>
      <c r="C12" s="19" t="s">
        <v>11</v>
      </c>
      <c r="D12" s="18">
        <v>1969</v>
      </c>
      <c r="E12" s="19" t="s">
        <v>81</v>
      </c>
      <c r="F12" s="31">
        <v>0.1625</v>
      </c>
      <c r="G12" s="18" t="str">
        <f t="shared" si="0"/>
        <v>5.33/km</v>
      </c>
      <c r="H12" s="22">
        <f t="shared" si="1"/>
        <v>0.024999999999999994</v>
      </c>
      <c r="I12" s="22">
        <f t="shared" si="2"/>
        <v>0</v>
      </c>
    </row>
    <row r="13" spans="1:9" s="11" customFormat="1" ht="15" customHeight="1">
      <c r="A13" s="18">
        <v>10</v>
      </c>
      <c r="B13" s="19" t="s">
        <v>82</v>
      </c>
      <c r="C13" s="19" t="s">
        <v>3</v>
      </c>
      <c r="D13" s="18">
        <v>1963</v>
      </c>
      <c r="E13" s="19" t="s">
        <v>83</v>
      </c>
      <c r="F13" s="31">
        <v>0.16319444444444445</v>
      </c>
      <c r="G13" s="18" t="str">
        <f t="shared" si="0"/>
        <v>5.34/km</v>
      </c>
      <c r="H13" s="22">
        <f t="shared" si="1"/>
        <v>0.025694444444444436</v>
      </c>
      <c r="I13" s="22">
        <f t="shared" si="2"/>
        <v>0.0062500000000000056</v>
      </c>
    </row>
    <row r="14" spans="1:9" s="11" customFormat="1" ht="15" customHeight="1">
      <c r="A14" s="18">
        <v>11</v>
      </c>
      <c r="B14" s="19" t="s">
        <v>84</v>
      </c>
      <c r="C14" s="19" t="s">
        <v>52</v>
      </c>
      <c r="D14" s="18">
        <v>1968</v>
      </c>
      <c r="E14" s="19" t="s">
        <v>85</v>
      </c>
      <c r="F14" s="31">
        <v>0.16319444444444445</v>
      </c>
      <c r="G14" s="18" t="str">
        <f t="shared" si="0"/>
        <v>5.34/km</v>
      </c>
      <c r="H14" s="22">
        <f t="shared" si="1"/>
        <v>0.025694444444444436</v>
      </c>
      <c r="I14" s="22">
        <f t="shared" si="2"/>
        <v>0.00416666666666668</v>
      </c>
    </row>
    <row r="15" spans="1:9" s="11" customFormat="1" ht="15" customHeight="1">
      <c r="A15" s="32">
        <v>12</v>
      </c>
      <c r="B15" s="33" t="s">
        <v>86</v>
      </c>
      <c r="C15" s="33" t="s">
        <v>41</v>
      </c>
      <c r="D15" s="32">
        <v>1963</v>
      </c>
      <c r="E15" s="33" t="s">
        <v>278</v>
      </c>
      <c r="F15" s="34">
        <v>0.1673611111111111</v>
      </c>
      <c r="G15" s="32" t="str">
        <f t="shared" si="0"/>
        <v>5.43/km</v>
      </c>
      <c r="H15" s="35">
        <f t="shared" si="1"/>
        <v>0.02986111111111109</v>
      </c>
      <c r="I15" s="35">
        <f>F15-INDEX($F$4:$F$1000,MATCH(D15,$D$4:$D$1000,0))</f>
        <v>0.010416666666666657</v>
      </c>
    </row>
    <row r="16" spans="1:9" s="11" customFormat="1" ht="15" customHeight="1">
      <c r="A16" s="18">
        <v>13</v>
      </c>
      <c r="B16" s="19" t="s">
        <v>87</v>
      </c>
      <c r="C16" s="19" t="s">
        <v>19</v>
      </c>
      <c r="D16" s="18">
        <v>1963</v>
      </c>
      <c r="E16" s="19" t="s">
        <v>88</v>
      </c>
      <c r="F16" s="31">
        <v>0.17013888888888887</v>
      </c>
      <c r="G16" s="18" t="str">
        <f t="shared" si="0"/>
        <v>5.48/km</v>
      </c>
      <c r="H16" s="22">
        <f t="shared" si="1"/>
        <v>0.032638888888888856</v>
      </c>
      <c r="I16" s="22">
        <f t="shared" si="2"/>
        <v>0.013194444444444425</v>
      </c>
    </row>
    <row r="17" spans="1:9" s="11" customFormat="1" ht="15" customHeight="1">
      <c r="A17" s="18">
        <v>14</v>
      </c>
      <c r="B17" s="19" t="s">
        <v>89</v>
      </c>
      <c r="C17" s="19" t="s">
        <v>13</v>
      </c>
      <c r="D17" s="18">
        <v>1967</v>
      </c>
      <c r="E17" s="19" t="s">
        <v>83</v>
      </c>
      <c r="F17" s="31">
        <v>0.1708333333333333</v>
      </c>
      <c r="G17" s="18" t="str">
        <f t="shared" si="0"/>
        <v>5.50/km</v>
      </c>
      <c r="H17" s="22">
        <f t="shared" si="1"/>
        <v>0.0333333333333333</v>
      </c>
      <c r="I17" s="22">
        <f t="shared" si="2"/>
        <v>0.032638888888888884</v>
      </c>
    </row>
    <row r="18" spans="1:9" s="11" customFormat="1" ht="15" customHeight="1">
      <c r="A18" s="18">
        <v>15</v>
      </c>
      <c r="B18" s="19" t="s">
        <v>90</v>
      </c>
      <c r="C18" s="19" t="s">
        <v>37</v>
      </c>
      <c r="D18" s="18">
        <v>1971</v>
      </c>
      <c r="E18" s="19" t="s">
        <v>91</v>
      </c>
      <c r="F18" s="31">
        <v>0.1708333333333333</v>
      </c>
      <c r="G18" s="18" t="str">
        <f t="shared" si="0"/>
        <v>5.50/km</v>
      </c>
      <c r="H18" s="22">
        <f t="shared" si="1"/>
        <v>0.0333333333333333</v>
      </c>
      <c r="I18" s="22">
        <f t="shared" si="2"/>
        <v>0</v>
      </c>
    </row>
    <row r="19" spans="1:9" s="11" customFormat="1" ht="15" customHeight="1">
      <c r="A19" s="18">
        <v>16</v>
      </c>
      <c r="B19" s="19" t="s">
        <v>92</v>
      </c>
      <c r="C19" s="19" t="s">
        <v>93</v>
      </c>
      <c r="D19" s="18">
        <v>1964</v>
      </c>
      <c r="E19" s="19" t="s">
        <v>85</v>
      </c>
      <c r="F19" s="31">
        <v>0.17152777777777775</v>
      </c>
      <c r="G19" s="18" t="str">
        <f t="shared" si="0"/>
        <v>5.51/km</v>
      </c>
      <c r="H19" s="22">
        <f t="shared" si="1"/>
        <v>0.03402777777777774</v>
      </c>
      <c r="I19" s="22">
        <f t="shared" si="2"/>
        <v>0</v>
      </c>
    </row>
    <row r="20" spans="1:9" s="11" customFormat="1" ht="15" customHeight="1">
      <c r="A20" s="18">
        <v>17</v>
      </c>
      <c r="B20" s="19" t="s">
        <v>94</v>
      </c>
      <c r="C20" s="19" t="s">
        <v>95</v>
      </c>
      <c r="D20" s="18">
        <v>1957</v>
      </c>
      <c r="E20" s="19" t="s">
        <v>96</v>
      </c>
      <c r="F20" s="31">
        <v>0.1729166666666667</v>
      </c>
      <c r="G20" s="18" t="str">
        <f t="shared" si="0"/>
        <v>5.54/km</v>
      </c>
      <c r="H20" s="22">
        <f t="shared" si="1"/>
        <v>0.03541666666666668</v>
      </c>
      <c r="I20" s="22">
        <f t="shared" si="2"/>
        <v>0</v>
      </c>
    </row>
    <row r="21" spans="1:9" s="11" customFormat="1" ht="15" customHeight="1">
      <c r="A21" s="18">
        <v>18</v>
      </c>
      <c r="B21" s="19" t="s">
        <v>97</v>
      </c>
      <c r="C21" s="19" t="s">
        <v>28</v>
      </c>
      <c r="D21" s="18">
        <v>1979</v>
      </c>
      <c r="E21" s="19" t="s">
        <v>96</v>
      </c>
      <c r="F21" s="31">
        <v>0.1729166666666667</v>
      </c>
      <c r="G21" s="18" t="str">
        <f t="shared" si="0"/>
        <v>5.54/km</v>
      </c>
      <c r="H21" s="22">
        <f t="shared" si="1"/>
        <v>0.03541666666666668</v>
      </c>
      <c r="I21" s="22">
        <f t="shared" si="2"/>
        <v>0.02013888888888893</v>
      </c>
    </row>
    <row r="22" spans="1:9" s="11" customFormat="1" ht="15" customHeight="1">
      <c r="A22" s="18">
        <v>19</v>
      </c>
      <c r="B22" s="19" t="s">
        <v>98</v>
      </c>
      <c r="C22" s="19" t="s">
        <v>99</v>
      </c>
      <c r="D22" s="18">
        <v>1965</v>
      </c>
      <c r="E22" s="19" t="s">
        <v>46</v>
      </c>
      <c r="F22" s="31">
        <v>0.17361111111111113</v>
      </c>
      <c r="G22" s="18" t="str">
        <f t="shared" si="0"/>
        <v>5.55/km</v>
      </c>
      <c r="H22" s="22">
        <f t="shared" si="1"/>
        <v>0.03611111111111112</v>
      </c>
      <c r="I22" s="22">
        <f t="shared" si="2"/>
        <v>0</v>
      </c>
    </row>
    <row r="23" spans="1:9" s="11" customFormat="1" ht="15" customHeight="1">
      <c r="A23" s="18">
        <v>20</v>
      </c>
      <c r="B23" s="19" t="s">
        <v>22</v>
      </c>
      <c r="C23" s="19" t="s">
        <v>13</v>
      </c>
      <c r="D23" s="18">
        <v>1978</v>
      </c>
      <c r="E23" s="19" t="s">
        <v>100</v>
      </c>
      <c r="F23" s="31">
        <v>0.17361111111111113</v>
      </c>
      <c r="G23" s="18" t="str">
        <f t="shared" si="0"/>
        <v>5.55/km</v>
      </c>
      <c r="H23" s="22">
        <f t="shared" si="1"/>
        <v>0.03611111111111112</v>
      </c>
      <c r="I23" s="22">
        <f t="shared" si="2"/>
        <v>0</v>
      </c>
    </row>
    <row r="24" spans="1:9" s="11" customFormat="1" ht="15" customHeight="1">
      <c r="A24" s="18">
        <v>21</v>
      </c>
      <c r="B24" s="19" t="s">
        <v>101</v>
      </c>
      <c r="C24" s="19" t="s">
        <v>102</v>
      </c>
      <c r="D24" s="18">
        <v>1966</v>
      </c>
      <c r="E24" s="19" t="s">
        <v>103</v>
      </c>
      <c r="F24" s="31">
        <v>0.17430555555555557</v>
      </c>
      <c r="G24" s="18" t="str">
        <f t="shared" si="0"/>
        <v>5.57/km</v>
      </c>
      <c r="H24" s="22">
        <f t="shared" si="1"/>
        <v>0.036805555555555564</v>
      </c>
      <c r="I24" s="22">
        <f t="shared" si="2"/>
        <v>0</v>
      </c>
    </row>
    <row r="25" spans="1:9" s="11" customFormat="1" ht="15" customHeight="1">
      <c r="A25" s="18">
        <v>22</v>
      </c>
      <c r="B25" s="19" t="s">
        <v>104</v>
      </c>
      <c r="C25" s="19" t="s">
        <v>105</v>
      </c>
      <c r="D25" s="18">
        <v>1963</v>
      </c>
      <c r="E25" s="19" t="s">
        <v>72</v>
      </c>
      <c r="F25" s="31">
        <v>0.17569444444444446</v>
      </c>
      <c r="G25" s="18" t="str">
        <f t="shared" si="0"/>
        <v>5.60/km</v>
      </c>
      <c r="H25" s="22">
        <f t="shared" si="1"/>
        <v>0.03819444444444445</v>
      </c>
      <c r="I25" s="22">
        <f t="shared" si="2"/>
        <v>0.018750000000000017</v>
      </c>
    </row>
    <row r="26" spans="1:9" s="11" customFormat="1" ht="15" customHeight="1">
      <c r="A26" s="18">
        <v>23</v>
      </c>
      <c r="B26" s="19" t="s">
        <v>106</v>
      </c>
      <c r="C26" s="19" t="s">
        <v>8</v>
      </c>
      <c r="D26" s="18">
        <v>1967</v>
      </c>
      <c r="E26" s="19" t="s">
        <v>107</v>
      </c>
      <c r="F26" s="31">
        <v>0.1798611111111111</v>
      </c>
      <c r="G26" s="18" t="str">
        <f t="shared" si="0"/>
        <v>6.08/km</v>
      </c>
      <c r="H26" s="22">
        <f t="shared" si="1"/>
        <v>0.0423611111111111</v>
      </c>
      <c r="I26" s="22">
        <f t="shared" si="2"/>
        <v>0.041666666666666685</v>
      </c>
    </row>
    <row r="27" spans="1:9" s="12" customFormat="1" ht="15" customHeight="1">
      <c r="A27" s="18">
        <v>24</v>
      </c>
      <c r="B27" s="19" t="s">
        <v>108</v>
      </c>
      <c r="C27" s="19" t="s">
        <v>13</v>
      </c>
      <c r="D27" s="18">
        <v>1962</v>
      </c>
      <c r="E27" s="19" t="s">
        <v>109</v>
      </c>
      <c r="F27" s="31">
        <v>0.18472222222222223</v>
      </c>
      <c r="G27" s="18" t="str">
        <f t="shared" si="0"/>
        <v>6.18/km</v>
      </c>
      <c r="H27" s="22">
        <f t="shared" si="1"/>
        <v>0.04722222222222222</v>
      </c>
      <c r="I27" s="22">
        <f t="shared" si="2"/>
        <v>0</v>
      </c>
    </row>
    <row r="28" spans="1:9" s="11" customFormat="1" ht="15" customHeight="1">
      <c r="A28" s="18">
        <v>25</v>
      </c>
      <c r="B28" s="19" t="s">
        <v>35</v>
      </c>
      <c r="C28" s="19" t="s">
        <v>1</v>
      </c>
      <c r="D28" s="18">
        <v>1958</v>
      </c>
      <c r="E28" s="19" t="s">
        <v>83</v>
      </c>
      <c r="F28" s="31">
        <v>0.18472222222222223</v>
      </c>
      <c r="G28" s="18" t="str">
        <f t="shared" si="0"/>
        <v>6.18/km</v>
      </c>
      <c r="H28" s="22">
        <f t="shared" si="1"/>
        <v>0.04722222222222222</v>
      </c>
      <c r="I28" s="22">
        <f t="shared" si="2"/>
        <v>0</v>
      </c>
    </row>
    <row r="29" spans="1:9" s="11" customFormat="1" ht="15" customHeight="1">
      <c r="A29" s="18">
        <v>26</v>
      </c>
      <c r="B29" s="19" t="s">
        <v>110</v>
      </c>
      <c r="C29" s="19" t="s">
        <v>38</v>
      </c>
      <c r="D29" s="18">
        <v>1974</v>
      </c>
      <c r="E29" s="19" t="s">
        <v>111</v>
      </c>
      <c r="F29" s="31">
        <v>0.18541666666666667</v>
      </c>
      <c r="G29" s="18" t="str">
        <f t="shared" si="0"/>
        <v>6.20/km</v>
      </c>
      <c r="H29" s="22">
        <f t="shared" si="1"/>
        <v>0.04791666666666666</v>
      </c>
      <c r="I29" s="22">
        <f t="shared" si="2"/>
        <v>0.034027777777777796</v>
      </c>
    </row>
    <row r="30" spans="1:9" s="11" customFormat="1" ht="15" customHeight="1">
      <c r="A30" s="18">
        <v>27</v>
      </c>
      <c r="B30" s="19" t="s">
        <v>112</v>
      </c>
      <c r="C30" s="19" t="s">
        <v>113</v>
      </c>
      <c r="D30" s="18">
        <v>1959</v>
      </c>
      <c r="E30" s="19" t="s">
        <v>109</v>
      </c>
      <c r="F30" s="31">
        <v>0.18819444444444444</v>
      </c>
      <c r="G30" s="18" t="str">
        <f t="shared" si="0"/>
        <v>6.25/km</v>
      </c>
      <c r="H30" s="22">
        <f t="shared" si="1"/>
        <v>0.05069444444444443</v>
      </c>
      <c r="I30" s="22">
        <f t="shared" si="2"/>
        <v>0</v>
      </c>
    </row>
    <row r="31" spans="1:9" s="11" customFormat="1" ht="15" customHeight="1">
      <c r="A31" s="18">
        <v>28</v>
      </c>
      <c r="B31" s="19" t="s">
        <v>114</v>
      </c>
      <c r="C31" s="19" t="s">
        <v>57</v>
      </c>
      <c r="D31" s="18">
        <v>1962</v>
      </c>
      <c r="E31" s="19" t="s">
        <v>115</v>
      </c>
      <c r="F31" s="31">
        <v>0.18888888888888888</v>
      </c>
      <c r="G31" s="18" t="str">
        <f t="shared" si="0"/>
        <v>6.27/km</v>
      </c>
      <c r="H31" s="22">
        <f t="shared" si="1"/>
        <v>0.05138888888888887</v>
      </c>
      <c r="I31" s="22">
        <f t="shared" si="2"/>
        <v>0.004166666666666652</v>
      </c>
    </row>
    <row r="32" spans="1:9" s="11" customFormat="1" ht="15" customHeight="1">
      <c r="A32" s="18">
        <v>29</v>
      </c>
      <c r="B32" s="19" t="s">
        <v>116</v>
      </c>
      <c r="C32" s="19" t="s">
        <v>117</v>
      </c>
      <c r="D32" s="18">
        <v>1965</v>
      </c>
      <c r="E32" s="19" t="s">
        <v>118</v>
      </c>
      <c r="F32" s="31">
        <v>0.18958333333333333</v>
      </c>
      <c r="G32" s="18" t="str">
        <f t="shared" si="0"/>
        <v>6.28/km</v>
      </c>
      <c r="H32" s="22">
        <f aca="true" t="shared" si="3" ref="H32:H95">F32-$F$4</f>
        <v>0.052083333333333315</v>
      </c>
      <c r="I32" s="22">
        <f t="shared" si="2"/>
        <v>0.015972222222222193</v>
      </c>
    </row>
    <row r="33" spans="1:9" s="11" customFormat="1" ht="15" customHeight="1">
      <c r="A33" s="18">
        <v>30</v>
      </c>
      <c r="B33" s="19" t="s">
        <v>119</v>
      </c>
      <c r="C33" s="19" t="s">
        <v>16</v>
      </c>
      <c r="D33" s="18">
        <v>1975</v>
      </c>
      <c r="E33" s="19" t="s">
        <v>120</v>
      </c>
      <c r="F33" s="31">
        <v>0.19027777777777777</v>
      </c>
      <c r="G33" s="18" t="str">
        <f t="shared" si="0"/>
        <v>6.30/km</v>
      </c>
      <c r="H33" s="22">
        <f t="shared" si="3"/>
        <v>0.05277777777777776</v>
      </c>
      <c r="I33" s="22">
        <f t="shared" si="2"/>
        <v>0.05277777777777776</v>
      </c>
    </row>
    <row r="34" spans="1:9" s="11" customFormat="1" ht="15" customHeight="1">
      <c r="A34" s="32">
        <v>31</v>
      </c>
      <c r="B34" s="33" t="s">
        <v>121</v>
      </c>
      <c r="C34" s="33" t="s">
        <v>13</v>
      </c>
      <c r="D34" s="32">
        <v>1973</v>
      </c>
      <c r="E34" s="33" t="s">
        <v>278</v>
      </c>
      <c r="F34" s="34">
        <v>0.19305555555555554</v>
      </c>
      <c r="G34" s="32" t="str">
        <f t="shared" si="0"/>
        <v>6.35/km</v>
      </c>
      <c r="H34" s="35">
        <f t="shared" si="3"/>
        <v>0.055555555555555525</v>
      </c>
      <c r="I34" s="35">
        <f>F34-INDEX($F$4:$F$1000,MATCH(D34,$D$4:$D$1000,0))</f>
        <v>0.055555555555555525</v>
      </c>
    </row>
    <row r="35" spans="1:9" s="11" customFormat="1" ht="15" customHeight="1">
      <c r="A35" s="18">
        <v>32</v>
      </c>
      <c r="B35" s="19" t="s">
        <v>122</v>
      </c>
      <c r="C35" s="19" t="s">
        <v>123</v>
      </c>
      <c r="D35" s="18">
        <v>1966</v>
      </c>
      <c r="E35" s="19" t="s">
        <v>124</v>
      </c>
      <c r="F35" s="31">
        <v>0.19305555555555554</v>
      </c>
      <c r="G35" s="18" t="str">
        <f t="shared" si="0"/>
        <v>6.35/km</v>
      </c>
      <c r="H35" s="22">
        <f t="shared" si="3"/>
        <v>0.055555555555555525</v>
      </c>
      <c r="I35" s="22">
        <f t="shared" si="2"/>
        <v>0.01874999999999996</v>
      </c>
    </row>
    <row r="36" spans="1:9" s="11" customFormat="1" ht="15" customHeight="1">
      <c r="A36" s="18">
        <v>33</v>
      </c>
      <c r="B36" s="19" t="s">
        <v>125</v>
      </c>
      <c r="C36" s="19" t="s">
        <v>56</v>
      </c>
      <c r="D36" s="18">
        <v>1967</v>
      </c>
      <c r="E36" s="19" t="s">
        <v>53</v>
      </c>
      <c r="F36" s="31">
        <v>0.19375</v>
      </c>
      <c r="G36" s="18" t="str">
        <f t="shared" si="0"/>
        <v>6.37/km</v>
      </c>
      <c r="H36" s="22">
        <f t="shared" si="3"/>
        <v>0.056249999999999994</v>
      </c>
      <c r="I36" s="22">
        <f t="shared" si="2"/>
        <v>0.05555555555555558</v>
      </c>
    </row>
    <row r="37" spans="1:9" s="11" customFormat="1" ht="15" customHeight="1">
      <c r="A37" s="18">
        <v>34</v>
      </c>
      <c r="B37" s="19" t="s">
        <v>126</v>
      </c>
      <c r="C37" s="19" t="s">
        <v>4</v>
      </c>
      <c r="D37" s="18">
        <v>1975</v>
      </c>
      <c r="E37" s="19" t="s">
        <v>127</v>
      </c>
      <c r="F37" s="31">
        <v>0.19444444444444445</v>
      </c>
      <c r="G37" s="18" t="str">
        <f t="shared" si="0"/>
        <v>6.38/km</v>
      </c>
      <c r="H37" s="22">
        <f t="shared" si="3"/>
        <v>0.056944444444444436</v>
      </c>
      <c r="I37" s="22">
        <f t="shared" si="2"/>
        <v>0.056944444444444436</v>
      </c>
    </row>
    <row r="38" spans="1:9" s="11" customFormat="1" ht="15" customHeight="1">
      <c r="A38" s="18">
        <v>35</v>
      </c>
      <c r="B38" s="19" t="s">
        <v>128</v>
      </c>
      <c r="C38" s="19" t="s">
        <v>27</v>
      </c>
      <c r="D38" s="18">
        <v>1969</v>
      </c>
      <c r="E38" s="19" t="s">
        <v>53</v>
      </c>
      <c r="F38" s="31">
        <v>0.1951388888888889</v>
      </c>
      <c r="G38" s="18" t="str">
        <f t="shared" si="0"/>
        <v>6.40/km</v>
      </c>
      <c r="H38" s="22">
        <f t="shared" si="3"/>
        <v>0.05763888888888888</v>
      </c>
      <c r="I38" s="22">
        <f t="shared" si="2"/>
        <v>0.032638888888888884</v>
      </c>
    </row>
    <row r="39" spans="1:9" s="11" customFormat="1" ht="15" customHeight="1">
      <c r="A39" s="32">
        <v>36</v>
      </c>
      <c r="B39" s="33" t="s">
        <v>129</v>
      </c>
      <c r="C39" s="33" t="s">
        <v>130</v>
      </c>
      <c r="D39" s="32">
        <v>1972</v>
      </c>
      <c r="E39" s="33" t="s">
        <v>278</v>
      </c>
      <c r="F39" s="34">
        <v>0.1951388888888889</v>
      </c>
      <c r="G39" s="32" t="str">
        <f t="shared" si="0"/>
        <v>6.40/km</v>
      </c>
      <c r="H39" s="35">
        <f t="shared" si="3"/>
        <v>0.05763888888888888</v>
      </c>
      <c r="I39" s="35">
        <f>F39-INDEX($F$4:$F$1000,MATCH(D39,$D$4:$D$1000,0))</f>
        <v>0</v>
      </c>
    </row>
    <row r="40" spans="1:9" s="11" customFormat="1" ht="15" customHeight="1">
      <c r="A40" s="18">
        <v>37</v>
      </c>
      <c r="B40" s="19" t="s">
        <v>131</v>
      </c>
      <c r="C40" s="19" t="s">
        <v>8</v>
      </c>
      <c r="D40" s="18">
        <v>1964</v>
      </c>
      <c r="E40" s="19" t="s">
        <v>111</v>
      </c>
      <c r="F40" s="31">
        <v>0.19791666666666666</v>
      </c>
      <c r="G40" s="18" t="str">
        <f t="shared" si="0"/>
        <v>6.45/km</v>
      </c>
      <c r="H40" s="22">
        <f t="shared" si="3"/>
        <v>0.060416666666666646</v>
      </c>
      <c r="I40" s="22">
        <f t="shared" si="2"/>
        <v>0.026388888888888906</v>
      </c>
    </row>
    <row r="41" spans="1:9" s="11" customFormat="1" ht="15" customHeight="1">
      <c r="A41" s="18">
        <v>38</v>
      </c>
      <c r="B41" s="19" t="s">
        <v>132</v>
      </c>
      <c r="C41" s="19" t="s">
        <v>30</v>
      </c>
      <c r="D41" s="18">
        <v>1957</v>
      </c>
      <c r="E41" s="19" t="s">
        <v>133</v>
      </c>
      <c r="F41" s="31">
        <v>0.1986111111111111</v>
      </c>
      <c r="G41" s="18" t="str">
        <f t="shared" si="0"/>
        <v>6.47/km</v>
      </c>
      <c r="H41" s="22">
        <f t="shared" si="3"/>
        <v>0.06111111111111109</v>
      </c>
      <c r="I41" s="22">
        <f t="shared" si="2"/>
        <v>0.02569444444444441</v>
      </c>
    </row>
    <row r="42" spans="1:9" s="11" customFormat="1" ht="15" customHeight="1">
      <c r="A42" s="32">
        <v>39</v>
      </c>
      <c r="B42" s="33" t="s">
        <v>134</v>
      </c>
      <c r="C42" s="33" t="s">
        <v>135</v>
      </c>
      <c r="D42" s="32">
        <v>1968</v>
      </c>
      <c r="E42" s="33" t="s">
        <v>278</v>
      </c>
      <c r="F42" s="34">
        <v>0.19930555555555554</v>
      </c>
      <c r="G42" s="32" t="str">
        <f t="shared" si="0"/>
        <v>6.48/km</v>
      </c>
      <c r="H42" s="35">
        <f t="shared" si="3"/>
        <v>0.06180555555555553</v>
      </c>
      <c r="I42" s="35">
        <f>F42-INDEX($F$4:$F$1000,MATCH(D42,$D$4:$D$1000,0))</f>
        <v>0.04027777777777777</v>
      </c>
    </row>
    <row r="43" spans="1:9" s="11" customFormat="1" ht="15" customHeight="1">
      <c r="A43" s="18">
        <v>40</v>
      </c>
      <c r="B43" s="19" t="s">
        <v>136</v>
      </c>
      <c r="C43" s="19" t="s">
        <v>137</v>
      </c>
      <c r="D43" s="18">
        <v>1958</v>
      </c>
      <c r="E43" s="19" t="s">
        <v>138</v>
      </c>
      <c r="F43" s="31">
        <v>0.20069444444444443</v>
      </c>
      <c r="G43" s="18" t="str">
        <f t="shared" si="0"/>
        <v>6.51/km</v>
      </c>
      <c r="H43" s="22">
        <f t="shared" si="3"/>
        <v>0.06319444444444441</v>
      </c>
      <c r="I43" s="22">
        <f t="shared" si="2"/>
        <v>0.015972222222222193</v>
      </c>
    </row>
    <row r="44" spans="1:9" s="11" customFormat="1" ht="15" customHeight="1">
      <c r="A44" s="18">
        <v>41</v>
      </c>
      <c r="B44" s="19" t="s">
        <v>139</v>
      </c>
      <c r="C44" s="19" t="s">
        <v>140</v>
      </c>
      <c r="D44" s="18">
        <v>1965</v>
      </c>
      <c r="E44" s="19" t="s">
        <v>46</v>
      </c>
      <c r="F44" s="31">
        <v>0.20069444444444443</v>
      </c>
      <c r="G44" s="18" t="str">
        <f t="shared" si="0"/>
        <v>6.51/km</v>
      </c>
      <c r="H44" s="22">
        <f t="shared" si="3"/>
        <v>0.06319444444444441</v>
      </c>
      <c r="I44" s="22">
        <f t="shared" si="2"/>
        <v>0.027083333333333293</v>
      </c>
    </row>
    <row r="45" spans="1:9" s="11" customFormat="1" ht="15" customHeight="1">
      <c r="A45" s="18">
        <v>42</v>
      </c>
      <c r="B45" s="19" t="s">
        <v>141</v>
      </c>
      <c r="C45" s="19" t="s">
        <v>142</v>
      </c>
      <c r="D45" s="18">
        <v>1972</v>
      </c>
      <c r="E45" s="19" t="s">
        <v>143</v>
      </c>
      <c r="F45" s="31">
        <v>0.20138888888888887</v>
      </c>
      <c r="G45" s="18" t="str">
        <f t="shared" si="0"/>
        <v>6.52/km</v>
      </c>
      <c r="H45" s="22">
        <f t="shared" si="3"/>
        <v>0.06388888888888886</v>
      </c>
      <c r="I45" s="22">
        <f t="shared" si="2"/>
        <v>0.006249999999999978</v>
      </c>
    </row>
    <row r="46" spans="1:9" s="11" customFormat="1" ht="15" customHeight="1">
      <c r="A46" s="32">
        <v>43</v>
      </c>
      <c r="B46" s="33" t="s">
        <v>144</v>
      </c>
      <c r="C46" s="33" t="s">
        <v>11</v>
      </c>
      <c r="D46" s="32">
        <v>1964</v>
      </c>
      <c r="E46" s="33" t="s">
        <v>278</v>
      </c>
      <c r="F46" s="34">
        <v>0.2020833333333333</v>
      </c>
      <c r="G46" s="32" t="str">
        <f t="shared" si="0"/>
        <v>6.54/km</v>
      </c>
      <c r="H46" s="35">
        <f t="shared" si="3"/>
        <v>0.0645833333333333</v>
      </c>
      <c r="I46" s="35">
        <f>F46-INDEX($F$4:$F$1000,MATCH(D46,$D$4:$D$1000,0))</f>
        <v>0.030555555555555558</v>
      </c>
    </row>
    <row r="47" spans="1:9" s="11" customFormat="1" ht="15" customHeight="1">
      <c r="A47" s="18">
        <v>44</v>
      </c>
      <c r="B47" s="19" t="s">
        <v>145</v>
      </c>
      <c r="C47" s="19" t="s">
        <v>0</v>
      </c>
      <c r="D47" s="18">
        <v>1971</v>
      </c>
      <c r="E47" s="19" t="s">
        <v>146</v>
      </c>
      <c r="F47" s="31">
        <v>0.2020833333333333</v>
      </c>
      <c r="G47" s="18" t="str">
        <f t="shared" si="0"/>
        <v>6.54/km</v>
      </c>
      <c r="H47" s="22">
        <f t="shared" si="3"/>
        <v>0.0645833333333333</v>
      </c>
      <c r="I47" s="22">
        <f t="shared" si="2"/>
        <v>0.03125</v>
      </c>
    </row>
    <row r="48" spans="1:9" s="11" customFormat="1" ht="15" customHeight="1">
      <c r="A48" s="32">
        <v>45</v>
      </c>
      <c r="B48" s="33" t="s">
        <v>147</v>
      </c>
      <c r="C48" s="33" t="s">
        <v>5</v>
      </c>
      <c r="D48" s="32">
        <v>1968</v>
      </c>
      <c r="E48" s="33" t="s">
        <v>278</v>
      </c>
      <c r="F48" s="34">
        <v>0.2020833333333333</v>
      </c>
      <c r="G48" s="32" t="str">
        <f t="shared" si="0"/>
        <v>6.54/km</v>
      </c>
      <c r="H48" s="35">
        <f t="shared" si="3"/>
        <v>0.0645833333333333</v>
      </c>
      <c r="I48" s="35">
        <f>F48-INDEX($F$4:$F$1000,MATCH(D48,$D$4:$D$1000,0))</f>
        <v>0.04305555555555554</v>
      </c>
    </row>
    <row r="49" spans="1:9" s="11" customFormat="1" ht="15" customHeight="1">
      <c r="A49" s="18">
        <v>46</v>
      </c>
      <c r="B49" s="19" t="s">
        <v>148</v>
      </c>
      <c r="C49" s="19" t="s">
        <v>37</v>
      </c>
      <c r="D49" s="18">
        <v>1969</v>
      </c>
      <c r="E49" s="19" t="s">
        <v>42</v>
      </c>
      <c r="F49" s="31">
        <v>0.2027777777777778</v>
      </c>
      <c r="G49" s="18" t="str">
        <f t="shared" si="0"/>
        <v>6.55/km</v>
      </c>
      <c r="H49" s="22">
        <f t="shared" si="3"/>
        <v>0.0652777777777778</v>
      </c>
      <c r="I49" s="22">
        <f t="shared" si="2"/>
        <v>0.0402777777777778</v>
      </c>
    </row>
    <row r="50" spans="1:9" s="11" customFormat="1" ht="15" customHeight="1">
      <c r="A50" s="18">
        <v>47</v>
      </c>
      <c r="B50" s="19" t="s">
        <v>149</v>
      </c>
      <c r="C50" s="19" t="s">
        <v>150</v>
      </c>
      <c r="D50" s="18">
        <v>1976</v>
      </c>
      <c r="E50" s="19" t="s">
        <v>42</v>
      </c>
      <c r="F50" s="31">
        <v>0.2027777777777778</v>
      </c>
      <c r="G50" s="18" t="str">
        <f t="shared" si="0"/>
        <v>6.55/km</v>
      </c>
      <c r="H50" s="22">
        <f t="shared" si="3"/>
        <v>0.0652777777777778</v>
      </c>
      <c r="I50" s="22">
        <f t="shared" si="2"/>
        <v>0</v>
      </c>
    </row>
    <row r="51" spans="1:9" s="11" customFormat="1" ht="15" customHeight="1">
      <c r="A51" s="18">
        <v>48</v>
      </c>
      <c r="B51" s="19" t="s">
        <v>151</v>
      </c>
      <c r="C51" s="19" t="s">
        <v>56</v>
      </c>
      <c r="D51" s="18">
        <v>1963</v>
      </c>
      <c r="E51" s="19" t="s">
        <v>115</v>
      </c>
      <c r="F51" s="31">
        <v>0.20486111111111113</v>
      </c>
      <c r="G51" s="18" t="str">
        <f t="shared" si="0"/>
        <v>6.59/km</v>
      </c>
      <c r="H51" s="22">
        <f t="shared" si="3"/>
        <v>0.06736111111111112</v>
      </c>
      <c r="I51" s="22">
        <f t="shared" si="2"/>
        <v>0.04791666666666669</v>
      </c>
    </row>
    <row r="52" spans="1:9" s="11" customFormat="1" ht="15" customHeight="1">
      <c r="A52" s="18">
        <v>49</v>
      </c>
      <c r="B52" s="19" t="s">
        <v>61</v>
      </c>
      <c r="C52" s="19" t="s">
        <v>34</v>
      </c>
      <c r="D52" s="18">
        <v>1968</v>
      </c>
      <c r="E52" s="19" t="s">
        <v>107</v>
      </c>
      <c r="F52" s="31">
        <v>0.20486111111111113</v>
      </c>
      <c r="G52" s="18" t="str">
        <f t="shared" si="0"/>
        <v>6.59/km</v>
      </c>
      <c r="H52" s="22">
        <f t="shared" si="3"/>
        <v>0.06736111111111112</v>
      </c>
      <c r="I52" s="22">
        <f t="shared" si="2"/>
        <v>0.045833333333333365</v>
      </c>
    </row>
    <row r="53" spans="1:9" s="13" customFormat="1" ht="15" customHeight="1">
      <c r="A53" s="18">
        <v>50</v>
      </c>
      <c r="B53" s="19" t="s">
        <v>152</v>
      </c>
      <c r="C53" s="19" t="s">
        <v>153</v>
      </c>
      <c r="D53" s="18">
        <v>1969</v>
      </c>
      <c r="E53" s="19" t="s">
        <v>53</v>
      </c>
      <c r="F53" s="31">
        <v>0.20694444444444446</v>
      </c>
      <c r="G53" s="18" t="str">
        <f t="shared" si="0"/>
        <v>7.04/km</v>
      </c>
      <c r="H53" s="22">
        <f t="shared" si="3"/>
        <v>0.06944444444444445</v>
      </c>
      <c r="I53" s="22">
        <f t="shared" si="2"/>
        <v>0.04444444444444445</v>
      </c>
    </row>
    <row r="54" spans="1:9" s="11" customFormat="1" ht="15" customHeight="1">
      <c r="A54" s="18">
        <v>51</v>
      </c>
      <c r="B54" s="19" t="s">
        <v>154</v>
      </c>
      <c r="C54" s="19" t="s">
        <v>155</v>
      </c>
      <c r="D54" s="18">
        <v>1963</v>
      </c>
      <c r="E54" s="19" t="s">
        <v>111</v>
      </c>
      <c r="F54" s="31">
        <v>0.20694444444444446</v>
      </c>
      <c r="G54" s="18" t="str">
        <f t="shared" si="0"/>
        <v>7.04/km</v>
      </c>
      <c r="H54" s="22">
        <f t="shared" si="3"/>
        <v>0.06944444444444445</v>
      </c>
      <c r="I54" s="22">
        <f t="shared" si="2"/>
        <v>0.05000000000000002</v>
      </c>
    </row>
    <row r="55" spans="1:9" s="11" customFormat="1" ht="15" customHeight="1">
      <c r="A55" s="18">
        <v>52</v>
      </c>
      <c r="B55" s="19" t="s">
        <v>156</v>
      </c>
      <c r="C55" s="19" t="s">
        <v>18</v>
      </c>
      <c r="D55" s="18">
        <v>1976</v>
      </c>
      <c r="E55" s="19" t="s">
        <v>138</v>
      </c>
      <c r="F55" s="31">
        <v>0.20972222222222223</v>
      </c>
      <c r="G55" s="18" t="str">
        <f t="shared" si="0"/>
        <v>7.09/km</v>
      </c>
      <c r="H55" s="22">
        <f t="shared" si="3"/>
        <v>0.07222222222222222</v>
      </c>
      <c r="I55" s="22">
        <f t="shared" si="2"/>
        <v>0.00694444444444442</v>
      </c>
    </row>
    <row r="56" spans="1:9" s="11" customFormat="1" ht="15" customHeight="1">
      <c r="A56" s="18">
        <v>53</v>
      </c>
      <c r="B56" s="19" t="s">
        <v>157</v>
      </c>
      <c r="C56" s="19" t="s">
        <v>158</v>
      </c>
      <c r="D56" s="18">
        <v>1962</v>
      </c>
      <c r="E56" s="19" t="s">
        <v>159</v>
      </c>
      <c r="F56" s="31">
        <v>0.20972222222222223</v>
      </c>
      <c r="G56" s="18" t="str">
        <f t="shared" si="0"/>
        <v>7.09/km</v>
      </c>
      <c r="H56" s="22">
        <f t="shared" si="3"/>
        <v>0.07222222222222222</v>
      </c>
      <c r="I56" s="22">
        <f t="shared" si="2"/>
        <v>0.024999999999999994</v>
      </c>
    </row>
    <row r="57" spans="1:9" s="11" customFormat="1" ht="15" customHeight="1">
      <c r="A57" s="18">
        <v>54</v>
      </c>
      <c r="B57" s="19" t="s">
        <v>160</v>
      </c>
      <c r="C57" s="19" t="s">
        <v>161</v>
      </c>
      <c r="D57" s="18">
        <v>1973</v>
      </c>
      <c r="E57" s="19" t="s">
        <v>91</v>
      </c>
      <c r="F57" s="31">
        <v>0.20972222222222223</v>
      </c>
      <c r="G57" s="18" t="str">
        <f t="shared" si="0"/>
        <v>7.09/km</v>
      </c>
      <c r="H57" s="22">
        <f t="shared" si="3"/>
        <v>0.07222222222222222</v>
      </c>
      <c r="I57" s="22">
        <f t="shared" si="2"/>
        <v>0.07222222222222222</v>
      </c>
    </row>
    <row r="58" spans="1:9" s="11" customFormat="1" ht="15" customHeight="1">
      <c r="A58" s="18">
        <v>55</v>
      </c>
      <c r="B58" s="19" t="s">
        <v>162</v>
      </c>
      <c r="C58" s="19" t="s">
        <v>18</v>
      </c>
      <c r="D58" s="18">
        <v>1971</v>
      </c>
      <c r="E58" s="19" t="s">
        <v>118</v>
      </c>
      <c r="F58" s="31">
        <v>0.2111111111111111</v>
      </c>
      <c r="G58" s="18" t="str">
        <f t="shared" si="0"/>
        <v>7.12/km</v>
      </c>
      <c r="H58" s="22">
        <f t="shared" si="3"/>
        <v>0.0736111111111111</v>
      </c>
      <c r="I58" s="22">
        <f t="shared" si="2"/>
        <v>0.0402777777777778</v>
      </c>
    </row>
    <row r="59" spans="1:9" s="11" customFormat="1" ht="15" customHeight="1">
      <c r="A59" s="18">
        <v>56</v>
      </c>
      <c r="B59" s="19" t="s">
        <v>163</v>
      </c>
      <c r="C59" s="19" t="s">
        <v>13</v>
      </c>
      <c r="D59" s="18">
        <v>1957</v>
      </c>
      <c r="E59" s="19" t="s">
        <v>118</v>
      </c>
      <c r="F59" s="31">
        <v>0.2111111111111111</v>
      </c>
      <c r="G59" s="18" t="str">
        <f t="shared" si="0"/>
        <v>7.12/km</v>
      </c>
      <c r="H59" s="22">
        <f t="shared" si="3"/>
        <v>0.0736111111111111</v>
      </c>
      <c r="I59" s="22">
        <f t="shared" si="2"/>
        <v>0.03819444444444442</v>
      </c>
    </row>
    <row r="60" spans="1:9" s="11" customFormat="1" ht="15" customHeight="1">
      <c r="A60" s="18">
        <v>57</v>
      </c>
      <c r="B60" s="19" t="s">
        <v>164</v>
      </c>
      <c r="C60" s="19" t="s">
        <v>24</v>
      </c>
      <c r="D60" s="18">
        <v>1963</v>
      </c>
      <c r="E60" s="19" t="s">
        <v>120</v>
      </c>
      <c r="F60" s="31">
        <v>0.2111111111111111</v>
      </c>
      <c r="G60" s="18" t="str">
        <f t="shared" si="0"/>
        <v>7.12/km</v>
      </c>
      <c r="H60" s="22">
        <f t="shared" si="3"/>
        <v>0.0736111111111111</v>
      </c>
      <c r="I60" s="22">
        <f t="shared" si="2"/>
        <v>0.05416666666666667</v>
      </c>
    </row>
    <row r="61" spans="1:9" s="11" customFormat="1" ht="15" customHeight="1">
      <c r="A61" s="18">
        <v>58</v>
      </c>
      <c r="B61" s="19" t="s">
        <v>165</v>
      </c>
      <c r="C61" s="19" t="s">
        <v>36</v>
      </c>
      <c r="D61" s="18">
        <v>1970</v>
      </c>
      <c r="E61" s="19" t="s">
        <v>118</v>
      </c>
      <c r="F61" s="31">
        <v>0.2111111111111111</v>
      </c>
      <c r="G61" s="18" t="str">
        <f t="shared" si="0"/>
        <v>7.12/km</v>
      </c>
      <c r="H61" s="22">
        <f t="shared" si="3"/>
        <v>0.0736111111111111</v>
      </c>
      <c r="I61" s="22">
        <f t="shared" si="2"/>
        <v>0</v>
      </c>
    </row>
    <row r="62" spans="1:9" s="11" customFormat="1" ht="15" customHeight="1">
      <c r="A62" s="18">
        <v>59</v>
      </c>
      <c r="B62" s="19" t="s">
        <v>166</v>
      </c>
      <c r="C62" s="19" t="s">
        <v>21</v>
      </c>
      <c r="D62" s="18">
        <v>1962</v>
      </c>
      <c r="E62" s="19" t="s">
        <v>85</v>
      </c>
      <c r="F62" s="31">
        <v>0.21180555555555555</v>
      </c>
      <c r="G62" s="18" t="str">
        <f t="shared" si="0"/>
        <v>7.14/km</v>
      </c>
      <c r="H62" s="22">
        <f t="shared" si="3"/>
        <v>0.07430555555555554</v>
      </c>
      <c r="I62" s="22">
        <f t="shared" si="2"/>
        <v>0.02708333333333332</v>
      </c>
    </row>
    <row r="63" spans="1:9" s="11" customFormat="1" ht="15" customHeight="1">
      <c r="A63" s="18">
        <v>60</v>
      </c>
      <c r="B63" s="19" t="s">
        <v>167</v>
      </c>
      <c r="C63" s="19" t="s">
        <v>168</v>
      </c>
      <c r="D63" s="18">
        <v>1965</v>
      </c>
      <c r="E63" s="19" t="s">
        <v>169</v>
      </c>
      <c r="F63" s="31">
        <v>0.2138888888888889</v>
      </c>
      <c r="G63" s="18" t="str">
        <f t="shared" si="0"/>
        <v>7.18/km</v>
      </c>
      <c r="H63" s="22">
        <f t="shared" si="3"/>
        <v>0.0763888888888889</v>
      </c>
      <c r="I63" s="22">
        <f t="shared" si="2"/>
        <v>0.04027777777777777</v>
      </c>
    </row>
    <row r="64" spans="1:9" s="11" customFormat="1" ht="15" customHeight="1">
      <c r="A64" s="18">
        <v>61</v>
      </c>
      <c r="B64" s="19" t="s">
        <v>170</v>
      </c>
      <c r="C64" s="19" t="s">
        <v>17</v>
      </c>
      <c r="D64" s="18">
        <v>1969</v>
      </c>
      <c r="E64" s="19" t="s">
        <v>171</v>
      </c>
      <c r="F64" s="31">
        <v>0.2138888888888889</v>
      </c>
      <c r="G64" s="18" t="str">
        <f t="shared" si="0"/>
        <v>7.18/km</v>
      </c>
      <c r="H64" s="22">
        <f t="shared" si="3"/>
        <v>0.0763888888888889</v>
      </c>
      <c r="I64" s="22">
        <f t="shared" si="2"/>
        <v>0.0513888888888889</v>
      </c>
    </row>
    <row r="65" spans="1:9" s="11" customFormat="1" ht="15" customHeight="1">
      <c r="A65" s="18">
        <v>62</v>
      </c>
      <c r="B65" s="19" t="s">
        <v>172</v>
      </c>
      <c r="C65" s="19" t="s">
        <v>13</v>
      </c>
      <c r="D65" s="18">
        <v>1965</v>
      </c>
      <c r="E65" s="19" t="s">
        <v>111</v>
      </c>
      <c r="F65" s="31">
        <v>0.21458333333333335</v>
      </c>
      <c r="G65" s="18" t="str">
        <f t="shared" si="0"/>
        <v>7.19/km</v>
      </c>
      <c r="H65" s="22">
        <f t="shared" si="3"/>
        <v>0.07708333333333334</v>
      </c>
      <c r="I65" s="22">
        <f t="shared" si="2"/>
        <v>0.040972222222222215</v>
      </c>
    </row>
    <row r="66" spans="1:9" s="11" customFormat="1" ht="15" customHeight="1">
      <c r="A66" s="18">
        <v>63</v>
      </c>
      <c r="B66" s="19" t="s">
        <v>173</v>
      </c>
      <c r="C66" s="19" t="s">
        <v>5</v>
      </c>
      <c r="D66" s="18">
        <v>1959</v>
      </c>
      <c r="E66" s="19" t="s">
        <v>174</v>
      </c>
      <c r="F66" s="31">
        <v>0.21458333333333335</v>
      </c>
      <c r="G66" s="18" t="str">
        <f t="shared" si="0"/>
        <v>7.19/km</v>
      </c>
      <c r="H66" s="22">
        <f t="shared" si="3"/>
        <v>0.07708333333333334</v>
      </c>
      <c r="I66" s="22">
        <f t="shared" si="2"/>
        <v>0.026388888888888906</v>
      </c>
    </row>
    <row r="67" spans="1:9" s="11" customFormat="1" ht="15" customHeight="1">
      <c r="A67" s="18">
        <v>64</v>
      </c>
      <c r="B67" s="19" t="s">
        <v>175</v>
      </c>
      <c r="C67" s="19" t="s">
        <v>1</v>
      </c>
      <c r="D67" s="18">
        <v>1949</v>
      </c>
      <c r="E67" s="19" t="s">
        <v>96</v>
      </c>
      <c r="F67" s="31">
        <v>0.21597222222222223</v>
      </c>
      <c r="G67" s="18" t="str">
        <f t="shared" si="0"/>
        <v>7.22/km</v>
      </c>
      <c r="H67" s="22">
        <f t="shared" si="3"/>
        <v>0.07847222222222222</v>
      </c>
      <c r="I67" s="22">
        <f t="shared" si="2"/>
        <v>0</v>
      </c>
    </row>
    <row r="68" spans="1:9" s="11" customFormat="1" ht="15" customHeight="1">
      <c r="A68" s="18">
        <v>65</v>
      </c>
      <c r="B68" s="19" t="s">
        <v>176</v>
      </c>
      <c r="C68" s="19" t="s">
        <v>177</v>
      </c>
      <c r="D68" s="18">
        <v>1948</v>
      </c>
      <c r="E68" s="19" t="s">
        <v>178</v>
      </c>
      <c r="F68" s="31">
        <v>0.21597222222222223</v>
      </c>
      <c r="G68" s="18" t="str">
        <f aca="true" t="shared" si="4" ref="G68:G131">TEXT(INT((HOUR(F68)*3600+MINUTE(F68)*60+SECOND(F68))/$I$2/60),"0")&amp;"."&amp;TEXT(MOD((HOUR(F68)*3600+MINUTE(F68)*60+SECOND(F68))/$I$2,60),"00")&amp;"/km"</f>
        <v>7.22/km</v>
      </c>
      <c r="H68" s="22">
        <f t="shared" si="3"/>
        <v>0.07847222222222222</v>
      </c>
      <c r="I68" s="22">
        <f t="shared" si="2"/>
        <v>0</v>
      </c>
    </row>
    <row r="69" spans="1:9" s="11" customFormat="1" ht="15" customHeight="1">
      <c r="A69" s="18">
        <v>66</v>
      </c>
      <c r="B69" s="19" t="s">
        <v>179</v>
      </c>
      <c r="C69" s="19" t="s">
        <v>8</v>
      </c>
      <c r="D69" s="18">
        <v>1962</v>
      </c>
      <c r="E69" s="19" t="s">
        <v>180</v>
      </c>
      <c r="F69" s="31">
        <v>0.21736111111111112</v>
      </c>
      <c r="G69" s="18" t="str">
        <f t="shared" si="4"/>
        <v>7.25/km</v>
      </c>
      <c r="H69" s="22">
        <f t="shared" si="3"/>
        <v>0.0798611111111111</v>
      </c>
      <c r="I69" s="22">
        <f aca="true" t="shared" si="5" ref="I69:I90">F69-INDEX($F$4:$F$1000,MATCH(D69,$D$4:$D$1000,0))</f>
        <v>0.032638888888888884</v>
      </c>
    </row>
    <row r="70" spans="1:9" s="11" customFormat="1" ht="15" customHeight="1">
      <c r="A70" s="18">
        <v>67</v>
      </c>
      <c r="B70" s="19" t="s">
        <v>181</v>
      </c>
      <c r="C70" s="19" t="s">
        <v>34</v>
      </c>
      <c r="D70" s="18">
        <v>1968</v>
      </c>
      <c r="E70" s="19" t="s">
        <v>96</v>
      </c>
      <c r="F70" s="31">
        <v>0.21736111111111112</v>
      </c>
      <c r="G70" s="18" t="str">
        <f t="shared" si="4"/>
        <v>7.25/km</v>
      </c>
      <c r="H70" s="22">
        <f t="shared" si="3"/>
        <v>0.0798611111111111</v>
      </c>
      <c r="I70" s="22">
        <f t="shared" si="5"/>
        <v>0.05833333333333335</v>
      </c>
    </row>
    <row r="71" spans="1:9" s="11" customFormat="1" ht="15" customHeight="1">
      <c r="A71" s="18">
        <v>68</v>
      </c>
      <c r="B71" s="19" t="s">
        <v>182</v>
      </c>
      <c r="C71" s="19" t="s">
        <v>183</v>
      </c>
      <c r="D71" s="18">
        <v>1965</v>
      </c>
      <c r="E71" s="19" t="s">
        <v>111</v>
      </c>
      <c r="F71" s="31">
        <v>0.21805555555555556</v>
      </c>
      <c r="G71" s="18" t="str">
        <f t="shared" si="4"/>
        <v>7.26/km</v>
      </c>
      <c r="H71" s="22">
        <f t="shared" si="3"/>
        <v>0.08055555555555555</v>
      </c>
      <c r="I71" s="22">
        <f t="shared" si="5"/>
        <v>0.044444444444444425</v>
      </c>
    </row>
    <row r="72" spans="1:9" s="11" customFormat="1" ht="15" customHeight="1">
      <c r="A72" s="18">
        <v>69</v>
      </c>
      <c r="B72" s="19" t="s">
        <v>163</v>
      </c>
      <c r="C72" s="19" t="s">
        <v>50</v>
      </c>
      <c r="D72" s="18">
        <v>1989</v>
      </c>
      <c r="E72" s="19" t="s">
        <v>118</v>
      </c>
      <c r="F72" s="31">
        <v>0.21875</v>
      </c>
      <c r="G72" s="18" t="str">
        <f t="shared" si="4"/>
        <v>7.28/km</v>
      </c>
      <c r="H72" s="22">
        <f t="shared" si="3"/>
        <v>0.08124999999999999</v>
      </c>
      <c r="I72" s="22">
        <f t="shared" si="5"/>
        <v>0</v>
      </c>
    </row>
    <row r="73" spans="1:9" s="11" customFormat="1" ht="15" customHeight="1">
      <c r="A73" s="18">
        <v>70</v>
      </c>
      <c r="B73" s="19" t="s">
        <v>184</v>
      </c>
      <c r="C73" s="19" t="s">
        <v>1</v>
      </c>
      <c r="D73" s="18">
        <v>1963</v>
      </c>
      <c r="E73" s="19" t="s">
        <v>118</v>
      </c>
      <c r="F73" s="31">
        <v>0.22013888888888888</v>
      </c>
      <c r="G73" s="18" t="str">
        <f t="shared" si="4"/>
        <v>7.31/km</v>
      </c>
      <c r="H73" s="22">
        <f t="shared" si="3"/>
        <v>0.08263888888888887</v>
      </c>
      <c r="I73" s="22">
        <f t="shared" si="5"/>
        <v>0.06319444444444444</v>
      </c>
    </row>
    <row r="74" spans="1:9" s="11" customFormat="1" ht="15" customHeight="1">
      <c r="A74" s="18">
        <v>71</v>
      </c>
      <c r="B74" s="19" t="s">
        <v>185</v>
      </c>
      <c r="C74" s="19" t="s">
        <v>4</v>
      </c>
      <c r="D74" s="18">
        <v>1956</v>
      </c>
      <c r="E74" s="19" t="s">
        <v>138</v>
      </c>
      <c r="F74" s="31">
        <v>0.22083333333333333</v>
      </c>
      <c r="G74" s="18" t="str">
        <f t="shared" si="4"/>
        <v>7.32/km</v>
      </c>
      <c r="H74" s="22">
        <f t="shared" si="3"/>
        <v>0.08333333333333331</v>
      </c>
      <c r="I74" s="22">
        <f t="shared" si="5"/>
        <v>0</v>
      </c>
    </row>
    <row r="75" spans="1:9" s="11" customFormat="1" ht="15" customHeight="1">
      <c r="A75" s="18">
        <v>72</v>
      </c>
      <c r="B75" s="19" t="s">
        <v>186</v>
      </c>
      <c r="C75" s="19" t="s">
        <v>7</v>
      </c>
      <c r="D75" s="18">
        <v>1868</v>
      </c>
      <c r="E75" s="19" t="s">
        <v>187</v>
      </c>
      <c r="F75" s="31">
        <v>0.22083333333333333</v>
      </c>
      <c r="G75" s="18" t="str">
        <f t="shared" si="4"/>
        <v>7.32/km</v>
      </c>
      <c r="H75" s="22">
        <f t="shared" si="3"/>
        <v>0.08333333333333331</v>
      </c>
      <c r="I75" s="22">
        <f t="shared" si="5"/>
        <v>0</v>
      </c>
    </row>
    <row r="76" spans="1:9" s="11" customFormat="1" ht="15" customHeight="1">
      <c r="A76" s="18">
        <v>73</v>
      </c>
      <c r="B76" s="19" t="s">
        <v>188</v>
      </c>
      <c r="C76" s="19" t="s">
        <v>33</v>
      </c>
      <c r="D76" s="18">
        <v>1963</v>
      </c>
      <c r="E76" s="19" t="s">
        <v>91</v>
      </c>
      <c r="F76" s="31">
        <v>0.22152777777777777</v>
      </c>
      <c r="G76" s="18" t="str">
        <f t="shared" si="4"/>
        <v>7.34/km</v>
      </c>
      <c r="H76" s="22">
        <f t="shared" si="3"/>
        <v>0.08402777777777776</v>
      </c>
      <c r="I76" s="22">
        <f t="shared" si="5"/>
        <v>0.06458333333333333</v>
      </c>
    </row>
    <row r="77" spans="1:9" s="11" customFormat="1" ht="15" customHeight="1">
      <c r="A77" s="18">
        <v>74</v>
      </c>
      <c r="B77" s="19" t="s">
        <v>189</v>
      </c>
      <c r="C77" s="19" t="s">
        <v>190</v>
      </c>
      <c r="D77" s="18">
        <v>1975</v>
      </c>
      <c r="E77" s="19" t="s">
        <v>159</v>
      </c>
      <c r="F77" s="31">
        <v>0.22152777777777777</v>
      </c>
      <c r="G77" s="18" t="str">
        <f t="shared" si="4"/>
        <v>7.34/km</v>
      </c>
      <c r="H77" s="22">
        <f t="shared" si="3"/>
        <v>0.08402777777777776</v>
      </c>
      <c r="I77" s="22">
        <f t="shared" si="5"/>
        <v>0.08402777777777776</v>
      </c>
    </row>
    <row r="78" spans="1:9" s="11" customFormat="1" ht="15" customHeight="1">
      <c r="A78" s="18">
        <v>75</v>
      </c>
      <c r="B78" s="19" t="s">
        <v>191</v>
      </c>
      <c r="C78" s="19" t="s">
        <v>55</v>
      </c>
      <c r="D78" s="18">
        <v>1964</v>
      </c>
      <c r="E78" s="19" t="s">
        <v>120</v>
      </c>
      <c r="F78" s="31">
        <v>0.22152777777777777</v>
      </c>
      <c r="G78" s="18" t="str">
        <f t="shared" si="4"/>
        <v>7.34/km</v>
      </c>
      <c r="H78" s="22">
        <f t="shared" si="3"/>
        <v>0.08402777777777776</v>
      </c>
      <c r="I78" s="22">
        <f t="shared" si="5"/>
        <v>0.05000000000000002</v>
      </c>
    </row>
    <row r="79" spans="1:9" s="11" customFormat="1" ht="15" customHeight="1">
      <c r="A79" s="18">
        <v>76</v>
      </c>
      <c r="B79" s="19" t="s">
        <v>192</v>
      </c>
      <c r="C79" s="19" t="s">
        <v>193</v>
      </c>
      <c r="D79" s="18">
        <v>1979</v>
      </c>
      <c r="E79" s="19" t="s">
        <v>127</v>
      </c>
      <c r="F79" s="31">
        <v>0.2222222222222222</v>
      </c>
      <c r="G79" s="18" t="str">
        <f t="shared" si="4"/>
        <v>7.35/km</v>
      </c>
      <c r="H79" s="22">
        <f t="shared" si="3"/>
        <v>0.0847222222222222</v>
      </c>
      <c r="I79" s="22">
        <f t="shared" si="5"/>
        <v>0.06944444444444445</v>
      </c>
    </row>
    <row r="80" spans="1:9" s="13" customFormat="1" ht="15" customHeight="1">
      <c r="A80" s="18">
        <v>77</v>
      </c>
      <c r="B80" s="19" t="s">
        <v>194</v>
      </c>
      <c r="C80" s="19" t="s">
        <v>195</v>
      </c>
      <c r="D80" s="18">
        <v>1958</v>
      </c>
      <c r="E80" s="19" t="s">
        <v>180</v>
      </c>
      <c r="F80" s="31">
        <v>0.2222222222222222</v>
      </c>
      <c r="G80" s="18" t="str">
        <f t="shared" si="4"/>
        <v>7.35/km</v>
      </c>
      <c r="H80" s="22">
        <f t="shared" si="3"/>
        <v>0.0847222222222222</v>
      </c>
      <c r="I80" s="22">
        <f t="shared" si="5"/>
        <v>0.03749999999999998</v>
      </c>
    </row>
    <row r="81" spans="1:9" s="11" customFormat="1" ht="15" customHeight="1">
      <c r="A81" s="18">
        <v>78</v>
      </c>
      <c r="B81" s="19" t="s">
        <v>196</v>
      </c>
      <c r="C81" s="19" t="s">
        <v>197</v>
      </c>
      <c r="D81" s="18">
        <v>1969</v>
      </c>
      <c r="E81" s="19" t="s">
        <v>70</v>
      </c>
      <c r="F81" s="31">
        <v>0.2263888888888889</v>
      </c>
      <c r="G81" s="18" t="str">
        <f t="shared" si="4"/>
        <v>7.44/km</v>
      </c>
      <c r="H81" s="22">
        <f t="shared" si="3"/>
        <v>0.08888888888888888</v>
      </c>
      <c r="I81" s="22">
        <f t="shared" si="5"/>
        <v>0.06388888888888888</v>
      </c>
    </row>
    <row r="82" spans="1:9" s="11" customFormat="1" ht="15" customHeight="1">
      <c r="A82" s="18">
        <v>79</v>
      </c>
      <c r="B82" s="19" t="s">
        <v>15</v>
      </c>
      <c r="C82" s="19" t="s">
        <v>30</v>
      </c>
      <c r="D82" s="18">
        <v>1964</v>
      </c>
      <c r="E82" s="19" t="s">
        <v>198</v>
      </c>
      <c r="F82" s="31">
        <v>0.22708333333333333</v>
      </c>
      <c r="G82" s="18" t="str">
        <f t="shared" si="4"/>
        <v>7.45/km</v>
      </c>
      <c r="H82" s="22">
        <f t="shared" si="3"/>
        <v>0.08958333333333332</v>
      </c>
      <c r="I82" s="22">
        <f t="shared" si="5"/>
        <v>0.05555555555555558</v>
      </c>
    </row>
    <row r="83" spans="1:9" s="11" customFormat="1" ht="15" customHeight="1">
      <c r="A83" s="18">
        <v>80</v>
      </c>
      <c r="B83" s="19" t="s">
        <v>199</v>
      </c>
      <c r="C83" s="19" t="s">
        <v>40</v>
      </c>
      <c r="D83" s="18">
        <v>1970</v>
      </c>
      <c r="E83" s="19" t="s">
        <v>198</v>
      </c>
      <c r="F83" s="31">
        <v>0.22708333333333333</v>
      </c>
      <c r="G83" s="18" t="str">
        <f t="shared" si="4"/>
        <v>7.45/km</v>
      </c>
      <c r="H83" s="22">
        <f t="shared" si="3"/>
        <v>0.08958333333333332</v>
      </c>
      <c r="I83" s="22">
        <f t="shared" si="5"/>
        <v>0.01597222222222222</v>
      </c>
    </row>
    <row r="84" spans="1:9" ht="15" customHeight="1">
      <c r="A84" s="18">
        <v>81</v>
      </c>
      <c r="B84" s="19" t="s">
        <v>200</v>
      </c>
      <c r="C84" s="19" t="s">
        <v>201</v>
      </c>
      <c r="D84" s="18">
        <v>1961</v>
      </c>
      <c r="E84" s="19" t="s">
        <v>70</v>
      </c>
      <c r="F84" s="31">
        <v>0.22708333333333333</v>
      </c>
      <c r="G84" s="18" t="str">
        <f t="shared" si="4"/>
        <v>7.45/km</v>
      </c>
      <c r="H84" s="22">
        <f t="shared" si="3"/>
        <v>0.08958333333333332</v>
      </c>
      <c r="I84" s="22">
        <f t="shared" si="5"/>
        <v>0</v>
      </c>
    </row>
    <row r="85" spans="1:9" ht="15" customHeight="1">
      <c r="A85" s="18">
        <v>82</v>
      </c>
      <c r="B85" s="19" t="s">
        <v>202</v>
      </c>
      <c r="C85" s="19" t="s">
        <v>203</v>
      </c>
      <c r="D85" s="18">
        <v>1966</v>
      </c>
      <c r="E85" s="19" t="s">
        <v>124</v>
      </c>
      <c r="F85" s="31">
        <v>0.22847222222222222</v>
      </c>
      <c r="G85" s="18" t="str">
        <f t="shared" si="4"/>
        <v>7.48/km</v>
      </c>
      <c r="H85" s="22">
        <f t="shared" si="3"/>
        <v>0.0909722222222222</v>
      </c>
      <c r="I85" s="22">
        <f t="shared" si="5"/>
        <v>0.05416666666666664</v>
      </c>
    </row>
    <row r="86" spans="1:9" ht="15" customHeight="1">
      <c r="A86" s="18">
        <v>83</v>
      </c>
      <c r="B86" s="19" t="s">
        <v>204</v>
      </c>
      <c r="C86" s="19" t="s">
        <v>29</v>
      </c>
      <c r="D86" s="18">
        <v>1965</v>
      </c>
      <c r="E86" s="19" t="s">
        <v>205</v>
      </c>
      <c r="F86" s="31">
        <v>0.23055555555555554</v>
      </c>
      <c r="G86" s="18" t="str">
        <f t="shared" si="4"/>
        <v>7.52/km</v>
      </c>
      <c r="H86" s="22">
        <f t="shared" si="3"/>
        <v>0.09305555555555553</v>
      </c>
      <c r="I86" s="22">
        <f t="shared" si="5"/>
        <v>0.05694444444444441</v>
      </c>
    </row>
    <row r="87" spans="1:9" ht="15" customHeight="1">
      <c r="A87" s="18">
        <v>84</v>
      </c>
      <c r="B87" s="19" t="s">
        <v>206</v>
      </c>
      <c r="C87" s="19" t="s">
        <v>13</v>
      </c>
      <c r="D87" s="18">
        <v>1981</v>
      </c>
      <c r="E87" s="19" t="s">
        <v>53</v>
      </c>
      <c r="F87" s="31">
        <v>0.23055555555555554</v>
      </c>
      <c r="G87" s="18" t="str">
        <f t="shared" si="4"/>
        <v>7.52/km</v>
      </c>
      <c r="H87" s="22">
        <f t="shared" si="3"/>
        <v>0.09305555555555553</v>
      </c>
      <c r="I87" s="22">
        <f t="shared" si="5"/>
        <v>0</v>
      </c>
    </row>
    <row r="88" spans="1:9" ht="15" customHeight="1">
      <c r="A88" s="18">
        <v>85</v>
      </c>
      <c r="B88" s="19" t="s">
        <v>207</v>
      </c>
      <c r="C88" s="19" t="s">
        <v>208</v>
      </c>
      <c r="D88" s="18">
        <v>1978</v>
      </c>
      <c r="E88" s="19" t="s">
        <v>72</v>
      </c>
      <c r="F88" s="31">
        <v>0.23194444444444443</v>
      </c>
      <c r="G88" s="18" t="str">
        <f t="shared" si="4"/>
        <v>7.55/km</v>
      </c>
      <c r="H88" s="22">
        <f t="shared" si="3"/>
        <v>0.09444444444444441</v>
      </c>
      <c r="I88" s="22">
        <f t="shared" si="5"/>
        <v>0.05833333333333329</v>
      </c>
    </row>
    <row r="89" spans="1:9" ht="15" customHeight="1">
      <c r="A89" s="18">
        <v>86</v>
      </c>
      <c r="B89" s="19" t="s">
        <v>209</v>
      </c>
      <c r="C89" s="19" t="s">
        <v>210</v>
      </c>
      <c r="D89" s="18">
        <v>1955</v>
      </c>
      <c r="E89" s="19" t="s">
        <v>91</v>
      </c>
      <c r="F89" s="31">
        <v>0.23263888888888887</v>
      </c>
      <c r="G89" s="18" t="str">
        <f t="shared" si="4"/>
        <v>7.56/km</v>
      </c>
      <c r="H89" s="22">
        <f t="shared" si="3"/>
        <v>0.09513888888888886</v>
      </c>
      <c r="I89" s="22">
        <f t="shared" si="5"/>
        <v>0</v>
      </c>
    </row>
    <row r="90" spans="1:9" ht="15" customHeight="1">
      <c r="A90" s="18">
        <v>87</v>
      </c>
      <c r="B90" s="19" t="s">
        <v>211</v>
      </c>
      <c r="C90" s="19" t="s">
        <v>212</v>
      </c>
      <c r="D90" s="18">
        <v>1961</v>
      </c>
      <c r="E90" s="19" t="s">
        <v>213</v>
      </c>
      <c r="F90" s="31">
        <v>0.2333333333333333</v>
      </c>
      <c r="G90" s="18" t="str">
        <f t="shared" si="4"/>
        <v>7.58/km</v>
      </c>
      <c r="H90" s="22">
        <f t="shared" si="3"/>
        <v>0.0958333333333333</v>
      </c>
      <c r="I90" s="22">
        <f t="shared" si="5"/>
        <v>0.006249999999999978</v>
      </c>
    </row>
    <row r="91" spans="1:9" ht="15" customHeight="1">
      <c r="A91" s="32">
        <v>88</v>
      </c>
      <c r="B91" s="33" t="s">
        <v>214</v>
      </c>
      <c r="C91" s="33" t="s">
        <v>16</v>
      </c>
      <c r="D91" s="32">
        <v>1987</v>
      </c>
      <c r="E91" s="33" t="s">
        <v>278</v>
      </c>
      <c r="F91" s="34">
        <v>0.2333333333333333</v>
      </c>
      <c r="G91" s="32" t="str">
        <f t="shared" si="4"/>
        <v>7.58/km</v>
      </c>
      <c r="H91" s="35">
        <f t="shared" si="3"/>
        <v>0.0958333333333333</v>
      </c>
      <c r="I91" s="35">
        <f>F91-INDEX($F$4:$F$1000,MATCH(D91,$D$4:$D$1000,0))</f>
        <v>0</v>
      </c>
    </row>
    <row r="92" spans="1:9" ht="15" customHeight="1">
      <c r="A92" s="32">
        <v>89</v>
      </c>
      <c r="B92" s="33" t="s">
        <v>215</v>
      </c>
      <c r="C92" s="33" t="s">
        <v>216</v>
      </c>
      <c r="D92" s="32">
        <v>1982</v>
      </c>
      <c r="E92" s="33" t="s">
        <v>278</v>
      </c>
      <c r="F92" s="34">
        <v>0.2333333333333333</v>
      </c>
      <c r="G92" s="32" t="str">
        <f t="shared" si="4"/>
        <v>7.58/km</v>
      </c>
      <c r="H92" s="35">
        <f aca="true" t="shared" si="6" ref="H92:H131">F92-$F$4</f>
        <v>0.0958333333333333</v>
      </c>
      <c r="I92" s="35">
        <f>F92-INDEX($F$4:$F$1000,MATCH(D92,$D$4:$D$1000,0))</f>
        <v>0</v>
      </c>
    </row>
    <row r="93" spans="1:9" ht="15" customHeight="1">
      <c r="A93" s="18">
        <v>90</v>
      </c>
      <c r="B93" s="19" t="s">
        <v>217</v>
      </c>
      <c r="C93" s="19" t="s">
        <v>10</v>
      </c>
      <c r="D93" s="18">
        <v>1958</v>
      </c>
      <c r="E93" s="19" t="s">
        <v>111</v>
      </c>
      <c r="F93" s="31">
        <v>0.2340277777777778</v>
      </c>
      <c r="G93" s="18" t="str">
        <f t="shared" si="4"/>
        <v>7.59/km</v>
      </c>
      <c r="H93" s="22">
        <f t="shared" si="6"/>
        <v>0.0965277777777778</v>
      </c>
      <c r="I93" s="22">
        <f aca="true" t="shared" si="7" ref="I93:I129">F93-INDEX($F$4:$F$1000,MATCH(D93,$D$4:$D$1000,0))</f>
        <v>0.049305555555555575</v>
      </c>
    </row>
    <row r="94" spans="1:9" ht="15" customHeight="1">
      <c r="A94" s="18">
        <v>91</v>
      </c>
      <c r="B94" s="19" t="s">
        <v>218</v>
      </c>
      <c r="C94" s="19" t="s">
        <v>13</v>
      </c>
      <c r="D94" s="18">
        <v>1969</v>
      </c>
      <c r="E94" s="19" t="s">
        <v>111</v>
      </c>
      <c r="F94" s="31">
        <v>0.2340277777777778</v>
      </c>
      <c r="G94" s="18" t="str">
        <f t="shared" si="4"/>
        <v>7.59/km</v>
      </c>
      <c r="H94" s="22">
        <f t="shared" si="6"/>
        <v>0.0965277777777778</v>
      </c>
      <c r="I94" s="22">
        <f t="shared" si="7"/>
        <v>0.0715277777777778</v>
      </c>
    </row>
    <row r="95" spans="1:9" ht="15" customHeight="1">
      <c r="A95" s="18">
        <v>92</v>
      </c>
      <c r="B95" s="19" t="s">
        <v>219</v>
      </c>
      <c r="C95" s="19" t="s">
        <v>220</v>
      </c>
      <c r="D95" s="18">
        <v>1966</v>
      </c>
      <c r="E95" s="19" t="s">
        <v>111</v>
      </c>
      <c r="F95" s="31">
        <v>0.2340277777777778</v>
      </c>
      <c r="G95" s="18" t="str">
        <f t="shared" si="4"/>
        <v>7.59/km</v>
      </c>
      <c r="H95" s="22">
        <f t="shared" si="6"/>
        <v>0.0965277777777778</v>
      </c>
      <c r="I95" s="22">
        <f t="shared" si="7"/>
        <v>0.05972222222222223</v>
      </c>
    </row>
    <row r="96" spans="1:9" ht="15" customHeight="1">
      <c r="A96" s="18">
        <v>93</v>
      </c>
      <c r="B96" s="19" t="s">
        <v>221</v>
      </c>
      <c r="C96" s="19" t="s">
        <v>6</v>
      </c>
      <c r="D96" s="18">
        <v>1967</v>
      </c>
      <c r="E96" s="19" t="s">
        <v>118</v>
      </c>
      <c r="F96" s="31">
        <v>0.2354166666666667</v>
      </c>
      <c r="G96" s="18" t="str">
        <f t="shared" si="4"/>
        <v>8.02/km</v>
      </c>
      <c r="H96" s="22">
        <f t="shared" si="6"/>
        <v>0.09791666666666668</v>
      </c>
      <c r="I96" s="22">
        <f t="shared" si="7"/>
        <v>0.09722222222222227</v>
      </c>
    </row>
    <row r="97" spans="1:9" ht="15" customHeight="1">
      <c r="A97" s="18">
        <v>94</v>
      </c>
      <c r="B97" s="19" t="s">
        <v>222</v>
      </c>
      <c r="C97" s="19" t="s">
        <v>51</v>
      </c>
      <c r="D97" s="18">
        <v>1948</v>
      </c>
      <c r="E97" s="19" t="s">
        <v>91</v>
      </c>
      <c r="F97" s="31">
        <v>0.23680555555555557</v>
      </c>
      <c r="G97" s="18" t="str">
        <f t="shared" si="4"/>
        <v>8.05/km</v>
      </c>
      <c r="H97" s="22">
        <f t="shared" si="6"/>
        <v>0.09930555555555556</v>
      </c>
      <c r="I97" s="22">
        <f t="shared" si="7"/>
        <v>0.020833333333333343</v>
      </c>
    </row>
    <row r="98" spans="1:9" ht="15" customHeight="1">
      <c r="A98" s="18">
        <v>95</v>
      </c>
      <c r="B98" s="19" t="s">
        <v>223</v>
      </c>
      <c r="C98" s="19" t="s">
        <v>18</v>
      </c>
      <c r="D98" s="18">
        <v>1976</v>
      </c>
      <c r="E98" s="19" t="s">
        <v>224</v>
      </c>
      <c r="F98" s="31">
        <v>0.23680555555555557</v>
      </c>
      <c r="G98" s="18" t="str">
        <f t="shared" si="4"/>
        <v>8.05/km</v>
      </c>
      <c r="H98" s="22">
        <f t="shared" si="6"/>
        <v>0.09930555555555556</v>
      </c>
      <c r="I98" s="22">
        <f t="shared" si="7"/>
        <v>0.03402777777777777</v>
      </c>
    </row>
    <row r="99" spans="1:9" ht="15" customHeight="1">
      <c r="A99" s="18">
        <v>96</v>
      </c>
      <c r="B99" s="19" t="s">
        <v>225</v>
      </c>
      <c r="C99" s="19" t="s">
        <v>2</v>
      </c>
      <c r="D99" s="18">
        <v>1966</v>
      </c>
      <c r="E99" s="19" t="s">
        <v>226</v>
      </c>
      <c r="F99" s="31">
        <v>0.23680555555555557</v>
      </c>
      <c r="G99" s="18" t="str">
        <f t="shared" si="4"/>
        <v>8.05/km</v>
      </c>
      <c r="H99" s="22">
        <f t="shared" si="6"/>
        <v>0.09930555555555556</v>
      </c>
      <c r="I99" s="22">
        <f t="shared" si="7"/>
        <v>0.0625</v>
      </c>
    </row>
    <row r="100" spans="1:9" ht="15" customHeight="1">
      <c r="A100" s="18">
        <v>97</v>
      </c>
      <c r="B100" s="19" t="s">
        <v>227</v>
      </c>
      <c r="C100" s="19" t="s">
        <v>18</v>
      </c>
      <c r="D100" s="18">
        <v>1961</v>
      </c>
      <c r="E100" s="19" t="s">
        <v>226</v>
      </c>
      <c r="F100" s="31">
        <v>0.23680555555555557</v>
      </c>
      <c r="G100" s="18" t="str">
        <f t="shared" si="4"/>
        <v>8.05/km</v>
      </c>
      <c r="H100" s="22">
        <f t="shared" si="6"/>
        <v>0.09930555555555556</v>
      </c>
      <c r="I100" s="22">
        <f t="shared" si="7"/>
        <v>0.009722222222222243</v>
      </c>
    </row>
    <row r="101" spans="1:9" ht="15" customHeight="1">
      <c r="A101" s="18">
        <v>98</v>
      </c>
      <c r="B101" s="19" t="s">
        <v>228</v>
      </c>
      <c r="C101" s="19" t="s">
        <v>229</v>
      </c>
      <c r="D101" s="18">
        <v>1975</v>
      </c>
      <c r="E101" s="19" t="s">
        <v>169</v>
      </c>
      <c r="F101" s="31">
        <v>0.2375</v>
      </c>
      <c r="G101" s="18" t="str">
        <f t="shared" si="4"/>
        <v>8.06/km</v>
      </c>
      <c r="H101" s="22">
        <f t="shared" si="6"/>
        <v>0.09999999999999998</v>
      </c>
      <c r="I101" s="22">
        <f t="shared" si="7"/>
        <v>0.09999999999999998</v>
      </c>
    </row>
    <row r="102" spans="1:9" ht="15" customHeight="1">
      <c r="A102" s="18">
        <v>99</v>
      </c>
      <c r="B102" s="19" t="s">
        <v>230</v>
      </c>
      <c r="C102" s="19" t="s">
        <v>5</v>
      </c>
      <c r="D102" s="18">
        <v>1963</v>
      </c>
      <c r="E102" s="19" t="s">
        <v>231</v>
      </c>
      <c r="F102" s="31">
        <v>0.23958333333333334</v>
      </c>
      <c r="G102" s="18" t="str">
        <f t="shared" si="4"/>
        <v>8.11/km</v>
      </c>
      <c r="H102" s="22">
        <f t="shared" si="6"/>
        <v>0.10208333333333333</v>
      </c>
      <c r="I102" s="22">
        <f t="shared" si="7"/>
        <v>0.0826388888888889</v>
      </c>
    </row>
    <row r="103" spans="1:9" ht="15" customHeight="1">
      <c r="A103" s="18">
        <v>100</v>
      </c>
      <c r="B103" s="19" t="s">
        <v>232</v>
      </c>
      <c r="C103" s="19" t="s">
        <v>233</v>
      </c>
      <c r="D103" s="18">
        <v>1971</v>
      </c>
      <c r="E103" s="19" t="s">
        <v>96</v>
      </c>
      <c r="F103" s="31">
        <v>0.23958333333333334</v>
      </c>
      <c r="G103" s="18" t="str">
        <f t="shared" si="4"/>
        <v>8.11/km</v>
      </c>
      <c r="H103" s="22">
        <f t="shared" si="6"/>
        <v>0.10208333333333333</v>
      </c>
      <c r="I103" s="22">
        <f t="shared" si="7"/>
        <v>0.06875000000000003</v>
      </c>
    </row>
    <row r="104" spans="1:9" ht="15" customHeight="1">
      <c r="A104" s="18">
        <v>101</v>
      </c>
      <c r="B104" s="19" t="s">
        <v>234</v>
      </c>
      <c r="C104" s="19" t="s">
        <v>20</v>
      </c>
      <c r="D104" s="18">
        <v>1958</v>
      </c>
      <c r="E104" s="19" t="s">
        <v>96</v>
      </c>
      <c r="F104" s="31">
        <v>0.23958333333333334</v>
      </c>
      <c r="G104" s="18" t="str">
        <f t="shared" si="4"/>
        <v>8.11/km</v>
      </c>
      <c r="H104" s="22">
        <f t="shared" si="6"/>
        <v>0.10208333333333333</v>
      </c>
      <c r="I104" s="22">
        <f t="shared" si="7"/>
        <v>0.05486111111111111</v>
      </c>
    </row>
    <row r="105" spans="1:9" ht="15" customHeight="1">
      <c r="A105" s="18">
        <v>102</v>
      </c>
      <c r="B105" s="19" t="s">
        <v>235</v>
      </c>
      <c r="C105" s="19" t="s">
        <v>4</v>
      </c>
      <c r="D105" s="18">
        <v>1963</v>
      </c>
      <c r="E105" s="19" t="s">
        <v>111</v>
      </c>
      <c r="F105" s="31">
        <v>0.23958333333333334</v>
      </c>
      <c r="G105" s="18" t="str">
        <f t="shared" si="4"/>
        <v>8.11/km</v>
      </c>
      <c r="H105" s="22">
        <f t="shared" si="6"/>
        <v>0.10208333333333333</v>
      </c>
      <c r="I105" s="22">
        <f t="shared" si="7"/>
        <v>0.0826388888888889</v>
      </c>
    </row>
    <row r="106" spans="1:9" ht="15" customHeight="1">
      <c r="A106" s="18">
        <v>103</v>
      </c>
      <c r="B106" s="19" t="s">
        <v>44</v>
      </c>
      <c r="C106" s="19" t="s">
        <v>45</v>
      </c>
      <c r="D106" s="18">
        <v>1960</v>
      </c>
      <c r="E106" s="19" t="s">
        <v>46</v>
      </c>
      <c r="F106" s="31">
        <v>0.23958333333333334</v>
      </c>
      <c r="G106" s="18" t="str">
        <f t="shared" si="4"/>
        <v>8.11/km</v>
      </c>
      <c r="H106" s="22">
        <f t="shared" si="6"/>
        <v>0.10208333333333333</v>
      </c>
      <c r="I106" s="22">
        <f t="shared" si="7"/>
        <v>0</v>
      </c>
    </row>
    <row r="107" spans="1:9" ht="15" customHeight="1">
      <c r="A107" s="18">
        <v>104</v>
      </c>
      <c r="B107" s="19" t="s">
        <v>54</v>
      </c>
      <c r="C107" s="19" t="s">
        <v>236</v>
      </c>
      <c r="D107" s="18">
        <v>1966</v>
      </c>
      <c r="E107" s="19" t="s">
        <v>237</v>
      </c>
      <c r="F107" s="31">
        <v>0.24305555555555555</v>
      </c>
      <c r="G107" s="18" t="str">
        <f t="shared" si="4"/>
        <v>8.18/km</v>
      </c>
      <c r="H107" s="22">
        <f t="shared" si="6"/>
        <v>0.10555555555555554</v>
      </c>
      <c r="I107" s="22">
        <f t="shared" si="7"/>
        <v>0.06874999999999998</v>
      </c>
    </row>
    <row r="108" spans="1:9" ht="15" customHeight="1">
      <c r="A108" s="18">
        <v>105</v>
      </c>
      <c r="B108" s="19" t="s">
        <v>238</v>
      </c>
      <c r="C108" s="19" t="s">
        <v>33</v>
      </c>
      <c r="D108" s="18">
        <v>1961</v>
      </c>
      <c r="E108" s="19" t="s">
        <v>239</v>
      </c>
      <c r="F108" s="31">
        <v>0.24583333333333335</v>
      </c>
      <c r="G108" s="18" t="str">
        <f t="shared" si="4"/>
        <v>8.23/km</v>
      </c>
      <c r="H108" s="22">
        <f t="shared" si="6"/>
        <v>0.10833333333333334</v>
      </c>
      <c r="I108" s="22">
        <f t="shared" si="7"/>
        <v>0.018750000000000017</v>
      </c>
    </row>
    <row r="109" spans="1:9" ht="15" customHeight="1">
      <c r="A109" s="18">
        <v>106</v>
      </c>
      <c r="B109" s="19" t="s">
        <v>240</v>
      </c>
      <c r="C109" s="19" t="s">
        <v>32</v>
      </c>
      <c r="D109" s="18">
        <v>1967</v>
      </c>
      <c r="E109" s="19" t="s">
        <v>241</v>
      </c>
      <c r="F109" s="31">
        <v>0.24583333333333335</v>
      </c>
      <c r="G109" s="18" t="str">
        <f t="shared" si="4"/>
        <v>8.23/km</v>
      </c>
      <c r="H109" s="22">
        <f t="shared" si="6"/>
        <v>0.10833333333333334</v>
      </c>
      <c r="I109" s="22">
        <f t="shared" si="7"/>
        <v>0.10763888888888892</v>
      </c>
    </row>
    <row r="110" spans="1:9" ht="15" customHeight="1">
      <c r="A110" s="18">
        <v>107</v>
      </c>
      <c r="B110" s="19" t="s">
        <v>242</v>
      </c>
      <c r="C110" s="19" t="s">
        <v>47</v>
      </c>
      <c r="D110" s="18">
        <v>1957</v>
      </c>
      <c r="E110" s="19" t="s">
        <v>243</v>
      </c>
      <c r="F110" s="31">
        <v>0.2465277777777778</v>
      </c>
      <c r="G110" s="18" t="str">
        <f t="shared" si="4"/>
        <v>8.25/km</v>
      </c>
      <c r="H110" s="22">
        <f t="shared" si="6"/>
        <v>0.10902777777777778</v>
      </c>
      <c r="I110" s="22">
        <f t="shared" si="7"/>
        <v>0.0736111111111111</v>
      </c>
    </row>
    <row r="111" spans="1:9" ht="15" customHeight="1">
      <c r="A111" s="18">
        <v>108</v>
      </c>
      <c r="B111" s="19" t="s">
        <v>244</v>
      </c>
      <c r="C111" s="19" t="s">
        <v>25</v>
      </c>
      <c r="D111" s="18">
        <v>1949</v>
      </c>
      <c r="E111" s="19" t="s">
        <v>245</v>
      </c>
      <c r="F111" s="31">
        <v>0.24791666666666667</v>
      </c>
      <c r="G111" s="18" t="str">
        <f t="shared" si="4"/>
        <v>8.28/km</v>
      </c>
      <c r="H111" s="22">
        <f t="shared" si="6"/>
        <v>0.11041666666666666</v>
      </c>
      <c r="I111" s="22">
        <f t="shared" si="7"/>
        <v>0.03194444444444444</v>
      </c>
    </row>
    <row r="112" spans="1:9" ht="15" customHeight="1">
      <c r="A112" s="18">
        <v>109</v>
      </c>
      <c r="B112" s="19" t="s">
        <v>246</v>
      </c>
      <c r="C112" s="19" t="s">
        <v>247</v>
      </c>
      <c r="D112" s="18">
        <v>1949</v>
      </c>
      <c r="E112" s="19" t="s">
        <v>59</v>
      </c>
      <c r="F112" s="31">
        <v>0.24791666666666667</v>
      </c>
      <c r="G112" s="18" t="str">
        <f t="shared" si="4"/>
        <v>8.28/km</v>
      </c>
      <c r="H112" s="22">
        <f t="shared" si="6"/>
        <v>0.11041666666666666</v>
      </c>
      <c r="I112" s="22">
        <f t="shared" si="7"/>
        <v>0.03194444444444444</v>
      </c>
    </row>
    <row r="113" spans="1:9" ht="15" customHeight="1">
      <c r="A113" s="18">
        <v>110</v>
      </c>
      <c r="B113" s="19" t="s">
        <v>58</v>
      </c>
      <c r="C113" s="19" t="s">
        <v>14</v>
      </c>
      <c r="D113" s="18">
        <v>1947</v>
      </c>
      <c r="E113" s="19" t="s">
        <v>59</v>
      </c>
      <c r="F113" s="31">
        <v>0.25</v>
      </c>
      <c r="G113" s="18" t="str">
        <f t="shared" si="4"/>
        <v>8.32/km</v>
      </c>
      <c r="H113" s="22">
        <f t="shared" si="6"/>
        <v>0.11249999999999999</v>
      </c>
      <c r="I113" s="22">
        <f t="shared" si="7"/>
        <v>0</v>
      </c>
    </row>
    <row r="114" spans="1:9" ht="15" customHeight="1">
      <c r="A114" s="18">
        <v>111</v>
      </c>
      <c r="B114" s="19" t="s">
        <v>248</v>
      </c>
      <c r="C114" s="19" t="s">
        <v>9</v>
      </c>
      <c r="D114" s="18">
        <v>1962</v>
      </c>
      <c r="E114" s="19" t="s">
        <v>249</v>
      </c>
      <c r="F114" s="31">
        <v>0.25416666666666665</v>
      </c>
      <c r="G114" s="18" t="str">
        <f t="shared" si="4"/>
        <v>8.40/km</v>
      </c>
      <c r="H114" s="22">
        <f t="shared" si="6"/>
        <v>0.11666666666666664</v>
      </c>
      <c r="I114" s="22">
        <f t="shared" si="7"/>
        <v>0.06944444444444442</v>
      </c>
    </row>
    <row r="115" spans="1:9" ht="15" customHeight="1">
      <c r="A115" s="18">
        <v>112</v>
      </c>
      <c r="B115" s="19" t="s">
        <v>250</v>
      </c>
      <c r="C115" s="19" t="s">
        <v>6</v>
      </c>
      <c r="D115" s="18">
        <v>1971</v>
      </c>
      <c r="E115" s="19" t="s">
        <v>91</v>
      </c>
      <c r="F115" s="31">
        <v>0.25416666666666665</v>
      </c>
      <c r="G115" s="18" t="str">
        <f t="shared" si="4"/>
        <v>8.40/km</v>
      </c>
      <c r="H115" s="22">
        <f t="shared" si="6"/>
        <v>0.11666666666666664</v>
      </c>
      <c r="I115" s="22">
        <f t="shared" si="7"/>
        <v>0.08333333333333334</v>
      </c>
    </row>
    <row r="116" spans="1:9" ht="15" customHeight="1">
      <c r="A116" s="18">
        <v>113</v>
      </c>
      <c r="B116" s="19" t="s">
        <v>251</v>
      </c>
      <c r="C116" s="19" t="s">
        <v>252</v>
      </c>
      <c r="D116" s="18">
        <v>1964</v>
      </c>
      <c r="E116" s="19" t="s">
        <v>253</v>
      </c>
      <c r="F116" s="31">
        <v>0.25625</v>
      </c>
      <c r="G116" s="18" t="str">
        <f t="shared" si="4"/>
        <v>8.45/km</v>
      </c>
      <c r="H116" s="22">
        <f t="shared" si="6"/>
        <v>0.11874999999999997</v>
      </c>
      <c r="I116" s="22">
        <f t="shared" si="7"/>
        <v>0.08472222222222223</v>
      </c>
    </row>
    <row r="117" spans="1:9" ht="15" customHeight="1">
      <c r="A117" s="18">
        <v>114</v>
      </c>
      <c r="B117" s="19" t="s">
        <v>254</v>
      </c>
      <c r="C117" s="19" t="s">
        <v>17</v>
      </c>
      <c r="D117" s="18">
        <v>1968</v>
      </c>
      <c r="E117" s="19" t="s">
        <v>72</v>
      </c>
      <c r="F117" s="31">
        <v>0.25972222222222224</v>
      </c>
      <c r="G117" s="18" t="str">
        <f t="shared" si="4"/>
        <v>8.52/km</v>
      </c>
      <c r="H117" s="22">
        <f t="shared" si="6"/>
        <v>0.12222222222222223</v>
      </c>
      <c r="I117" s="22">
        <f t="shared" si="7"/>
        <v>0.10069444444444448</v>
      </c>
    </row>
    <row r="118" spans="1:9" ht="15" customHeight="1">
      <c r="A118" s="18">
        <v>115</v>
      </c>
      <c r="B118" s="19" t="s">
        <v>255</v>
      </c>
      <c r="C118" s="19" t="s">
        <v>26</v>
      </c>
      <c r="D118" s="18">
        <v>1967</v>
      </c>
      <c r="E118" s="19" t="s">
        <v>174</v>
      </c>
      <c r="F118" s="31">
        <v>0.2604166666666667</v>
      </c>
      <c r="G118" s="18" t="str">
        <f t="shared" si="4"/>
        <v>8.53/km</v>
      </c>
      <c r="H118" s="22">
        <f t="shared" si="6"/>
        <v>0.12291666666666667</v>
      </c>
      <c r="I118" s="22">
        <f t="shared" si="7"/>
        <v>0.12222222222222226</v>
      </c>
    </row>
    <row r="119" spans="1:9" ht="15" customHeight="1">
      <c r="A119" s="18">
        <v>116</v>
      </c>
      <c r="B119" s="19" t="s">
        <v>256</v>
      </c>
      <c r="C119" s="19" t="s">
        <v>257</v>
      </c>
      <c r="D119" s="18">
        <v>1974</v>
      </c>
      <c r="E119" s="19" t="s">
        <v>174</v>
      </c>
      <c r="F119" s="31">
        <v>0.2604166666666667</v>
      </c>
      <c r="G119" s="18" t="str">
        <f t="shared" si="4"/>
        <v>8.53/km</v>
      </c>
      <c r="H119" s="22">
        <f t="shared" si="6"/>
        <v>0.12291666666666667</v>
      </c>
      <c r="I119" s="22">
        <f t="shared" si="7"/>
        <v>0.1090277777777778</v>
      </c>
    </row>
    <row r="120" spans="1:9" ht="15" customHeight="1">
      <c r="A120" s="18">
        <v>117</v>
      </c>
      <c r="B120" s="19" t="s">
        <v>49</v>
      </c>
      <c r="C120" s="19" t="s">
        <v>48</v>
      </c>
      <c r="D120" s="18">
        <v>1975</v>
      </c>
      <c r="E120" s="19" t="s">
        <v>213</v>
      </c>
      <c r="F120" s="31">
        <v>0.2659722222222222</v>
      </c>
      <c r="G120" s="18" t="str">
        <f t="shared" si="4"/>
        <v>9.05/km</v>
      </c>
      <c r="H120" s="22">
        <f t="shared" si="6"/>
        <v>0.1284722222222222</v>
      </c>
      <c r="I120" s="22">
        <f t="shared" si="7"/>
        <v>0.1284722222222222</v>
      </c>
    </row>
    <row r="121" spans="1:9" ht="15" customHeight="1">
      <c r="A121" s="18">
        <v>118</v>
      </c>
      <c r="B121" s="19" t="s">
        <v>258</v>
      </c>
      <c r="C121" s="19" t="s">
        <v>4</v>
      </c>
      <c r="D121" s="18">
        <v>1959</v>
      </c>
      <c r="E121" s="19" t="s">
        <v>174</v>
      </c>
      <c r="F121" s="31">
        <v>0.26944444444444443</v>
      </c>
      <c r="G121" s="18" t="str">
        <f t="shared" si="4"/>
        <v>9.12/km</v>
      </c>
      <c r="H121" s="22">
        <f t="shared" si="6"/>
        <v>0.13194444444444442</v>
      </c>
      <c r="I121" s="22">
        <f t="shared" si="7"/>
        <v>0.08124999999999999</v>
      </c>
    </row>
    <row r="122" spans="1:9" ht="15" customHeight="1">
      <c r="A122" s="18">
        <v>119</v>
      </c>
      <c r="B122" s="19" t="s">
        <v>259</v>
      </c>
      <c r="C122" s="19" t="s">
        <v>0</v>
      </c>
      <c r="D122" s="18">
        <v>1960</v>
      </c>
      <c r="E122" s="19" t="s">
        <v>174</v>
      </c>
      <c r="F122" s="31">
        <v>0.26944444444444443</v>
      </c>
      <c r="G122" s="18" t="str">
        <f t="shared" si="4"/>
        <v>9.12/km</v>
      </c>
      <c r="H122" s="22">
        <f t="shared" si="6"/>
        <v>0.13194444444444442</v>
      </c>
      <c r="I122" s="22">
        <f t="shared" si="7"/>
        <v>0.02986111111111109</v>
      </c>
    </row>
    <row r="123" spans="1:9" ht="15" customHeight="1">
      <c r="A123" s="18">
        <v>120</v>
      </c>
      <c r="B123" s="19" t="s">
        <v>260</v>
      </c>
      <c r="C123" s="19" t="s">
        <v>39</v>
      </c>
      <c r="D123" s="18">
        <v>1970</v>
      </c>
      <c r="E123" s="19" t="s">
        <v>174</v>
      </c>
      <c r="F123" s="31">
        <v>0.26944444444444443</v>
      </c>
      <c r="G123" s="18" t="str">
        <f t="shared" si="4"/>
        <v>9.12/km</v>
      </c>
      <c r="H123" s="22">
        <f t="shared" si="6"/>
        <v>0.13194444444444442</v>
      </c>
      <c r="I123" s="22">
        <f t="shared" si="7"/>
        <v>0.05833333333333332</v>
      </c>
    </row>
    <row r="124" spans="1:9" ht="15" customHeight="1">
      <c r="A124" s="18">
        <v>121</v>
      </c>
      <c r="B124" s="19" t="s">
        <v>261</v>
      </c>
      <c r="C124" s="19" t="s">
        <v>262</v>
      </c>
      <c r="D124" s="18">
        <v>1939</v>
      </c>
      <c r="E124" s="19" t="s">
        <v>263</v>
      </c>
      <c r="F124" s="31">
        <v>0.2736111111111111</v>
      </c>
      <c r="G124" s="18" t="str">
        <f t="shared" si="4"/>
        <v>9.20/km</v>
      </c>
      <c r="H124" s="22">
        <f t="shared" si="6"/>
        <v>0.13611111111111107</v>
      </c>
      <c r="I124" s="22">
        <f t="shared" si="7"/>
        <v>0</v>
      </c>
    </row>
    <row r="125" spans="1:9" ht="15" customHeight="1">
      <c r="A125" s="18">
        <v>122</v>
      </c>
      <c r="B125" s="19" t="s">
        <v>60</v>
      </c>
      <c r="C125" s="19" t="s">
        <v>23</v>
      </c>
      <c r="D125" s="18">
        <v>1952</v>
      </c>
      <c r="E125" s="19" t="s">
        <v>264</v>
      </c>
      <c r="F125" s="31">
        <v>0.27569444444444446</v>
      </c>
      <c r="G125" s="18" t="str">
        <f t="shared" si="4"/>
        <v>9.25/km</v>
      </c>
      <c r="H125" s="22">
        <f t="shared" si="6"/>
        <v>0.13819444444444445</v>
      </c>
      <c r="I125" s="22">
        <f t="shared" si="7"/>
        <v>0</v>
      </c>
    </row>
    <row r="126" spans="1:9" ht="15" customHeight="1">
      <c r="A126" s="18">
        <v>123</v>
      </c>
      <c r="B126" s="19" t="s">
        <v>265</v>
      </c>
      <c r="C126" s="19" t="s">
        <v>266</v>
      </c>
      <c r="D126" s="18">
        <v>1951</v>
      </c>
      <c r="E126" s="19" t="s">
        <v>96</v>
      </c>
      <c r="F126" s="31">
        <v>0.2777777777777778</v>
      </c>
      <c r="G126" s="18" t="str">
        <f t="shared" si="4"/>
        <v>9.29/km</v>
      </c>
      <c r="H126" s="22">
        <f t="shared" si="6"/>
        <v>0.14027777777777778</v>
      </c>
      <c r="I126" s="22">
        <f t="shared" si="7"/>
        <v>0</v>
      </c>
    </row>
    <row r="127" spans="1:9" ht="15" customHeight="1">
      <c r="A127" s="18">
        <v>124</v>
      </c>
      <c r="B127" s="19" t="s">
        <v>267</v>
      </c>
      <c r="C127" s="19" t="s">
        <v>268</v>
      </c>
      <c r="D127" s="18">
        <v>1977</v>
      </c>
      <c r="E127" s="19" t="s">
        <v>53</v>
      </c>
      <c r="F127" s="31">
        <v>0.2826388888888889</v>
      </c>
      <c r="G127" s="18" t="str">
        <f t="shared" si="4"/>
        <v>9.39/km</v>
      </c>
      <c r="H127" s="22">
        <f t="shared" si="6"/>
        <v>0.14513888888888887</v>
      </c>
      <c r="I127" s="22">
        <f t="shared" si="7"/>
        <v>0</v>
      </c>
    </row>
    <row r="128" spans="1:9" ht="15" customHeight="1">
      <c r="A128" s="18">
        <v>125</v>
      </c>
      <c r="B128" s="19" t="s">
        <v>269</v>
      </c>
      <c r="C128" s="19" t="s">
        <v>270</v>
      </c>
      <c r="D128" s="18">
        <v>1964</v>
      </c>
      <c r="E128" s="19" t="s">
        <v>271</v>
      </c>
      <c r="F128" s="31">
        <v>0.2833333333333333</v>
      </c>
      <c r="G128" s="18" t="str">
        <f t="shared" si="4"/>
        <v>9.40/km</v>
      </c>
      <c r="H128" s="22">
        <f t="shared" si="6"/>
        <v>0.14583333333333331</v>
      </c>
      <c r="I128" s="22">
        <f t="shared" si="7"/>
        <v>0.11180555555555557</v>
      </c>
    </row>
    <row r="129" spans="1:9" ht="15" customHeight="1">
      <c r="A129" s="18">
        <v>126</v>
      </c>
      <c r="B129" s="19" t="s">
        <v>272</v>
      </c>
      <c r="C129" s="19" t="s">
        <v>31</v>
      </c>
      <c r="D129" s="18">
        <v>1953</v>
      </c>
      <c r="E129" s="19" t="s">
        <v>96</v>
      </c>
      <c r="F129" s="31">
        <v>0.29305555555555557</v>
      </c>
      <c r="G129" s="18" t="str">
        <f t="shared" si="4"/>
        <v>10.00/km</v>
      </c>
      <c r="H129" s="22">
        <f t="shared" si="6"/>
        <v>0.15555555555555556</v>
      </c>
      <c r="I129" s="22">
        <f t="shared" si="7"/>
        <v>0</v>
      </c>
    </row>
    <row r="130" spans="1:9" ht="15" customHeight="1">
      <c r="A130" s="32">
        <v>127</v>
      </c>
      <c r="B130" s="33" t="s">
        <v>273</v>
      </c>
      <c r="C130" s="33" t="s">
        <v>274</v>
      </c>
      <c r="D130" s="32">
        <v>1940</v>
      </c>
      <c r="E130" s="33" t="s">
        <v>278</v>
      </c>
      <c r="F130" s="34">
        <v>0.29791666666666666</v>
      </c>
      <c r="G130" s="32" t="str">
        <f t="shared" si="4"/>
        <v>10.10/km</v>
      </c>
      <c r="H130" s="35">
        <f t="shared" si="6"/>
        <v>0.16041666666666665</v>
      </c>
      <c r="I130" s="35">
        <f>F130-INDEX($F$4:$F$1000,MATCH(D130,$D$4:$D$1000,0))</f>
        <v>0</v>
      </c>
    </row>
    <row r="131" spans="1:9" ht="15" customHeight="1">
      <c r="A131" s="18">
        <v>128</v>
      </c>
      <c r="B131" s="19" t="s">
        <v>62</v>
      </c>
      <c r="C131" s="19" t="s">
        <v>12</v>
      </c>
      <c r="D131" s="18">
        <v>1958</v>
      </c>
      <c r="E131" s="19" t="s">
        <v>275</v>
      </c>
      <c r="F131" s="31">
        <v>0.3048611111111111</v>
      </c>
      <c r="G131" s="18" t="str">
        <f t="shared" si="4"/>
        <v>10.24/km</v>
      </c>
      <c r="H131" s="22">
        <f t="shared" si="6"/>
        <v>0.16736111111111107</v>
      </c>
      <c r="I131" s="22">
        <f>F131-INDEX($F$4:$F$1000,MATCH(D131,$D$4:$D$1000,0))</f>
        <v>0.12013888888888885</v>
      </c>
    </row>
  </sheetData>
  <autoFilter ref="A3:I13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 Ecomaratona dei Monti Cimini</v>
      </c>
      <c r="B1" s="28"/>
      <c r="C1" s="28"/>
    </row>
    <row r="2" spans="1:3" ht="33" customHeight="1">
      <c r="A2" s="29" t="str">
        <f>Individuale!A2&amp;" km. "&amp;Individuale!I2</f>
        <v> San Martino al Cimino - Viterbo (VT) Italia -  Domenica 10/04/2011 km. 42,195</v>
      </c>
      <c r="B2" s="29"/>
      <c r="C2" s="29"/>
    </row>
    <row r="3" spans="1:3" ht="24.75" customHeight="1">
      <c r="A3" s="14" t="s">
        <v>280</v>
      </c>
      <c r="B3" s="9" t="s">
        <v>284</v>
      </c>
      <c r="C3" s="9" t="s">
        <v>289</v>
      </c>
    </row>
    <row r="4" spans="1:3" ht="15" customHeight="1">
      <c r="A4" s="36">
        <v>1</v>
      </c>
      <c r="B4" s="37" t="s">
        <v>278</v>
      </c>
      <c r="C4" s="38">
        <v>9</v>
      </c>
    </row>
    <row r="5" spans="1:3" ht="15" customHeight="1">
      <c r="A5" s="18">
        <v>2</v>
      </c>
      <c r="B5" s="15" t="s">
        <v>111</v>
      </c>
      <c r="C5" s="23">
        <v>9</v>
      </c>
    </row>
    <row r="6" spans="1:3" ht="15" customHeight="1">
      <c r="A6" s="18">
        <v>3</v>
      </c>
      <c r="B6" s="15" t="s">
        <v>96</v>
      </c>
      <c r="C6" s="23">
        <v>8</v>
      </c>
    </row>
    <row r="7" spans="1:3" ht="15" customHeight="1">
      <c r="A7" s="18">
        <v>4</v>
      </c>
      <c r="B7" s="15" t="s">
        <v>118</v>
      </c>
      <c r="C7" s="23">
        <v>7</v>
      </c>
    </row>
    <row r="8" spans="1:3" ht="15" customHeight="1">
      <c r="A8" s="18">
        <v>5</v>
      </c>
      <c r="B8" s="15" t="s">
        <v>91</v>
      </c>
      <c r="C8" s="23">
        <v>6</v>
      </c>
    </row>
    <row r="9" spans="1:3" ht="15" customHeight="1">
      <c r="A9" s="18">
        <v>6</v>
      </c>
      <c r="B9" s="15" t="s">
        <v>174</v>
      </c>
      <c r="C9" s="23">
        <v>6</v>
      </c>
    </row>
    <row r="10" spans="1:3" ht="15" customHeight="1">
      <c r="A10" s="18">
        <v>7</v>
      </c>
      <c r="B10" s="15" t="s">
        <v>53</v>
      </c>
      <c r="C10" s="23">
        <v>5</v>
      </c>
    </row>
    <row r="11" spans="1:3" ht="15" customHeight="1">
      <c r="A11" s="18">
        <v>8</v>
      </c>
      <c r="B11" s="15" t="s">
        <v>72</v>
      </c>
      <c r="C11" s="23">
        <v>4</v>
      </c>
    </row>
    <row r="12" spans="1:3" ht="15" customHeight="1">
      <c r="A12" s="18">
        <v>9</v>
      </c>
      <c r="B12" s="15" t="s">
        <v>70</v>
      </c>
      <c r="C12" s="23">
        <v>4</v>
      </c>
    </row>
    <row r="13" spans="1:3" ht="15" customHeight="1">
      <c r="A13" s="18">
        <v>10</v>
      </c>
      <c r="B13" s="15" t="s">
        <v>120</v>
      </c>
      <c r="C13" s="23">
        <v>3</v>
      </c>
    </row>
    <row r="14" spans="1:3" ht="15" customHeight="1">
      <c r="A14" s="18">
        <v>11</v>
      </c>
      <c r="B14" s="15" t="s">
        <v>85</v>
      </c>
      <c r="C14" s="23">
        <v>3</v>
      </c>
    </row>
    <row r="15" spans="1:3" ht="15" customHeight="1">
      <c r="A15" s="18">
        <v>12</v>
      </c>
      <c r="B15" s="15" t="s">
        <v>138</v>
      </c>
      <c r="C15" s="23">
        <v>3</v>
      </c>
    </row>
    <row r="16" spans="1:3" ht="15" customHeight="1">
      <c r="A16" s="18">
        <v>13</v>
      </c>
      <c r="B16" s="15" t="s">
        <v>83</v>
      </c>
      <c r="C16" s="23">
        <v>3</v>
      </c>
    </row>
    <row r="17" spans="1:3" ht="15" customHeight="1">
      <c r="A17" s="18">
        <v>14</v>
      </c>
      <c r="B17" s="15" t="s">
        <v>46</v>
      </c>
      <c r="C17" s="23">
        <v>3</v>
      </c>
    </row>
    <row r="18" spans="1:3" ht="15" customHeight="1">
      <c r="A18" s="18">
        <v>15</v>
      </c>
      <c r="B18" s="15" t="s">
        <v>59</v>
      </c>
      <c r="C18" s="23">
        <v>2</v>
      </c>
    </row>
    <row r="19" spans="1:3" ht="15" customHeight="1">
      <c r="A19" s="18">
        <v>16</v>
      </c>
      <c r="B19" s="15" t="s">
        <v>109</v>
      </c>
      <c r="C19" s="23">
        <v>2</v>
      </c>
    </row>
    <row r="20" spans="1:3" ht="15" customHeight="1">
      <c r="A20" s="18">
        <v>17</v>
      </c>
      <c r="B20" s="15" t="s">
        <v>159</v>
      </c>
      <c r="C20" s="23">
        <v>2</v>
      </c>
    </row>
    <row r="21" spans="1:3" ht="15" customHeight="1">
      <c r="A21" s="18">
        <v>18</v>
      </c>
      <c r="B21" s="15" t="s">
        <v>127</v>
      </c>
      <c r="C21" s="23">
        <v>2</v>
      </c>
    </row>
    <row r="22" spans="1:3" ht="15" customHeight="1">
      <c r="A22" s="18">
        <v>19</v>
      </c>
      <c r="B22" s="15" t="s">
        <v>198</v>
      </c>
      <c r="C22" s="23">
        <v>2</v>
      </c>
    </row>
    <row r="23" spans="1:3" ht="15" customHeight="1">
      <c r="A23" s="18">
        <v>20</v>
      </c>
      <c r="B23" s="15" t="s">
        <v>169</v>
      </c>
      <c r="C23" s="23">
        <v>2</v>
      </c>
    </row>
    <row r="24" spans="1:3" ht="15" customHeight="1">
      <c r="A24" s="18">
        <v>21</v>
      </c>
      <c r="B24" s="15" t="s">
        <v>213</v>
      </c>
      <c r="C24" s="23">
        <v>2</v>
      </c>
    </row>
    <row r="25" spans="1:3" ht="15" customHeight="1">
      <c r="A25" s="18">
        <v>22</v>
      </c>
      <c r="B25" s="15" t="s">
        <v>226</v>
      </c>
      <c r="C25" s="23">
        <v>2</v>
      </c>
    </row>
    <row r="26" spans="1:3" ht="15" customHeight="1">
      <c r="A26" s="18">
        <v>23</v>
      </c>
      <c r="B26" s="15" t="s">
        <v>124</v>
      </c>
      <c r="C26" s="23">
        <v>2</v>
      </c>
    </row>
    <row r="27" spans="1:3" ht="15" customHeight="1">
      <c r="A27" s="18">
        <v>24</v>
      </c>
      <c r="B27" s="15" t="s">
        <v>180</v>
      </c>
      <c r="C27" s="23">
        <v>2</v>
      </c>
    </row>
    <row r="28" spans="1:3" ht="15" customHeight="1">
      <c r="A28" s="18">
        <v>25</v>
      </c>
      <c r="B28" s="15" t="s">
        <v>115</v>
      </c>
      <c r="C28" s="23">
        <v>2</v>
      </c>
    </row>
    <row r="29" spans="1:3" ht="15" customHeight="1">
      <c r="A29" s="18">
        <v>26</v>
      </c>
      <c r="B29" s="15" t="s">
        <v>107</v>
      </c>
      <c r="C29" s="23">
        <v>2</v>
      </c>
    </row>
    <row r="30" spans="1:3" ht="15" customHeight="1">
      <c r="A30" s="18">
        <v>27</v>
      </c>
      <c r="B30" s="15" t="s">
        <v>42</v>
      </c>
      <c r="C30" s="23">
        <v>2</v>
      </c>
    </row>
    <row r="31" spans="1:3" ht="15" customHeight="1">
      <c r="A31" s="18">
        <v>28</v>
      </c>
      <c r="B31" s="15" t="s">
        <v>143</v>
      </c>
      <c r="C31" s="23">
        <v>1</v>
      </c>
    </row>
    <row r="32" spans="1:3" ht="15" customHeight="1">
      <c r="A32" s="18">
        <v>29</v>
      </c>
      <c r="B32" s="15" t="s">
        <v>187</v>
      </c>
      <c r="C32" s="23">
        <v>1</v>
      </c>
    </row>
    <row r="33" spans="1:3" ht="15" customHeight="1">
      <c r="A33" s="18">
        <v>30</v>
      </c>
      <c r="B33" s="15" t="s">
        <v>253</v>
      </c>
      <c r="C33" s="23">
        <v>1</v>
      </c>
    </row>
    <row r="34" spans="1:3" ht="15" customHeight="1">
      <c r="A34" s="18">
        <v>31</v>
      </c>
      <c r="B34" s="15" t="s">
        <v>81</v>
      </c>
      <c r="C34" s="23">
        <v>1</v>
      </c>
    </row>
    <row r="35" spans="1:3" ht="15" customHeight="1">
      <c r="A35" s="18">
        <v>32</v>
      </c>
      <c r="B35" s="15" t="s">
        <v>231</v>
      </c>
      <c r="C35" s="23">
        <v>1</v>
      </c>
    </row>
    <row r="36" spans="1:3" ht="15" customHeight="1">
      <c r="A36" s="18">
        <v>33</v>
      </c>
      <c r="B36" s="15" t="s">
        <v>224</v>
      </c>
      <c r="C36" s="23">
        <v>1</v>
      </c>
    </row>
    <row r="37" spans="1:3" ht="15" customHeight="1">
      <c r="A37" s="18">
        <v>34</v>
      </c>
      <c r="B37" s="15" t="s">
        <v>245</v>
      </c>
      <c r="C37" s="23">
        <v>1</v>
      </c>
    </row>
    <row r="38" spans="1:3" ht="15" customHeight="1">
      <c r="A38" s="18">
        <v>35</v>
      </c>
      <c r="B38" s="15" t="s">
        <v>68</v>
      </c>
      <c r="C38" s="23">
        <v>1</v>
      </c>
    </row>
    <row r="39" spans="1:3" ht="15" customHeight="1">
      <c r="A39" s="18">
        <v>36</v>
      </c>
      <c r="B39" s="15" t="s">
        <v>243</v>
      </c>
      <c r="C39" s="23">
        <v>1</v>
      </c>
    </row>
    <row r="40" spans="1:3" ht="15" customHeight="1">
      <c r="A40" s="18">
        <v>37</v>
      </c>
      <c r="B40" s="15" t="s">
        <v>75</v>
      </c>
      <c r="C40" s="23">
        <v>1</v>
      </c>
    </row>
    <row r="41" spans="1:3" ht="15" customHeight="1">
      <c r="A41" s="18">
        <v>38</v>
      </c>
      <c r="B41" s="15" t="s">
        <v>133</v>
      </c>
      <c r="C41" s="23">
        <v>1</v>
      </c>
    </row>
    <row r="42" spans="1:3" ht="15" customHeight="1">
      <c r="A42" s="18">
        <v>39</v>
      </c>
      <c r="B42" s="15" t="s">
        <v>146</v>
      </c>
      <c r="C42" s="23">
        <v>1</v>
      </c>
    </row>
    <row r="43" spans="1:3" ht="15" customHeight="1">
      <c r="A43" s="18">
        <v>40</v>
      </c>
      <c r="B43" s="15" t="s">
        <v>249</v>
      </c>
      <c r="C43" s="23">
        <v>1</v>
      </c>
    </row>
    <row r="44" spans="1:3" ht="15" customHeight="1">
      <c r="A44" s="18">
        <v>41</v>
      </c>
      <c r="B44" s="15" t="s">
        <v>64</v>
      </c>
      <c r="C44" s="23">
        <v>1</v>
      </c>
    </row>
    <row r="45" spans="1:3" ht="15" customHeight="1">
      <c r="A45" s="18">
        <v>42</v>
      </c>
      <c r="B45" s="15" t="s">
        <v>171</v>
      </c>
      <c r="C45" s="23">
        <v>1</v>
      </c>
    </row>
    <row r="46" spans="1:3" ht="15" customHeight="1">
      <c r="A46" s="18">
        <v>43</v>
      </c>
      <c r="B46" s="15" t="s">
        <v>178</v>
      </c>
      <c r="C46" s="23">
        <v>1</v>
      </c>
    </row>
    <row r="47" spans="1:3" ht="15" customHeight="1">
      <c r="A47" s="18">
        <v>44</v>
      </c>
      <c r="B47" s="15" t="s">
        <v>239</v>
      </c>
      <c r="C47" s="23">
        <v>1</v>
      </c>
    </row>
    <row r="48" spans="1:3" ht="15" customHeight="1">
      <c r="A48" s="18">
        <v>45</v>
      </c>
      <c r="B48" s="15" t="s">
        <v>241</v>
      </c>
      <c r="C48" s="23">
        <v>1</v>
      </c>
    </row>
    <row r="49" spans="1:3" ht="15" customHeight="1">
      <c r="A49" s="18">
        <v>46</v>
      </c>
      <c r="B49" s="15" t="s">
        <v>237</v>
      </c>
      <c r="C49" s="23">
        <v>1</v>
      </c>
    </row>
    <row r="50" spans="1:3" ht="15" customHeight="1">
      <c r="A50" s="18">
        <v>47</v>
      </c>
      <c r="B50" s="15" t="s">
        <v>264</v>
      </c>
      <c r="C50" s="23">
        <v>1</v>
      </c>
    </row>
    <row r="51" spans="1:3" ht="15" customHeight="1">
      <c r="A51" s="18">
        <v>48</v>
      </c>
      <c r="B51" s="15" t="s">
        <v>100</v>
      </c>
      <c r="C51" s="23">
        <v>1</v>
      </c>
    </row>
    <row r="52" spans="1:3" ht="15" customHeight="1">
      <c r="A52" s="18">
        <v>49</v>
      </c>
      <c r="B52" s="15" t="s">
        <v>103</v>
      </c>
      <c r="C52" s="23">
        <v>1</v>
      </c>
    </row>
    <row r="53" spans="1:3" ht="15" customHeight="1">
      <c r="A53" s="18">
        <v>50</v>
      </c>
      <c r="B53" s="15" t="s">
        <v>88</v>
      </c>
      <c r="C53" s="23">
        <v>1</v>
      </c>
    </row>
    <row r="54" spans="1:3" ht="15" customHeight="1">
      <c r="A54" s="18">
        <v>51</v>
      </c>
      <c r="B54" s="15" t="s">
        <v>78</v>
      </c>
      <c r="C54" s="23">
        <v>1</v>
      </c>
    </row>
    <row r="55" spans="1:3" ht="15" customHeight="1">
      <c r="A55" s="18">
        <v>52</v>
      </c>
      <c r="B55" s="15" t="s">
        <v>205</v>
      </c>
      <c r="C55" s="23">
        <v>1</v>
      </c>
    </row>
    <row r="56" spans="1:3" ht="15" customHeight="1">
      <c r="A56" s="18">
        <v>53</v>
      </c>
      <c r="B56" s="15" t="s">
        <v>263</v>
      </c>
      <c r="C56" s="23">
        <v>1</v>
      </c>
    </row>
    <row r="57" spans="1:3" ht="15" customHeight="1">
      <c r="A57" s="18">
        <v>54</v>
      </c>
      <c r="B57" s="15" t="s">
        <v>275</v>
      </c>
      <c r="C57" s="23">
        <v>1</v>
      </c>
    </row>
    <row r="58" spans="1:3" ht="15" customHeight="1">
      <c r="A58" s="18">
        <v>55</v>
      </c>
      <c r="B58" s="15" t="s">
        <v>66</v>
      </c>
      <c r="C58" s="23">
        <v>1</v>
      </c>
    </row>
    <row r="59" spans="1:3" ht="15" customHeight="1">
      <c r="A59" s="20">
        <v>56</v>
      </c>
      <c r="B59" s="24" t="s">
        <v>271</v>
      </c>
      <c r="C59" s="25">
        <v>1</v>
      </c>
    </row>
    <row r="60" ht="12.75">
      <c r="C60" s="2">
        <f>SUM(C4:C59)</f>
        <v>128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2011-05-18T13:40:10Z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