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'Individuale'!$A$4:$I$267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<sst xmlns="http://schemas.openxmlformats.org/spreadsheetml/2006/main" count="2137" uniqueCount="1076">
  <si>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</si>
  <si>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</si>
  <si>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</si>
  <si>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</si>
  <si>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</si>
  <si>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</si>
  <si>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</si>
  <si>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</si>
  <si>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</si>
  <si>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</si>
  <si>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</si>
  <si>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</si>
  <si>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</si>
  <si>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</si>
  <si>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</si>
  <si>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</si>
  <si>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</si>
  <si>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</si>
  <si>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</si>
  <si>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</si>
  <si>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</si>
  <si>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</si>
  <si>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</si>
  <si>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</si>
  <si>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</si>
  <si>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</si>
  <si>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</si>
  <si>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</si>
  <si>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</si>
  <si>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</si>
  <si>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</si>
  <si>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</si>
  <si>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</si>
  <si>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</si>
  <si>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</si>
  <si>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</si>
  <si>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</si>
  <si>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</si>
  <si>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</si>
  <si>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</si>
  <si>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</si>
  <si>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</si>
  <si>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</si>
  <si>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</si>
  <si>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</si>
  <si>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</si>
  <si>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</si>
  <si>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</si>
  <si>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</si>
  <si>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</si>
  <si>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</si>
  <si>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</si>
  <si>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</si>
  <si>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</si>
  <si>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</si>
  <si>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</si>
  <si>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</si>
  <si>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</si>
  <si>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</si>
  <si>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</si>
  <si>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</si>
  <si>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</si>
  <si>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</si>
  <si>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</si>
  <si>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</si>
  <si>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</si>
  <si>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</si>
  <si>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</si>
  <si>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</si>
  <si>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</si>
  <si>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</si>
  <si>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</si>
  <si>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</si>
  <si>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</si>
  <si>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</si>
  <si>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</si>
  <si>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</si>
  <si>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</si>
  <si>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</si>
  <si>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</si>
  <si>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</si>
  <si>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</si>
  <si>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</si>
  <si>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</si>
  <si>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</si>
  <si>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</si>
  <si>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</si>
  <si>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</si>
  <si>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</si>
  <si>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</si>
  <si>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</si>
  <si>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</si>
  <si>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</si>
  <si>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</si>
  <si>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</si>
  <si>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</si>
  <si>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</si>
  <si>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</si>
  <si>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</si>
  <si>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</si>
  <si>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</si>
  <si>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</si>
  <si>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</si>
  <si>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</si>
  <si>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</si>
  <si>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</si>
  <si>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</si>
  <si>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</si>
  <si>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</si>
  <si>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</si>
  <si>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</si>
  <si>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</si>
  <si>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</si>
  <si>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</si>
  <si>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</si>
  <si>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</si>
  <si>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</si>
  <si>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</si>
  <si>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</si>
  <si>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</si>
  <si>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</si>
  <si>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</si>
  <si>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</si>
  <si>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</si>
  <si>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</si>
  <si>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</si>
  <si>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</si>
  <si>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</si>
  <si>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</si>
  <si>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</si>
  <si>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</si>
  <si>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</si>
  <si>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</si>
  <si>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</si>
  <si>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</si>
  <si>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</si>
  <si>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</si>
  <si>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</si>
  <si>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</si>
  <si>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</si>
  <si>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</si>
  <si>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</si>
  <si>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</si>
  <si>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</si>
  <si>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</si>
  <si>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</si>
  <si>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</si>
  <si>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</si>
  <si>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</si>
  <si>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</si>
  <si>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</si>
  <si>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</si>
  <si>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</si>
  <si>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</si>
  <si>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</si>
  <si>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</si>
  <si>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</si>
  <si>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</si>
  <si>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CRISTIAN</t>
  </si>
  <si>
    <t>DAVIDE</t>
  </si>
  <si>
    <t>VIZZINI</t>
  </si>
  <si>
    <t>ALESSANDRO</t>
  </si>
  <si>
    <t>MAURO</t>
  </si>
  <si>
    <t>MASSIMO</t>
  </si>
  <si>
    <t>GIOVANNI</t>
  </si>
  <si>
    <t>MARCO</t>
  </si>
  <si>
    <t>ANDREA</t>
  </si>
  <si>
    <t>MIRKO</t>
  </si>
  <si>
    <t>EMILIANO</t>
  </si>
  <si>
    <t>DANIELE</t>
  </si>
  <si>
    <t>FRANCESCO</t>
  </si>
  <si>
    <t>FABIO</t>
  </si>
  <si>
    <t>PIERLUIGI</t>
  </si>
  <si>
    <t>SIMONE</t>
  </si>
  <si>
    <t>PAPI</t>
  </si>
  <si>
    <t>LUIGI</t>
  </si>
  <si>
    <t>PAOLO</t>
  </si>
  <si>
    <t>STEFANO</t>
  </si>
  <si>
    <t>FRANCO</t>
  </si>
  <si>
    <t>FEDERICO</t>
  </si>
  <si>
    <t>GIANNI</t>
  </si>
  <si>
    <t>GABRIELE</t>
  </si>
  <si>
    <t>LUCA</t>
  </si>
  <si>
    <t>ALBERTO</t>
  </si>
  <si>
    <t>ROMANO</t>
  </si>
  <si>
    <t>ROSSI</t>
  </si>
  <si>
    <t>GIUSEPPE</t>
  </si>
  <si>
    <t>IRENE</t>
  </si>
  <si>
    <t>MAURIZIO</t>
  </si>
  <si>
    <t>ANTONIO</t>
  </si>
  <si>
    <t>SALVATORE</t>
  </si>
  <si>
    <t>RINALDI</t>
  </si>
  <si>
    <t>DOMENICO</t>
  </si>
  <si>
    <t>ESPOSITO</t>
  </si>
  <si>
    <t>RAFFAELE</t>
  </si>
  <si>
    <t>SERGIO</t>
  </si>
  <si>
    <t>STEFANIA</t>
  </si>
  <si>
    <t>ALESSIO</t>
  </si>
  <si>
    <t>CLAUDIO</t>
  </si>
  <si>
    <t>TOTI</t>
  </si>
  <si>
    <t>RODOLFO</t>
  </si>
  <si>
    <t>ROBERTO</t>
  </si>
  <si>
    <t>DANIELA</t>
  </si>
  <si>
    <t>GIANLUCA</t>
  </si>
  <si>
    <t>CARLO</t>
  </si>
  <si>
    <t>NARDI</t>
  </si>
  <si>
    <t>ELEONORA</t>
  </si>
  <si>
    <t>MARIA</t>
  </si>
  <si>
    <t>COCO</t>
  </si>
  <si>
    <t>FRANCESCA</t>
  </si>
  <si>
    <t>MICHELI</t>
  </si>
  <si>
    <t>FABRIZIO</t>
  </si>
  <si>
    <t>FRANCA</t>
  </si>
  <si>
    <t>MASSIMILIANO</t>
  </si>
  <si>
    <t>GIULIA</t>
  </si>
  <si>
    <t>EUGENIO</t>
  </si>
  <si>
    <t>EMANUELE</t>
  </si>
  <si>
    <t>GRAZIANO</t>
  </si>
  <si>
    <t>MATTEO</t>
  </si>
  <si>
    <t>LORENZO</t>
  </si>
  <si>
    <t>ROSI</t>
  </si>
  <si>
    <t>SONIA</t>
  </si>
  <si>
    <t>MICHELE</t>
  </si>
  <si>
    <t>ENRICO</t>
  </si>
  <si>
    <t>PASQUALE</t>
  </si>
  <si>
    <t>POLI</t>
  </si>
  <si>
    <t>VALTER</t>
  </si>
  <si>
    <t>LAURA</t>
  </si>
  <si>
    <t>FABBRI</t>
  </si>
  <si>
    <t>GIORGIO</t>
  </si>
  <si>
    <t>IVANO</t>
  </si>
  <si>
    <t>FIORE</t>
  </si>
  <si>
    <t>CIRO</t>
  </si>
  <si>
    <t>SIMONA</t>
  </si>
  <si>
    <t>CHRISTIAN</t>
  </si>
  <si>
    <t>ALFREDO</t>
  </si>
  <si>
    <t>SANTINI</t>
  </si>
  <si>
    <t>VINCENZO</t>
  </si>
  <si>
    <t>RICCARDO</t>
  </si>
  <si>
    <t>GIACOMO</t>
  </si>
  <si>
    <t>MORGANTI</t>
  </si>
  <si>
    <t>CRISTIANO</t>
  </si>
  <si>
    <t>ANNA</t>
  </si>
  <si>
    <t>GUIDI</t>
  </si>
  <si>
    <t>ELISABETTA</t>
  </si>
  <si>
    <t>CHIARA</t>
  </si>
  <si>
    <t>DAMIANO</t>
  </si>
  <si>
    <t>TOMMASO</t>
  </si>
  <si>
    <t>SILVIA</t>
  </si>
  <si>
    <t>VITTORIO</t>
  </si>
  <si>
    <t>BRUNO</t>
  </si>
  <si>
    <t>SAVERIO</t>
  </si>
  <si>
    <t>RUNCARD</t>
  </si>
  <si>
    <t>ANGELO</t>
  </si>
  <si>
    <t>BARBARA</t>
  </si>
  <si>
    <t>ROSARIO</t>
  </si>
  <si>
    <t>RENATO</t>
  </si>
  <si>
    <t>MARTINELLI</t>
  </si>
  <si>
    <t>BALDINI</t>
  </si>
  <si>
    <t>CRISTINA</t>
  </si>
  <si>
    <t>OMAR</t>
  </si>
  <si>
    <t>FLAVIA</t>
  </si>
  <si>
    <t>DANIEL</t>
  </si>
  <si>
    <t>GIANFRANCO</t>
  </si>
  <si>
    <t>CATANI</t>
  </si>
  <si>
    <t>SANDRO</t>
  </si>
  <si>
    <t>FULVIO</t>
  </si>
  <si>
    <t>DEGLI ESPOSTI</t>
  </si>
  <si>
    <t>LEONARDO</t>
  </si>
  <si>
    <t>NICOLETTA</t>
  </si>
  <si>
    <t>LINDA</t>
  </si>
  <si>
    <t>LUCIA</t>
  </si>
  <si>
    <t>MARTIN</t>
  </si>
  <si>
    <t>REALI</t>
  </si>
  <si>
    <t>VERONICA</t>
  </si>
  <si>
    <t>MELCHIORRE</t>
  </si>
  <si>
    <t>PAOLA</t>
  </si>
  <si>
    <t>GRASSI</t>
  </si>
  <si>
    <t>GIORDANI</t>
  </si>
  <si>
    <t>GIULIO</t>
  </si>
  <si>
    <t>PATRIZIA</t>
  </si>
  <si>
    <t>BATTAGLINI</t>
  </si>
  <si>
    <t>SARA</t>
  </si>
  <si>
    <t>TAMARA</t>
  </si>
  <si>
    <t>ANTONINO</t>
  </si>
  <si>
    <t>MARIO</t>
  </si>
  <si>
    <t>CLAUDIA</t>
  </si>
  <si>
    <t>CASELLI</t>
  </si>
  <si>
    <t>GIADA</t>
  </si>
  <si>
    <t>VIOLA</t>
  </si>
  <si>
    <t>BONFANTI</t>
  </si>
  <si>
    <t>ROSSANA</t>
  </si>
  <si>
    <t>MONICA</t>
  </si>
  <si>
    <t>FEDERICA</t>
  </si>
  <si>
    <t>CINZIA</t>
  </si>
  <si>
    <t>BELLINI</t>
  </si>
  <si>
    <t>DI PIETRO</t>
  </si>
  <si>
    <t>BERTI</t>
  </si>
  <si>
    <t>NICHOLAS</t>
  </si>
  <si>
    <t>MICHELA</t>
  </si>
  <si>
    <t>GIORGETTI</t>
  </si>
  <si>
    <t>MORI</t>
  </si>
  <si>
    <t>FERRI</t>
  </si>
  <si>
    <t>TONINO</t>
  </si>
  <si>
    <t>BATTAGLIA</t>
  </si>
  <si>
    <t>DONATI</t>
  </si>
  <si>
    <t>SILVANO</t>
  </si>
  <si>
    <t>BARONI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</si>
  <si>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</si>
  <si>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</si>
  <si>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</si>
  <si>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</si>
  <si>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</si>
  <si>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</si>
  <si>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</si>
  <si>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</si>
  <si>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</si>
  <si>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</si>
  <si>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</si>
  <si>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</si>
  <si>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</si>
  <si>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</si>
  <si>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</si>
  <si>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</si>
  <si>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</si>
  <si>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</si>
  <si>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</si>
  <si>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</si>
  <si>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</si>
  <si>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</si>
  <si>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</si>
  <si>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</si>
  <si>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</si>
  <si>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</si>
  <si>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</si>
  <si>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</si>
  <si>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</si>
  <si>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</si>
  <si>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</si>
  <si>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</si>
  <si>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</si>
  <si>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</si>
  <si>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</si>
  <si>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</si>
  <si>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</si>
  <si>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</si>
  <si>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</si>
  <si>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</si>
  <si>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</si>
  <si>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</si>
  <si>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</si>
  <si>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</si>
  <si>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</si>
  <si>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</si>
  <si>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</si>
  <si>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</si>
  <si>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</si>
  <si>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</si>
  <si>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</si>
  <si>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</si>
  <si>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</si>
  <si>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</si>
  <si>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</si>
  <si>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</si>
  <si>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</si>
  <si>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</si>
  <si>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</si>
  <si>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</si>
  <si>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</si>
  <si>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</si>
  <si>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</si>
  <si>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</si>
  <si>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</si>
  <si>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</si>
  <si>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</si>
  <si>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</si>
  <si>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</si>
  <si>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</si>
  <si>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</si>
  <si>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</si>
  <si>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</si>
  <si>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</si>
  <si>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</si>
  <si>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</si>
  <si>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</si>
  <si>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</si>
  <si>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</si>
  <si>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</si>
  <si>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</si>
  <si>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</si>
  <si>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</si>
  <si>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</si>
  <si>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</si>
  <si>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</si>
  <si>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</si>
  <si>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</si>
  <si>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</si>
  <si>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</si>
  <si>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</si>
  <si>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</si>
  <si>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</si>
  <si>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</si>
  <si>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</si>
  <si>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</si>
  <si>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</si>
  <si>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</si>
  <si>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</si>
  <si>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</si>
  <si>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</si>
  <si>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</si>
  <si>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</si>
  <si>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</si>
  <si>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</si>
  <si>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</si>
  <si>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</si>
  <si>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</si>
  <si>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</si>
  <si>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</si>
  <si>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</si>
  <si>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</si>
  <si>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</si>
  <si>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</si>
  <si>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</si>
  <si>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</si>
  <si>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</si>
  <si>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</si>
  <si>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</si>
  <si>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</si>
  <si>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</si>
  <si>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</si>
  <si>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</si>
  <si>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</si>
  <si>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</si>
  <si>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</si>
  <si>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</si>
  <si>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</si>
  <si>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</si>
  <si>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</si>
  <si>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</si>
  <si>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</si>
  <si>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</si>
  <si>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</si>
  <si>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</si>
  <si>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</si>
  <si>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</si>
  <si>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</si>
  <si>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</si>
  <si>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</si>
  <si>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</si>
  <si>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</si>
  <si>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</si>
  <si>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</si>
  <si>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</si>
  <si>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</si>
  <si>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</si>
  <si>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</si>
  <si>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</si>
  <si>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</si>
  <si>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</si>
  <si>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</si>
  <si>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</si>
  <si>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</si>
  <si>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</si>
  <si>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</si>
  <si>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</si>
  <si>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</si>
  <si>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</si>
  <si>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</si>
  <si>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</si>
  <si>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</si>
  <si>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</si>
  <si>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</si>
  <si>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</si>
  <si>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</si>
  <si>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</si>
  <si>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</si>
  <si>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</si>
  <si>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</si>
  <si>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</si>
  <si>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</si>
  <si>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</si>
  <si>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</si>
  <si>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</si>
  <si>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</si>
  <si>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</si>
  <si>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</si>
  <si>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</si>
  <si>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</si>
  <si>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</si>
  <si>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</si>
  <si>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</si>
  <si>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</si>
  <si>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</si>
  <si>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</si>
  <si>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</si>
  <si>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</si>
  <si>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</si>
  <si>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</si>
  <si>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</si>
  <si>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</si>
  <si>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</si>
  <si>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</si>
  <si>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</si>
  <si>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</si>
  <si>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</si>
  <si>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</si>
  <si>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</si>
  <si>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</si>
  <si>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</si>
  <si>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</si>
  <si>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</si>
  <si>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</si>
  <si>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</si>
  <si>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</si>
  <si>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</si>
  <si>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</si>
  <si>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</si>
  <si>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</si>
  <si>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</si>
  <si>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</si>
  <si>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</si>
  <si>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</si>
  <si>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</si>
  <si>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</si>
  <si>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</si>
  <si>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</si>
  <si>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</si>
  <si>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</si>
  <si>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</si>
  <si>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</si>
  <si>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</si>
  <si>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</si>
  <si>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</si>
  <si>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</si>
  <si>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</si>
  <si>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</si>
  <si>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</si>
  <si>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</si>
  <si>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</si>
  <si>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</si>
  <si>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</si>
  <si>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</si>
  <si>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</si>
  <si>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</si>
  <si>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</si>
  <si>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</si>
  <si>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</si>
  <si>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</si>
  <si>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</si>
  <si>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</si>
  <si>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</si>
  <si>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</si>
  <si>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</si>
  <si>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</si>
  <si>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</si>
  <si>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</si>
  <si>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</si>
  <si>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</si>
  <si>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</si>
  <si>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 xml:space="preserve"> Domenica 15/10/2017</t>
  </si>
  <si>
    <t>D'AGOSTINO</t>
  </si>
  <si>
    <t>DENISE</t>
  </si>
  <si>
    <t>LINO</t>
  </si>
  <si>
    <t>BROCCOLI</t>
  </si>
  <si>
    <t>GIANMARCO</t>
  </si>
  <si>
    <t>EDOARDO</t>
  </si>
  <si>
    <t>ROMAGNOLI</t>
  </si>
  <si>
    <t>SAMUELE</t>
  </si>
  <si>
    <t>VALERIO</t>
  </si>
  <si>
    <t>ROSSANO</t>
  </si>
  <si>
    <t>GRUOSSO</t>
  </si>
  <si>
    <t>D'ONOFRIO</t>
  </si>
  <si>
    <t>GIULIANO</t>
  </si>
  <si>
    <t>ERMILI</t>
  </si>
  <si>
    <t>SAID</t>
  </si>
  <si>
    <t>TOP M</t>
  </si>
  <si>
    <t>UISP PISTOIA</t>
  </si>
  <si>
    <t>ROCCHI</t>
  </si>
  <si>
    <t>A</t>
  </si>
  <si>
    <t>M.D.S.</t>
  </si>
  <si>
    <t>CECCHI</t>
  </si>
  <si>
    <t>ASD LA STANCA-VALENZATICO (PT)</t>
  </si>
  <si>
    <t>PRESTIANNI</t>
  </si>
  <si>
    <t>PODISTICA CASTELFRANCHESE</t>
  </si>
  <si>
    <t>GUERRUCCI</t>
  </si>
  <si>
    <t>GS ORECCHIELLA</t>
  </si>
  <si>
    <t>MIRANDOLA</t>
  </si>
  <si>
    <t>MONTECATINI MARATHON ASD</t>
  </si>
  <si>
    <t>TAKATART</t>
  </si>
  <si>
    <t>ABDELLATIF</t>
  </si>
  <si>
    <t>ASD SILVANO FEDI</t>
  </si>
  <si>
    <t>FALASCA</t>
  </si>
  <si>
    <t>LIBERO</t>
  </si>
  <si>
    <t>BUGIANI</t>
  </si>
  <si>
    <t>GAMENONI</t>
  </si>
  <si>
    <t>ASD LA STANCA VALENZATICO</t>
  </si>
  <si>
    <t>NOBILE</t>
  </si>
  <si>
    <t>AVIS CASTELNUOVO MAGRA</t>
  </si>
  <si>
    <t>TESI</t>
  </si>
  <si>
    <t>GIONATA</t>
  </si>
  <si>
    <t>ATLETICA SIGNA</t>
  </si>
  <si>
    <t>RIDOLFI</t>
  </si>
  <si>
    <t>G.S. ORECCHIELLA</t>
  </si>
  <si>
    <t>NUOVA ATLETICA LASTRA</t>
  </si>
  <si>
    <t>NANI</t>
  </si>
  <si>
    <t>ATLETICA ALTA TOSCANA</t>
  </si>
  <si>
    <t>PELLEGRINOTTI</t>
  </si>
  <si>
    <t>DAVID</t>
  </si>
  <si>
    <t>B</t>
  </si>
  <si>
    <t>GS LE LUMACHE</t>
  </si>
  <si>
    <t>MUGNO</t>
  </si>
  <si>
    <t>ANNA LAURA</t>
  </si>
  <si>
    <t>TOP F</t>
  </si>
  <si>
    <t>ORECCHIELLA GARFAGNANA</t>
  </si>
  <si>
    <t>GIANNINI</t>
  </si>
  <si>
    <t>BETTAZZI</t>
  </si>
  <si>
    <t>ASD PARCO DEI LAGHI</t>
  </si>
  <si>
    <t>BARTELLONI</t>
  </si>
  <si>
    <t>STRACARRARA</t>
  </si>
  <si>
    <t>CROVETTI</t>
  </si>
  <si>
    <t>FLORESE</t>
  </si>
  <si>
    <t>NEW TEAM RUNNING</t>
  </si>
  <si>
    <t>BARBETTA</t>
  </si>
  <si>
    <t>G.P. MISERICORDIA CHIESANUOVA</t>
  </si>
  <si>
    <t>GIOVANNELLI</t>
  </si>
  <si>
    <t>BIANCHINI</t>
  </si>
  <si>
    <t>TOSCANA ATLETICA EMPOLI</t>
  </si>
  <si>
    <t>CICCONE</t>
  </si>
  <si>
    <t>PODISTICA PRATESE</t>
  </si>
  <si>
    <t>ROSIGNOLI</t>
  </si>
  <si>
    <t>EDDY</t>
  </si>
  <si>
    <t>RIOLO</t>
  </si>
  <si>
    <t>EZIO</t>
  </si>
  <si>
    <t>A.S.D. LUCCA MARATHON</t>
  </si>
  <si>
    <t>MEZZANA LE LUMACHE A.S.D</t>
  </si>
  <si>
    <t>ARETINI</t>
  </si>
  <si>
    <t>CAI</t>
  </si>
  <si>
    <t>BURCHI</t>
  </si>
  <si>
    <t>DAGUIN</t>
  </si>
  <si>
    <t>FRABRICE</t>
  </si>
  <si>
    <t>POL FIESOLE ASD ORST</t>
  </si>
  <si>
    <t>DI SANDRO</t>
  </si>
  <si>
    <t>PETRILLO</t>
  </si>
  <si>
    <t>PODISTICA NARNALI</t>
  </si>
  <si>
    <t>ATLETICA MONTECATINI</t>
  </si>
  <si>
    <t>DONI</t>
  </si>
  <si>
    <t>MARZIO</t>
  </si>
  <si>
    <t>MISERICORDIA AGLIANESE</t>
  </si>
  <si>
    <t>IAGO</t>
  </si>
  <si>
    <t>SOMMARIVA</t>
  </si>
  <si>
    <t>PODISTICA QUARRATA</t>
  </si>
  <si>
    <t>FRANCALACCI</t>
  </si>
  <si>
    <t>CAPRAIA FIORENTINA</t>
  </si>
  <si>
    <t>BENELLI</t>
  </si>
  <si>
    <t>AVIS COPIT PISTOIA</t>
  </si>
  <si>
    <t>SARGENTI</t>
  </si>
  <si>
    <t>G.S. CAMIGLIANO</t>
  </si>
  <si>
    <t>MONTELUPO RUNNERS</t>
  </si>
  <si>
    <t>UNGUREANU</t>
  </si>
  <si>
    <t>CONSTANTIN</t>
  </si>
  <si>
    <t>G.S.MAIANO</t>
  </si>
  <si>
    <t>KABETAS</t>
  </si>
  <si>
    <t>VLADMIR</t>
  </si>
  <si>
    <t>29 MARTIRI</t>
  </si>
  <si>
    <t>TORRIGIANI</t>
  </si>
  <si>
    <t>ATLETICA VINCI</t>
  </si>
  <si>
    <t>ASD RISUBBIANI</t>
  </si>
  <si>
    <t>PARRINI</t>
  </si>
  <si>
    <t>GORI</t>
  </si>
  <si>
    <t>TOMMASI</t>
  </si>
  <si>
    <t>GRADI</t>
  </si>
  <si>
    <t>YURI</t>
  </si>
  <si>
    <t>GAVAZZI</t>
  </si>
  <si>
    <t>FIDAL</t>
  </si>
  <si>
    <t>PINTORI</t>
  </si>
  <si>
    <t>ATL. MASSAROSA</t>
  </si>
  <si>
    <t>PAOLINELLI</t>
  </si>
  <si>
    <t>RUNCARD - MARCIATORI  SEGROMIGNESI</t>
  </si>
  <si>
    <t>PASQUALETTI</t>
  </si>
  <si>
    <t>ASD IL GREGGE RIBELLE</t>
  </si>
  <si>
    <t>TURCHI</t>
  </si>
  <si>
    <t>VENESELLI</t>
  </si>
  <si>
    <t>ASD LUCCA MARATHON</t>
  </si>
  <si>
    <t>GIOVANNETTI</t>
  </si>
  <si>
    <t>OPOKU</t>
  </si>
  <si>
    <t>PETER</t>
  </si>
  <si>
    <t>AICS ACCOGLIENZA SOLIDALE</t>
  </si>
  <si>
    <t>IMBARRATO</t>
  </si>
  <si>
    <t>NICCOLAI</t>
  </si>
  <si>
    <t>TRENTANOVE</t>
  </si>
  <si>
    <t>GS FIORINO</t>
  </si>
  <si>
    <t>GP PARCO ALPI APUANE</t>
  </si>
  <si>
    <t>GUERRI</t>
  </si>
  <si>
    <t>GLI SPUNTATI TEAM RUNNING</t>
  </si>
  <si>
    <t>BERTINI</t>
  </si>
  <si>
    <t>FILIPETTI</t>
  </si>
  <si>
    <t>A.S.D ATLETICA PRATO</t>
  </si>
  <si>
    <t>TASSONI</t>
  </si>
  <si>
    <t>ASSOCIAZIONE RONDINELLA DEL TORRINO</t>
  </si>
  <si>
    <t>SIMI</t>
  </si>
  <si>
    <t>C</t>
  </si>
  <si>
    <t>G.P PARCO ALPI APUANE</t>
  </si>
  <si>
    <t>CORRIERI</t>
  </si>
  <si>
    <t>LA GALLA PONTEDERA ATLETICA</t>
  </si>
  <si>
    <t>IVONE</t>
  </si>
  <si>
    <t>GS PIEVE A RIPOLI</t>
  </si>
  <si>
    <t>MANETTI</t>
  </si>
  <si>
    <t>GP PORCIANO ASD</t>
  </si>
  <si>
    <t>MONTICELLI</t>
  </si>
  <si>
    <t>ASD ATLETICA COSTA ETRUSCA</t>
  </si>
  <si>
    <t>SOLDANI</t>
  </si>
  <si>
    <t>BANDA DEI MALANDRINI A.S.D.</t>
  </si>
  <si>
    <t>FAMBRINI</t>
  </si>
  <si>
    <t>POLISPORTIVA SPENSIERATI A.S.D</t>
  </si>
  <si>
    <t>TACCHI</t>
  </si>
  <si>
    <t>ATL FUCECCHIO</t>
  </si>
  <si>
    <t>MEI</t>
  </si>
  <si>
    <t>DE FILIPPO</t>
  </si>
  <si>
    <t>POL. CIRCOLO AZIENDALE BREDA</t>
  </si>
  <si>
    <t>PROZZO</t>
  </si>
  <si>
    <t>MARCONI</t>
  </si>
  <si>
    <t>CICALINI</t>
  </si>
  <si>
    <t>CASA CULTURALE SAN MINIATO</t>
  </si>
  <si>
    <t>GORETTI</t>
  </si>
  <si>
    <t>AURORA MONTALE</t>
  </si>
  <si>
    <t>LACERRA</t>
  </si>
  <si>
    <t>CATALDO</t>
  </si>
  <si>
    <t>ATLETICA FUCECCHIO</t>
  </si>
  <si>
    <t>ROSADI</t>
  </si>
  <si>
    <t>FAUSTO</t>
  </si>
  <si>
    <t>BALDI</t>
  </si>
  <si>
    <t>DIDDI</t>
  </si>
  <si>
    <t>1° E PIZZA BIKE G.S.</t>
  </si>
  <si>
    <t>CHITI</t>
  </si>
  <si>
    <t>BAZZI</t>
  </si>
  <si>
    <t>GSD LIBERTAS LA TORRE PONTASSIEVE</t>
  </si>
  <si>
    <t>FIORDI</t>
  </si>
  <si>
    <t>US. NAVE</t>
  </si>
  <si>
    <t>FULCERI</t>
  </si>
  <si>
    <t>ATLETICA LIVORNO</t>
  </si>
  <si>
    <t>MOSCATO</t>
  </si>
  <si>
    <t>CALOGERO</t>
  </si>
  <si>
    <t>MASI</t>
  </si>
  <si>
    <t>BARGIACCHI</t>
  </si>
  <si>
    <t>E</t>
  </si>
  <si>
    <t>ASD 29 MARTIRI</t>
  </si>
  <si>
    <t>GOSETTO</t>
  </si>
  <si>
    <t>SOLDI</t>
  </si>
  <si>
    <t>G.S CAMIGLIANO</t>
  </si>
  <si>
    <t>PICCHI</t>
  </si>
  <si>
    <t>CROCE D'ORO MONTALE</t>
  </si>
  <si>
    <t>LA PORTA</t>
  </si>
  <si>
    <t>MAGNOLFI</t>
  </si>
  <si>
    <t>SECCI</t>
  </si>
  <si>
    <t>GIANFRANCA</t>
  </si>
  <si>
    <t>PARDI</t>
  </si>
  <si>
    <t>LANDI</t>
  </si>
  <si>
    <t>SAURO</t>
  </si>
  <si>
    <t>GS LA TORRE PONTASSIEVE</t>
  </si>
  <si>
    <t>BELLANDI</t>
  </si>
  <si>
    <t>CALENDI</t>
  </si>
  <si>
    <t>TRINCI</t>
  </si>
  <si>
    <t>PODISTICA AGLIANESE</t>
  </si>
  <si>
    <t>G.P.FRATELLANZA POPOLARE GRASSINA</t>
  </si>
  <si>
    <t>MELI</t>
  </si>
  <si>
    <t>MINIATI</t>
  </si>
  <si>
    <t>DE MEO</t>
  </si>
  <si>
    <t>DENNIS</t>
  </si>
  <si>
    <t>ANTONI</t>
  </si>
  <si>
    <t>BURCHIELLI</t>
  </si>
  <si>
    <t>G.P.ROSSINI</t>
  </si>
  <si>
    <t>MASSINI</t>
  </si>
  <si>
    <t>MARCIATORI MARLIESI</t>
  </si>
  <si>
    <t>NERI</t>
  </si>
  <si>
    <t>F</t>
  </si>
  <si>
    <t>GS LAMMARI</t>
  </si>
  <si>
    <t>CAPORALE</t>
  </si>
  <si>
    <t>GS RUN...DAGI</t>
  </si>
  <si>
    <t>MECCARINI</t>
  </si>
  <si>
    <t>ASD MARCIATORI ANTRACCOLI</t>
  </si>
  <si>
    <t>MINELLA</t>
  </si>
  <si>
    <t>ATLETICA CASALGUIDI</t>
  </si>
  <si>
    <t>LUCENTE</t>
  </si>
  <si>
    <t>MILITELLO</t>
  </si>
  <si>
    <t>SORRI</t>
  </si>
  <si>
    <t>PIGNANELLI</t>
  </si>
  <si>
    <t>SORINI DINI</t>
  </si>
  <si>
    <t>GP MASSA E COZZILE</t>
  </si>
  <si>
    <t>PAJTA</t>
  </si>
  <si>
    <t>VERGNANO</t>
  </si>
  <si>
    <t>ATLETICA VALDINIEVOLE</t>
  </si>
  <si>
    <t>GIULIANINI</t>
  </si>
  <si>
    <t>BIGAGLI</t>
  </si>
  <si>
    <t>G.S.CESARE BATTISTI</t>
  </si>
  <si>
    <t>BRACALI</t>
  </si>
  <si>
    <t>FABIO VITTORIO</t>
  </si>
  <si>
    <t>FREESTYLE TRIATHLON</t>
  </si>
  <si>
    <t>DEL PUGLIA</t>
  </si>
  <si>
    <t>RUNNERS BARBERINO</t>
  </si>
  <si>
    <t>CRISTIANINI</t>
  </si>
  <si>
    <t>VANNINI</t>
  </si>
  <si>
    <t>BIAGIOTTI</t>
  </si>
  <si>
    <t>PIERACCI</t>
  </si>
  <si>
    <t>CSI PISA SSD</t>
  </si>
  <si>
    <t>PANTINA</t>
  </si>
  <si>
    <t>MASTROPIERI</t>
  </si>
  <si>
    <t>MARCANTELLI</t>
  </si>
  <si>
    <t>ATLETICA BORGO A BUGGIANO</t>
  </si>
  <si>
    <t>MASINI</t>
  </si>
  <si>
    <t>CASTELLO RUN CAPRAIA F.NA</t>
  </si>
  <si>
    <t>PICCIONE</t>
  </si>
  <si>
    <t>G.S.ATLETICA LEGGERA SIGNA</t>
  </si>
  <si>
    <t>MARTINI</t>
  </si>
  <si>
    <t>ASD PRATO NORD</t>
  </si>
  <si>
    <t>BALESTRI</t>
  </si>
  <si>
    <t>RUFFA</t>
  </si>
  <si>
    <t>CAPPELLI</t>
  </si>
  <si>
    <t>NARDELLA</t>
  </si>
  <si>
    <t>CECCONI</t>
  </si>
  <si>
    <t>SALIMBENI</t>
  </si>
  <si>
    <t>G. VERDI CASALE</t>
  </si>
  <si>
    <t>PANARELLO</t>
  </si>
  <si>
    <t>PLACIDO</t>
  </si>
  <si>
    <t>VESPERTINO</t>
  </si>
  <si>
    <t>ASD SAN NICOLA</t>
  </si>
  <si>
    <t>MICHELONI</t>
  </si>
  <si>
    <t>LEONE</t>
  </si>
  <si>
    <t>GRANI</t>
  </si>
  <si>
    <t>MENCHETTI</t>
  </si>
  <si>
    <t>BARBOI</t>
  </si>
  <si>
    <t>CAMELIA</t>
  </si>
  <si>
    <t>GS MAIANO</t>
  </si>
  <si>
    <t>CIACCHERI</t>
  </si>
  <si>
    <t>G.S. LE PANCHE CASTELQUARTO</t>
  </si>
  <si>
    <t>NARDINI</t>
  </si>
  <si>
    <t>ATLETICA PORCARI</t>
  </si>
  <si>
    <t>PICONE</t>
  </si>
  <si>
    <t>GS MARLIANA</t>
  </si>
  <si>
    <t>BRESCHI</t>
  </si>
  <si>
    <t>SCHIGNANO CORSE</t>
  </si>
  <si>
    <t>DE FELICE</t>
  </si>
  <si>
    <t>CORRADOSSI</t>
  </si>
  <si>
    <t>PACCOSI</t>
  </si>
  <si>
    <t>LE LUMACHE</t>
  </si>
  <si>
    <t>BEONI</t>
  </si>
  <si>
    <t>LETIZIA</t>
  </si>
  <si>
    <t>BONSANGUE</t>
  </si>
  <si>
    <t>MONCINI</t>
  </si>
  <si>
    <t>PACI</t>
  </si>
  <si>
    <t>ATLETICA CAPRAIA E LIMITE</t>
  </si>
  <si>
    <t>ADOLFO</t>
  </si>
  <si>
    <t>CALANDRA</t>
  </si>
  <si>
    <t>CIACIO</t>
  </si>
  <si>
    <t>ENZA</t>
  </si>
  <si>
    <t>LIVORNO TEAM</t>
  </si>
  <si>
    <t>GERMANO</t>
  </si>
  <si>
    <t>LOPEZ</t>
  </si>
  <si>
    <t>CROCE D'ORO PRATO</t>
  </si>
  <si>
    <t>BRESCI</t>
  </si>
  <si>
    <t>ENZO</t>
  </si>
  <si>
    <t>TEMPESTINI</t>
  </si>
  <si>
    <t>ASD IOLO</t>
  </si>
  <si>
    <t>INNOCENTI</t>
  </si>
  <si>
    <t>MARIA ELENA</t>
  </si>
  <si>
    <t>ORSINI</t>
  </si>
  <si>
    <t>G.P. FOSSETTI</t>
  </si>
  <si>
    <t>NIERI</t>
  </si>
  <si>
    <t>ANTRACCOLI</t>
  </si>
  <si>
    <t>GALLIGANI</t>
  </si>
  <si>
    <t>BORGO A BUGGIANO</t>
  </si>
  <si>
    <t>ARCIERI</t>
  </si>
  <si>
    <t>CASAIOLI</t>
  </si>
  <si>
    <t>MISERICORDIA DI GRIGNANO</t>
  </si>
  <si>
    <t>MAESTRIPIERI</t>
  </si>
  <si>
    <t>CALONACI</t>
  </si>
  <si>
    <t>MONTEFUSCO</t>
  </si>
  <si>
    <t>CIAMPINI</t>
  </si>
  <si>
    <t>POLISPORTIVA IL CIGNO</t>
  </si>
  <si>
    <t>PICCINI</t>
  </si>
  <si>
    <t>PAGNOTTA</t>
  </si>
  <si>
    <t>ASCIONE</t>
  </si>
  <si>
    <t>PODISTICA OLTRARNO</t>
  </si>
  <si>
    <t>DAMI</t>
  </si>
  <si>
    <t>CORMACI</t>
  </si>
  <si>
    <t>PASSINI</t>
  </si>
  <si>
    <t>ASD LUMEGALTORENO</t>
  </si>
  <si>
    <t>ASD JOLLY MOTORS</t>
  </si>
  <si>
    <t>D</t>
  </si>
  <si>
    <t>FEDI</t>
  </si>
  <si>
    <t>BARTOLI</t>
  </si>
  <si>
    <t>SANDRA</t>
  </si>
  <si>
    <t>FANTI</t>
  </si>
  <si>
    <t>OLMI</t>
  </si>
  <si>
    <t>MUNGAI</t>
  </si>
  <si>
    <t>VEZZANI</t>
  </si>
  <si>
    <t>TREE60</t>
  </si>
  <si>
    <t>RAZZOLI</t>
  </si>
  <si>
    <t>MAIDA</t>
  </si>
  <si>
    <t>LASCIALFARI</t>
  </si>
  <si>
    <t>NERLI</t>
  </si>
  <si>
    <t>PARRILLO</t>
  </si>
  <si>
    <t>BETTI</t>
  </si>
  <si>
    <t>MANNELLO</t>
  </si>
  <si>
    <t>MONTINI</t>
  </si>
  <si>
    <t>PAOLETTI</t>
  </si>
  <si>
    <t>GHERDINI</t>
  </si>
  <si>
    <t>GELLI</t>
  </si>
  <si>
    <t>VENTURI</t>
  </si>
  <si>
    <t>LA PANCHE CASTELQUARTO</t>
  </si>
  <si>
    <t>CARIPIT PISTOIA</t>
  </si>
  <si>
    <t>BUDA</t>
  </si>
  <si>
    <t>FOGACCI</t>
  </si>
  <si>
    <t>LENZI</t>
  </si>
  <si>
    <t>FILIDEI</t>
  </si>
  <si>
    <t>LA TORRE CENAIA</t>
  </si>
  <si>
    <t>ORLANDINI</t>
  </si>
  <si>
    <t>CENI</t>
  </si>
  <si>
    <t>TESTINI</t>
  </si>
  <si>
    <t>HAPPY RUNNERS CLUB</t>
  </si>
  <si>
    <t>TAZIOLI</t>
  </si>
  <si>
    <t>CIUFINI</t>
  </si>
  <si>
    <t>FLY WOMEN CYCLING</t>
  </si>
  <si>
    <t>BIAGINI</t>
  </si>
  <si>
    <t>DE CARIA</t>
  </si>
  <si>
    <t>POD. MISERICORDIA AGLIANESE</t>
  </si>
  <si>
    <t>TEGLIA</t>
  </si>
  <si>
    <t>PANTERA</t>
  </si>
  <si>
    <t>CENCI</t>
  </si>
  <si>
    <t>NORICO</t>
  </si>
  <si>
    <t>SANDRELLI</t>
  </si>
  <si>
    <t>MIRIA</t>
  </si>
  <si>
    <t>TADDEI</t>
  </si>
  <si>
    <t>AVIS</t>
  </si>
  <si>
    <t>ANZALONE</t>
  </si>
  <si>
    <t>POD. PRATO NORD</t>
  </si>
  <si>
    <t>ABBATANTUONO</t>
  </si>
  <si>
    <t>SENSI</t>
  </si>
  <si>
    <t>CACCIUOLO</t>
  </si>
  <si>
    <t>VALERIANO</t>
  </si>
  <si>
    <t>BARTOLINI</t>
  </si>
  <si>
    <t>BIANCALANI</t>
  </si>
  <si>
    <t>G.S.D.RUN...DAGI</t>
  </si>
  <si>
    <t>CAMARRETTA</t>
  </si>
  <si>
    <t>ASD PODISTICA ALTOPASCESE TAU</t>
  </si>
  <si>
    <t>RANFAGNI</t>
  </si>
  <si>
    <t>GRAZIA</t>
  </si>
  <si>
    <t>CHIRONNA</t>
  </si>
  <si>
    <t>GIANGRAZIO</t>
  </si>
  <si>
    <t>COSTA AZZURRA PRATO</t>
  </si>
  <si>
    <t>BERNARDINI</t>
  </si>
  <si>
    <t>BECHERI</t>
  </si>
  <si>
    <t>PIERATTINI</t>
  </si>
  <si>
    <t>CAPPELLINI</t>
  </si>
  <si>
    <t>TAROCCHI</t>
  </si>
  <si>
    <t>BADIANI</t>
  </si>
  <si>
    <t>ADS ATLETICA PRATO</t>
  </si>
  <si>
    <t>BONI</t>
  </si>
  <si>
    <t>MARRADI</t>
  </si>
  <si>
    <t>CENERINI</t>
  </si>
  <si>
    <t>FRANCHI</t>
  </si>
  <si>
    <t>ANDREOTTI</t>
  </si>
  <si>
    <t>FIORUCCI</t>
  </si>
  <si>
    <t>CABERLOTTO</t>
  </si>
  <si>
    <t>MISERICORDIA GRIGNANO</t>
  </si>
  <si>
    <t>VITELLARO</t>
  </si>
  <si>
    <t>NOBILI</t>
  </si>
  <si>
    <t>SICURANZA</t>
  </si>
  <si>
    <t>ISOLOTTO FIRENZE</t>
  </si>
  <si>
    <t>CATALLO</t>
  </si>
  <si>
    <t>NANNINI</t>
  </si>
  <si>
    <t>ARIENTI</t>
  </si>
  <si>
    <t>ASD CENTRO GINNICO OLIMPIA MONTALE</t>
  </si>
  <si>
    <t>CEI</t>
  </si>
  <si>
    <t>BARONCINI</t>
  </si>
  <si>
    <t>BELLOSI</t>
  </si>
  <si>
    <t>POD VALDIPESA</t>
  </si>
  <si>
    <t>IACOVINO</t>
  </si>
  <si>
    <t>CAMPANA</t>
  </si>
  <si>
    <t>MANGIANIELLO</t>
  </si>
  <si>
    <t>ERNESTRO</t>
  </si>
  <si>
    <t>SANTANNI</t>
  </si>
  <si>
    <t>PIEMONTE</t>
  </si>
  <si>
    <t>AGNORELLI</t>
  </si>
  <si>
    <t>MISERICORDIA BATTISTI</t>
  </si>
  <si>
    <t>PANERAI</t>
  </si>
  <si>
    <t>SOZZI</t>
  </si>
  <si>
    <t>NADIA</t>
  </si>
  <si>
    <t>ASD RUNNERS BARBERINO</t>
  </si>
  <si>
    <t>TOGNARELLI</t>
  </si>
  <si>
    <t>FANI</t>
  </si>
  <si>
    <t>TROMBI</t>
  </si>
  <si>
    <t>G</t>
  </si>
  <si>
    <t>MAGRINI</t>
  </si>
  <si>
    <t>GUCCI</t>
  </si>
  <si>
    <t>BELLARI</t>
  </si>
  <si>
    <t>ORI</t>
  </si>
  <si>
    <t>ALESSNADRO</t>
  </si>
  <si>
    <t>MEONI</t>
  </si>
  <si>
    <t>PORTOFRANCO</t>
  </si>
  <si>
    <t>FELICE</t>
  </si>
  <si>
    <t>PESCIONI</t>
  </si>
  <si>
    <t>MOROZZI</t>
  </si>
  <si>
    <t>FERRONI</t>
  </si>
  <si>
    <t>ARRIGO</t>
  </si>
  <si>
    <t>MECIANI</t>
  </si>
  <si>
    <t>BUZZI</t>
  </si>
  <si>
    <t>GUERRINI</t>
  </si>
  <si>
    <t>FERONE</t>
  </si>
  <si>
    <t>DI MEO</t>
  </si>
  <si>
    <t>FALCINI</t>
  </si>
  <si>
    <t>STEFANI</t>
  </si>
  <si>
    <t>BECHINI</t>
  </si>
  <si>
    <t>CORSINI</t>
  </si>
  <si>
    <t>CATIA</t>
  </si>
  <si>
    <t>CIPOLLONI</t>
  </si>
  <si>
    <t>CIAPPEI</t>
  </si>
  <si>
    <t>MINIGHETTI</t>
  </si>
  <si>
    <t>NESI</t>
  </si>
  <si>
    <t>LUMEGA ALTO RENO</t>
  </si>
  <si>
    <t>ARENGA</t>
  </si>
  <si>
    <t>CRAL COPIT</t>
  </si>
  <si>
    <t>LEATI</t>
  </si>
  <si>
    <t>TINTORINI</t>
  </si>
  <si>
    <t>MASIELLO</t>
  </si>
  <si>
    <t>ILARIA</t>
  </si>
  <si>
    <t>BELLIN</t>
  </si>
  <si>
    <t>SAMUEL</t>
  </si>
  <si>
    <t>PONTORMO RUNNING</t>
  </si>
  <si>
    <t>BONADDUCE</t>
  </si>
  <si>
    <t>GAGGIOLI</t>
  </si>
  <si>
    <t>MASCII</t>
  </si>
  <si>
    <t>ROMEO</t>
  </si>
  <si>
    <t>MERCATANTI</t>
  </si>
  <si>
    <t>BROCCOLO</t>
  </si>
  <si>
    <t>CRAIL INPS</t>
  </si>
  <si>
    <t>ORLANDI</t>
  </si>
  <si>
    <t>DI BIASI</t>
  </si>
  <si>
    <t>ZITKO</t>
  </si>
  <si>
    <t>SUZANA</t>
  </si>
  <si>
    <t>RUSSILLO</t>
  </si>
  <si>
    <t>RASPANTI</t>
  </si>
  <si>
    <t>CRAL INPS</t>
  </si>
  <si>
    <t>IZZO</t>
  </si>
  <si>
    <t>IMMACOLATA</t>
  </si>
  <si>
    <t>CIABATTI</t>
  </si>
  <si>
    <t>GIUSTI</t>
  </si>
  <si>
    <t>CATIUSCIA</t>
  </si>
  <si>
    <t>VIVARELLI</t>
  </si>
  <si>
    <t>PADOAN</t>
  </si>
  <si>
    <t>ROSANNA</t>
  </si>
  <si>
    <t>GHELARDINI</t>
  </si>
  <si>
    <t>ASD MASSA E COZZILE</t>
  </si>
  <si>
    <t>PIRRONE</t>
  </si>
  <si>
    <t>BARNI</t>
  </si>
  <si>
    <t>PRATO PROMOZIONE</t>
  </si>
  <si>
    <t>DESSI</t>
  </si>
  <si>
    <t>CHIANI</t>
  </si>
  <si>
    <t>FORDIANI</t>
  </si>
  <si>
    <t>PAGLI</t>
  </si>
  <si>
    <t>CENTORE</t>
  </si>
  <si>
    <t>CEFALA'</t>
  </si>
  <si>
    <t>ORMENI</t>
  </si>
  <si>
    <t>DEL ROSSO</t>
  </si>
  <si>
    <t>GRAZZINI</t>
  </si>
  <si>
    <t>CHIARAMONTI</t>
  </si>
  <si>
    <t>SILORI</t>
  </si>
  <si>
    <t>PAGNI</t>
  </si>
  <si>
    <t>BALLINI</t>
  </si>
  <si>
    <t>CEROFOLINI</t>
  </si>
  <si>
    <t>MOIRA</t>
  </si>
  <si>
    <t>ACERBI</t>
  </si>
  <si>
    <t>MALLIA</t>
  </si>
  <si>
    <t>VINCENZA</t>
  </si>
  <si>
    <t>Trofeo 5 frantoi</t>
  </si>
  <si>
    <t>Valenzatico (Pt) Italia</t>
  </si>
  <si>
    <t>40ª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</si>
</sst>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3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7" fillId="5" borderId="0" applyNumberFormat="0" applyBorder="0" applyAlignment="0" applyProtection="0"/>
    <xf numFmtId="0" fontId="35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9" borderId="0" applyNumberFormat="0" applyBorder="0" applyAlignment="0" applyProtection="0"/>
    <xf numFmtId="0" fontId="35" fillId="21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1" applyNumberFormat="0" applyAlignment="0" applyProtection="0"/>
    <xf numFmtId="0" fontId="9" fillId="35" borderId="2" applyNumberFormat="0" applyAlignment="0" applyProtection="0"/>
    <xf numFmtId="0" fontId="38" fillId="0" borderId="3" applyNumberFormat="0" applyFill="0" applyAlignment="0" applyProtection="0"/>
    <xf numFmtId="0" fontId="10" fillId="0" borderId="4" applyNumberFormat="0" applyFill="0" applyAlignment="0" applyProtection="0"/>
    <xf numFmtId="0" fontId="39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4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8" fillId="29" borderId="0" applyNumberFormat="0" applyBorder="0" applyAlignment="0" applyProtection="0"/>
    <xf numFmtId="0" fontId="36" fillId="45" borderId="0" applyNumberFormat="0" applyBorder="0" applyAlignment="0" applyProtection="0"/>
    <xf numFmtId="0" fontId="8" fillId="31" borderId="0" applyNumberFormat="0" applyBorder="0" applyAlignment="0" applyProtection="0"/>
    <xf numFmtId="0" fontId="36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4" fillId="0" borderId="0">
      <alignment/>
      <protection/>
    </xf>
    <xf numFmtId="0" fontId="40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51" fillId="53" borderId="0" applyNumberFormat="0" applyBorder="0" applyAlignment="0" applyProtection="0"/>
    <xf numFmtId="0" fontId="22" fillId="5" borderId="0" applyNumberFormat="0" applyBorder="0" applyAlignment="0" applyProtection="0"/>
    <xf numFmtId="0" fontId="52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29" xfId="0" applyNumberFormat="1" applyFont="1" applyFill="1" applyBorder="1" applyAlignment="1">
      <alignment horizontal="center" vertical="center" wrapText="1"/>
    </xf>
    <xf numFmtId="0" fontId="27" fillId="56" borderId="30" xfId="0" applyFont="1" applyFill="1" applyBorder="1" applyAlignment="1">
      <alignment horizontal="center" vertical="center" wrapText="1"/>
    </xf>
    <xf numFmtId="0" fontId="28" fillId="56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21" fontId="25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3" xfId="0" applyNumberFormat="1" applyFont="1" applyFill="1" applyBorder="1" applyAlignment="1">
      <alignment horizontal="center" vertical="center"/>
    </xf>
    <xf numFmtId="0" fontId="26" fillId="55" borderId="28" xfId="0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29" fillId="56" borderId="46" xfId="0" applyFont="1" applyFill="1" applyBorder="1" applyAlignment="1">
      <alignment horizontal="center" vertical="center"/>
    </xf>
    <xf numFmtId="0" fontId="29" fillId="56" borderId="0" xfId="0" applyFont="1" applyFill="1" applyBorder="1" applyAlignment="1">
      <alignment horizontal="center" vertical="center"/>
    </xf>
    <xf numFmtId="0" fontId="29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7" xfId="0" applyFont="1" applyFill="1" applyBorder="1" applyAlignment="1">
      <alignment horizontal="center" vertical="center"/>
    </xf>
    <xf numFmtId="1" fontId="31" fillId="56" borderId="48" xfId="0" applyNumberFormat="1" applyFont="1" applyFill="1" applyBorder="1" applyAlignment="1">
      <alignment horizontal="center" vertical="center" wrapText="1"/>
    </xf>
    <xf numFmtId="1" fontId="32" fillId="56" borderId="49" xfId="0" applyNumberFormat="1" applyFont="1" applyFill="1" applyBorder="1" applyAlignment="1">
      <alignment horizontal="center" vertical="center" wrapText="1"/>
    </xf>
    <xf numFmtId="0" fontId="32" fillId="56" borderId="49" xfId="0" applyFont="1" applyFill="1" applyBorder="1" applyAlignment="1">
      <alignment horizontal="center" vertical="center" wrapText="1"/>
    </xf>
    <xf numFmtId="0" fontId="31" fillId="56" borderId="49" xfId="0" applyFont="1" applyFill="1" applyBorder="1" applyAlignment="1">
      <alignment horizontal="center" vertical="center" wrapText="1"/>
    </xf>
    <xf numFmtId="21" fontId="32" fillId="56" borderId="49" xfId="0" applyNumberFormat="1" applyFont="1" applyFill="1" applyBorder="1" applyAlignment="1">
      <alignment horizontal="center" vertical="center" wrapText="1"/>
    </xf>
    <xf numFmtId="0" fontId="33" fillId="56" borderId="49" xfId="0" applyFont="1" applyFill="1" applyBorder="1" applyAlignment="1">
      <alignment horizontal="center" vertical="center" wrapText="1"/>
    </xf>
    <xf numFmtId="0" fontId="33" fillId="56" borderId="50" xfId="0" applyFont="1" applyFill="1" applyBorder="1" applyAlignment="1">
      <alignment horizontal="center" vertical="center" wrapText="1"/>
    </xf>
    <xf numFmtId="0" fontId="25" fillId="0" borderId="20" xfId="72" applyFont="1" applyFill="1" applyBorder="1" applyAlignment="1" applyProtection="1">
      <alignment horizontal="left" vertical="center"/>
      <protection/>
    </xf>
    <xf numFmtId="21" fontId="25" fillId="0" borderId="20" xfId="72" applyNumberFormat="1" applyFont="1" applyFill="1" applyBorder="1" applyAlignment="1" applyProtection="1">
      <alignment horizontal="center" vertical="center"/>
      <protection/>
    </xf>
    <xf numFmtId="0" fontId="25" fillId="0" borderId="33" xfId="72" applyFont="1" applyFill="1" applyBorder="1" applyAlignment="1" applyProtection="1">
      <alignment vertical="center"/>
      <protection/>
    </xf>
    <xf numFmtId="21" fontId="25" fillId="0" borderId="33" xfId="72" applyNumberFormat="1" applyFont="1" applyFill="1" applyBorder="1" applyAlignment="1" applyProtection="1">
      <alignment horizontal="center" vertical="center"/>
      <protection/>
    </xf>
    <xf numFmtId="0" fontId="25" fillId="0" borderId="33" xfId="72" applyFont="1" applyFill="1" applyBorder="1" applyAlignment="1" applyProtection="1">
      <alignment horizontal="left" vertical="center"/>
      <protection/>
    </xf>
    <xf numFmtId="0" fontId="25" fillId="0" borderId="36" xfId="72" applyFont="1" applyFill="1" applyBorder="1" applyAlignment="1" applyProtection="1">
      <alignment vertical="center"/>
      <protection/>
    </xf>
    <xf numFmtId="21" fontId="25" fillId="0" borderId="36" xfId="72" applyNumberFormat="1" applyFont="1" applyFill="1" applyBorder="1" applyAlignment="1" applyProtection="1">
      <alignment horizontal="center" vertical="center"/>
      <protection/>
    </xf>
    <xf numFmtId="0" fontId="25" fillId="0" borderId="20" xfId="72" applyFont="1" applyFill="1" applyBorder="1" applyAlignment="1" applyProtection="1">
      <alignment horizontal="center" vertical="center"/>
      <protection/>
    </xf>
    <xf numFmtId="0" fontId="25" fillId="0" borderId="33" xfId="72" applyFont="1" applyFill="1" applyBorder="1" applyAlignment="1" applyProtection="1">
      <alignment horizontal="center" vertical="center"/>
      <protection/>
    </xf>
    <xf numFmtId="0" fontId="25" fillId="0" borderId="36" xfId="72" applyFont="1" applyFill="1" applyBorder="1" applyAlignment="1" applyProtection="1">
      <alignment horizontal="center" vertical="center"/>
      <protection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38" t="s">
        <v>1073</v>
      </c>
      <c r="B1" s="39"/>
      <c r="C1" s="39"/>
      <c r="D1" s="39"/>
      <c r="E1" s="39"/>
      <c r="F1" s="39"/>
      <c r="G1" s="39"/>
      <c r="H1" s="39"/>
      <c r="I1" s="40"/>
    </row>
    <row r="2" spans="1:9" ht="24" customHeight="1">
      <c r="A2" s="41" t="s">
        <v>1075</v>
      </c>
      <c r="B2" s="42"/>
      <c r="C2" s="42"/>
      <c r="D2" s="42"/>
      <c r="E2" s="42"/>
      <c r="F2" s="42"/>
      <c r="G2" s="42"/>
      <c r="H2" s="42"/>
      <c r="I2" s="43"/>
    </row>
    <row r="3" spans="1:9" ht="24" customHeight="1">
      <c r="A3" s="31"/>
      <c r="B3" s="14" t="s">
        <v>1074</v>
      </c>
      <c r="C3" s="14"/>
      <c r="D3" s="15"/>
      <c r="E3" s="14" t="s">
        <v>559</v>
      </c>
      <c r="F3" s="15"/>
      <c r="G3" s="14"/>
      <c r="H3" s="15" t="s">
        <v>0</v>
      </c>
      <c r="I3" s="16">
        <v>15.6</v>
      </c>
    </row>
    <row r="4" spans="1:9" ht="24" customHeight="1">
      <c r="A4" s="50" t="s">
        <v>1</v>
      </c>
      <c r="B4" s="51" t="s">
        <v>2</v>
      </c>
      <c r="C4" s="52" t="s">
        <v>3</v>
      </c>
      <c r="D4" s="52" t="s">
        <v>4</v>
      </c>
      <c r="E4" s="53" t="s">
        <v>5</v>
      </c>
      <c r="F4" s="54" t="s">
        <v>9</v>
      </c>
      <c r="G4" s="52" t="s">
        <v>6</v>
      </c>
      <c r="H4" s="55" t="s">
        <v>7</v>
      </c>
      <c r="I4" s="56" t="s">
        <v>8</v>
      </c>
    </row>
    <row r="5" spans="1:9" s="3" customFormat="1" ht="18" customHeight="1">
      <c r="A5" s="7" t="s">
        <v>12</v>
      </c>
      <c r="B5" s="57" t="s">
        <v>573</v>
      </c>
      <c r="C5" s="57" t="s">
        <v>574</v>
      </c>
      <c r="D5" s="64" t="s">
        <v>575</v>
      </c>
      <c r="E5" s="57" t="s">
        <v>576</v>
      </c>
      <c r="F5" s="58">
        <v>0.03903935185185185</v>
      </c>
      <c r="G5" s="8" t="str">
        <f aca="true" t="shared" si="0" ref="G5:G36">TEXT(INT((HOUR(F5)*3600+MINUTE(F5)*60+SECOND(F5))/$I$3/60),"0")&amp;"."&amp;TEXT(MOD((HOUR(F5)*3600+MINUTE(F5)*60+SECOND(F5))/$I$3,60),"00")&amp;"/km"</f>
        <v>3.36/km</v>
      </c>
      <c r="H5" s="29">
        <f aca="true" t="shared" si="1" ref="H5:H36">F5-$F$5</f>
        <v>0</v>
      </c>
      <c r="I5" s="9">
        <f>F5-INDEX($F$5:$F$337,MATCH(D5,$D$5:$D$337,0))</f>
        <v>0</v>
      </c>
    </row>
    <row r="6" spans="1:9" s="3" customFormat="1" ht="18" customHeight="1">
      <c r="A6" s="23" t="s">
        <v>13</v>
      </c>
      <c r="B6" s="59" t="s">
        <v>577</v>
      </c>
      <c r="C6" s="59" t="s">
        <v>165</v>
      </c>
      <c r="D6" s="65" t="s">
        <v>578</v>
      </c>
      <c r="E6" s="59" t="s">
        <v>579</v>
      </c>
      <c r="F6" s="60">
        <v>0.03913194444444445</v>
      </c>
      <c r="G6" s="24" t="str">
        <f t="shared" si="0"/>
        <v>3.37/km</v>
      </c>
      <c r="H6" s="30">
        <f t="shared" si="1"/>
        <v>9.25925925925955E-05</v>
      </c>
      <c r="I6" s="25">
        <f>F6-INDEX($F$5:$F$337,MATCH(D6,$D$5:$D$337,0))</f>
        <v>0</v>
      </c>
    </row>
    <row r="7" spans="1:9" s="3" customFormat="1" ht="18" customHeight="1">
      <c r="A7" s="23" t="s">
        <v>14</v>
      </c>
      <c r="B7" s="59" t="s">
        <v>580</v>
      </c>
      <c r="C7" s="59" t="s">
        <v>567</v>
      </c>
      <c r="D7" s="65" t="s">
        <v>578</v>
      </c>
      <c r="E7" s="59" t="s">
        <v>581</v>
      </c>
      <c r="F7" s="60">
        <v>0.03920138888888889</v>
      </c>
      <c r="G7" s="24" t="str">
        <f t="shared" si="0"/>
        <v>3.37/km</v>
      </c>
      <c r="H7" s="30">
        <f t="shared" si="1"/>
        <v>0.00016203703703703692</v>
      </c>
      <c r="I7" s="25">
        <f>F7-INDEX($F$5:$F$337,MATCH(D7,$D$5:$D$337,0))</f>
        <v>6.944444444444142E-05</v>
      </c>
    </row>
    <row r="8" spans="1:9" s="3" customFormat="1" ht="18" customHeight="1">
      <c r="A8" s="23" t="s">
        <v>15</v>
      </c>
      <c r="B8" s="59" t="s">
        <v>582</v>
      </c>
      <c r="C8" s="59" t="s">
        <v>189</v>
      </c>
      <c r="D8" s="65" t="s">
        <v>578</v>
      </c>
      <c r="E8" s="59" t="s">
        <v>583</v>
      </c>
      <c r="F8" s="60">
        <v>0.04012731481481482</v>
      </c>
      <c r="G8" s="24" t="str">
        <f t="shared" si="0"/>
        <v>3.42/km</v>
      </c>
      <c r="H8" s="30">
        <f t="shared" si="1"/>
        <v>0.0010879629629629642</v>
      </c>
      <c r="I8" s="25">
        <f>F8-INDEX($F$5:$F$337,MATCH(D8,$D$5:$D$337,0))</f>
        <v>0.0009953703703703687</v>
      </c>
    </row>
    <row r="9" spans="1:9" s="3" customFormat="1" ht="18" customHeight="1">
      <c r="A9" s="23" t="s">
        <v>16</v>
      </c>
      <c r="B9" s="59" t="s">
        <v>584</v>
      </c>
      <c r="C9" s="59" t="s">
        <v>165</v>
      </c>
      <c r="D9" s="65" t="s">
        <v>578</v>
      </c>
      <c r="E9" s="59" t="s">
        <v>585</v>
      </c>
      <c r="F9" s="60">
        <v>0.04030092592592593</v>
      </c>
      <c r="G9" s="24" t="str">
        <f t="shared" si="0"/>
        <v>3.43/km</v>
      </c>
      <c r="H9" s="30">
        <f t="shared" si="1"/>
        <v>0.0012615740740740747</v>
      </c>
      <c r="I9" s="25">
        <f>F9-INDEX($F$5:$F$337,MATCH(D9,$D$5:$D$337,0))</f>
        <v>0.0011689814814814792</v>
      </c>
    </row>
    <row r="10" spans="1:9" s="3" customFormat="1" ht="18" customHeight="1">
      <c r="A10" s="23" t="s">
        <v>17</v>
      </c>
      <c r="B10" s="59" t="s">
        <v>586</v>
      </c>
      <c r="C10" s="59" t="s">
        <v>166</v>
      </c>
      <c r="D10" s="65" t="s">
        <v>578</v>
      </c>
      <c r="E10" s="59" t="s">
        <v>587</v>
      </c>
      <c r="F10" s="60">
        <v>0.04070601851851852</v>
      </c>
      <c r="G10" s="24" t="str">
        <f t="shared" si="0"/>
        <v>3.45/km</v>
      </c>
      <c r="H10" s="30">
        <f t="shared" si="1"/>
        <v>0.0016666666666666705</v>
      </c>
      <c r="I10" s="25">
        <f>F10-INDEX($F$5:$F$337,MATCH(D10,$D$5:$D$337,0))</f>
        <v>0.001574074074074075</v>
      </c>
    </row>
    <row r="11" spans="1:9" s="3" customFormat="1" ht="18" customHeight="1">
      <c r="A11" s="23" t="s">
        <v>18</v>
      </c>
      <c r="B11" s="59" t="s">
        <v>588</v>
      </c>
      <c r="C11" s="59" t="s">
        <v>589</v>
      </c>
      <c r="D11" s="65" t="s">
        <v>578</v>
      </c>
      <c r="E11" s="59" t="s">
        <v>590</v>
      </c>
      <c r="F11" s="60">
        <v>0.04078703703703704</v>
      </c>
      <c r="G11" s="24" t="str">
        <f t="shared" si="0"/>
        <v>3.46/km</v>
      </c>
      <c r="H11" s="30">
        <f t="shared" si="1"/>
        <v>0.0017476851851851855</v>
      </c>
      <c r="I11" s="25">
        <f>F11-INDEX($F$5:$F$337,MATCH(D11,$D$5:$D$337,0))</f>
        <v>0.00165509259259259</v>
      </c>
    </row>
    <row r="12" spans="1:9" s="3" customFormat="1" ht="18" customHeight="1">
      <c r="A12" s="23" t="s">
        <v>19</v>
      </c>
      <c r="B12" s="59" t="s">
        <v>591</v>
      </c>
      <c r="C12" s="59" t="s">
        <v>272</v>
      </c>
      <c r="D12" s="65" t="s">
        <v>578</v>
      </c>
      <c r="E12" s="59" t="s">
        <v>592</v>
      </c>
      <c r="F12" s="60">
        <v>0.04091435185185185</v>
      </c>
      <c r="G12" s="24" t="str">
        <f t="shared" si="0"/>
        <v>3.47/km</v>
      </c>
      <c r="H12" s="30">
        <f t="shared" si="1"/>
        <v>0.0018749999999999947</v>
      </c>
      <c r="I12" s="25">
        <f>F12-INDEX($F$5:$F$337,MATCH(D12,$D$5:$D$337,0))</f>
        <v>0.0017824074074073992</v>
      </c>
    </row>
    <row r="13" spans="1:9" s="3" customFormat="1" ht="18" customHeight="1">
      <c r="A13" s="23" t="s">
        <v>20</v>
      </c>
      <c r="B13" s="59" t="s">
        <v>593</v>
      </c>
      <c r="C13" s="59" t="s">
        <v>239</v>
      </c>
      <c r="D13" s="65" t="s">
        <v>578</v>
      </c>
      <c r="E13" s="59" t="s">
        <v>590</v>
      </c>
      <c r="F13" s="60">
        <v>0.04099537037037037</v>
      </c>
      <c r="G13" s="24" t="str">
        <f t="shared" si="0"/>
        <v>3.47/km</v>
      </c>
      <c r="H13" s="30">
        <f t="shared" si="1"/>
        <v>0.0019560185185185167</v>
      </c>
      <c r="I13" s="25">
        <f>F13-INDEX($F$5:$F$337,MATCH(D13,$D$5:$D$337,0))</f>
        <v>0.0018634259259259212</v>
      </c>
    </row>
    <row r="14" spans="1:9" s="3" customFormat="1" ht="18" customHeight="1">
      <c r="A14" s="23" t="s">
        <v>21</v>
      </c>
      <c r="B14" s="59" t="s">
        <v>594</v>
      </c>
      <c r="C14" s="59" t="s">
        <v>173</v>
      </c>
      <c r="D14" s="65" t="s">
        <v>578</v>
      </c>
      <c r="E14" s="59" t="s">
        <v>595</v>
      </c>
      <c r="F14" s="60">
        <v>0.04109953703703704</v>
      </c>
      <c r="G14" s="24" t="str">
        <f t="shared" si="0"/>
        <v>3.48/km</v>
      </c>
      <c r="H14" s="30">
        <f t="shared" si="1"/>
        <v>0.0020601851851851857</v>
      </c>
      <c r="I14" s="25">
        <f>F14-INDEX($F$5:$F$337,MATCH(D14,$D$5:$D$337,0))</f>
        <v>0.0019675925925925902</v>
      </c>
    </row>
    <row r="15" spans="1:9" s="3" customFormat="1" ht="18" customHeight="1">
      <c r="A15" s="23" t="s">
        <v>22</v>
      </c>
      <c r="B15" s="59" t="s">
        <v>596</v>
      </c>
      <c r="C15" s="59" t="s">
        <v>262</v>
      </c>
      <c r="D15" s="65" t="s">
        <v>578</v>
      </c>
      <c r="E15" s="59" t="s">
        <v>597</v>
      </c>
      <c r="F15" s="60">
        <v>0.04128472222222222</v>
      </c>
      <c r="G15" s="24" t="str">
        <f t="shared" si="0"/>
        <v>3.49/km</v>
      </c>
      <c r="H15" s="30">
        <f t="shared" si="1"/>
        <v>0.00224537037037037</v>
      </c>
      <c r="I15" s="25">
        <f>F15-INDEX($F$5:$F$337,MATCH(D15,$D$5:$D$337,0))</f>
        <v>0.0021527777777777743</v>
      </c>
    </row>
    <row r="16" spans="1:9" s="3" customFormat="1" ht="18" customHeight="1">
      <c r="A16" s="23" t="s">
        <v>23</v>
      </c>
      <c r="B16" s="59" t="s">
        <v>598</v>
      </c>
      <c r="C16" s="59" t="s">
        <v>599</v>
      </c>
      <c r="D16" s="65" t="s">
        <v>578</v>
      </c>
      <c r="E16" s="59" t="s">
        <v>600</v>
      </c>
      <c r="F16" s="60">
        <v>0.04164351851851852</v>
      </c>
      <c r="G16" s="24" t="str">
        <f t="shared" si="0"/>
        <v>3.51/km</v>
      </c>
      <c r="H16" s="30">
        <f t="shared" si="1"/>
        <v>0.0026041666666666644</v>
      </c>
      <c r="I16" s="25">
        <f>F16-INDEX($F$5:$F$337,MATCH(D16,$D$5:$D$337,0))</f>
        <v>0.002511574074074069</v>
      </c>
    </row>
    <row r="17" spans="1:9" s="3" customFormat="1" ht="18" customHeight="1">
      <c r="A17" s="23" t="s">
        <v>24</v>
      </c>
      <c r="B17" s="59" t="s">
        <v>601</v>
      </c>
      <c r="C17" s="59" t="s">
        <v>211</v>
      </c>
      <c r="D17" s="65" t="s">
        <v>578</v>
      </c>
      <c r="E17" s="59" t="s">
        <v>602</v>
      </c>
      <c r="F17" s="60">
        <v>0.04175925925925925</v>
      </c>
      <c r="G17" s="24" t="str">
        <f t="shared" si="0"/>
        <v>3.51/km</v>
      </c>
      <c r="H17" s="30">
        <f t="shared" si="1"/>
        <v>0.0027199074074074</v>
      </c>
      <c r="I17" s="25">
        <f>F17-INDEX($F$5:$F$337,MATCH(D17,$D$5:$D$337,0))</f>
        <v>0.0026273148148148046</v>
      </c>
    </row>
    <row r="18" spans="1:9" s="3" customFormat="1" ht="18" customHeight="1">
      <c r="A18" s="23" t="s">
        <v>25</v>
      </c>
      <c r="B18" s="59" t="s">
        <v>231</v>
      </c>
      <c r="C18" s="59" t="s">
        <v>161</v>
      </c>
      <c r="D18" s="65" t="s">
        <v>578</v>
      </c>
      <c r="E18" s="59" t="s">
        <v>603</v>
      </c>
      <c r="F18" s="60">
        <v>0.041851851851851855</v>
      </c>
      <c r="G18" s="24" t="str">
        <f t="shared" si="0"/>
        <v>3.52/km</v>
      </c>
      <c r="H18" s="30">
        <f t="shared" si="1"/>
        <v>0.0028125000000000025</v>
      </c>
      <c r="I18" s="25">
        <f>F18-INDEX($F$5:$F$337,MATCH(D18,$D$5:$D$337,0))</f>
        <v>0.002719907407407407</v>
      </c>
    </row>
    <row r="19" spans="1:9" s="3" customFormat="1" ht="18" customHeight="1">
      <c r="A19" s="23" t="s">
        <v>26</v>
      </c>
      <c r="B19" s="59" t="s">
        <v>604</v>
      </c>
      <c r="C19" s="59" t="s">
        <v>260</v>
      </c>
      <c r="D19" s="65" t="s">
        <v>578</v>
      </c>
      <c r="E19" s="59" t="s">
        <v>605</v>
      </c>
      <c r="F19" s="60">
        <v>0.041944444444444444</v>
      </c>
      <c r="G19" s="24" t="str">
        <f t="shared" si="0"/>
        <v>3.52/km</v>
      </c>
      <c r="H19" s="30">
        <f t="shared" si="1"/>
        <v>0.002905092592592591</v>
      </c>
      <c r="I19" s="25">
        <f>F19-INDEX($F$5:$F$337,MATCH(D19,$D$5:$D$337,0))</f>
        <v>0.0028124999999999956</v>
      </c>
    </row>
    <row r="20" spans="1:9" s="3" customFormat="1" ht="18" customHeight="1">
      <c r="A20" s="23" t="s">
        <v>27</v>
      </c>
      <c r="B20" s="59" t="s">
        <v>606</v>
      </c>
      <c r="C20" s="59" t="s">
        <v>607</v>
      </c>
      <c r="D20" s="65" t="s">
        <v>608</v>
      </c>
      <c r="E20" s="59" t="s">
        <v>609</v>
      </c>
      <c r="F20" s="60">
        <v>0.04196759259259259</v>
      </c>
      <c r="G20" s="24" t="str">
        <f t="shared" si="0"/>
        <v>3.52/km</v>
      </c>
      <c r="H20" s="30">
        <f t="shared" si="1"/>
        <v>0.002928240740740738</v>
      </c>
      <c r="I20" s="25">
        <f>F20-INDEX($F$5:$F$337,MATCH(D20,$D$5:$D$337,0))</f>
        <v>0</v>
      </c>
    </row>
    <row r="21" spans="1:9" ht="18" customHeight="1">
      <c r="A21" s="23" t="s">
        <v>28</v>
      </c>
      <c r="B21" s="61" t="s">
        <v>610</v>
      </c>
      <c r="C21" s="61" t="s">
        <v>611</v>
      </c>
      <c r="D21" s="65" t="s">
        <v>612</v>
      </c>
      <c r="E21" s="61" t="s">
        <v>613</v>
      </c>
      <c r="F21" s="60">
        <v>0.04221064814814815</v>
      </c>
      <c r="G21" s="24" t="str">
        <f t="shared" si="0"/>
        <v>3.54/km</v>
      </c>
      <c r="H21" s="30">
        <f t="shared" si="1"/>
        <v>0.003171296296296297</v>
      </c>
      <c r="I21" s="25">
        <f>F21-INDEX($F$5:$F$337,MATCH(D21,$D$5:$D$337,0))</f>
        <v>0</v>
      </c>
    </row>
    <row r="22" spans="1:9" ht="18" customHeight="1">
      <c r="A22" s="23" t="s">
        <v>29</v>
      </c>
      <c r="B22" s="59" t="s">
        <v>614</v>
      </c>
      <c r="C22" s="59" t="s">
        <v>177</v>
      </c>
      <c r="D22" s="65" t="s">
        <v>578</v>
      </c>
      <c r="E22" s="59" t="s">
        <v>590</v>
      </c>
      <c r="F22" s="60">
        <v>0.042291666666666665</v>
      </c>
      <c r="G22" s="24" t="str">
        <f t="shared" si="0"/>
        <v>3.54/km</v>
      </c>
      <c r="H22" s="30">
        <f t="shared" si="1"/>
        <v>0.003252314814814812</v>
      </c>
      <c r="I22" s="25">
        <f>F22-INDEX($F$5:$F$337,MATCH(D22,$D$5:$D$337,0))</f>
        <v>0.0031597222222222165</v>
      </c>
    </row>
    <row r="23" spans="1:9" ht="18" customHeight="1">
      <c r="A23" s="23" t="s">
        <v>30</v>
      </c>
      <c r="B23" s="59" t="s">
        <v>615</v>
      </c>
      <c r="C23" s="59" t="s">
        <v>165</v>
      </c>
      <c r="D23" s="65" t="s">
        <v>578</v>
      </c>
      <c r="E23" s="59" t="s">
        <v>616</v>
      </c>
      <c r="F23" s="60">
        <v>0.042754629629629635</v>
      </c>
      <c r="G23" s="24" t="str">
        <f t="shared" si="0"/>
        <v>3.57/km</v>
      </c>
      <c r="H23" s="30">
        <f t="shared" si="1"/>
        <v>0.0037152777777777826</v>
      </c>
      <c r="I23" s="25">
        <f>F23-INDEX($F$5:$F$337,MATCH(D23,$D$5:$D$337,0))</f>
        <v>0.003622685185185187</v>
      </c>
    </row>
    <row r="24" spans="1:9" ht="18" customHeight="1">
      <c r="A24" s="23" t="s">
        <v>31</v>
      </c>
      <c r="B24" s="59" t="s">
        <v>617</v>
      </c>
      <c r="C24" s="59" t="s">
        <v>178</v>
      </c>
      <c r="D24" s="65" t="s">
        <v>608</v>
      </c>
      <c r="E24" s="59" t="s">
        <v>618</v>
      </c>
      <c r="F24" s="60">
        <v>0.042847222222222224</v>
      </c>
      <c r="G24" s="24" t="str">
        <f t="shared" si="0"/>
        <v>3.57/km</v>
      </c>
      <c r="H24" s="30">
        <f t="shared" si="1"/>
        <v>0.003807870370370371</v>
      </c>
      <c r="I24" s="25">
        <f>F24-INDEX($F$5:$F$337,MATCH(D24,$D$5:$D$337,0))</f>
        <v>0.000879629629629633</v>
      </c>
    </row>
    <row r="25" spans="1:9" ht="18" customHeight="1">
      <c r="A25" s="23" t="s">
        <v>32</v>
      </c>
      <c r="B25" s="59" t="s">
        <v>619</v>
      </c>
      <c r="C25" s="59" t="s">
        <v>163</v>
      </c>
      <c r="D25" s="65" t="s">
        <v>578</v>
      </c>
      <c r="E25" s="59" t="s">
        <v>579</v>
      </c>
      <c r="F25" s="60">
        <v>0.04296296296296296</v>
      </c>
      <c r="G25" s="24" t="str">
        <f t="shared" si="0"/>
        <v>3.58/km</v>
      </c>
      <c r="H25" s="30">
        <f t="shared" si="1"/>
        <v>0.003923611111111107</v>
      </c>
      <c r="I25" s="25">
        <f>F25-INDEX($F$5:$F$337,MATCH(D25,$D$5:$D$337,0))</f>
        <v>0.0038310185185185114</v>
      </c>
    </row>
    <row r="26" spans="1:9" ht="18" customHeight="1">
      <c r="A26" s="23" t="s">
        <v>33</v>
      </c>
      <c r="B26" s="59" t="s">
        <v>620</v>
      </c>
      <c r="C26" s="59" t="s">
        <v>175</v>
      </c>
      <c r="D26" s="65" t="s">
        <v>578</v>
      </c>
      <c r="E26" s="59" t="s">
        <v>621</v>
      </c>
      <c r="F26" s="60">
        <v>0.043090277777777776</v>
      </c>
      <c r="G26" s="24" t="str">
        <f t="shared" si="0"/>
        <v>3.59/km</v>
      </c>
      <c r="H26" s="30">
        <f t="shared" si="1"/>
        <v>0.004050925925925923</v>
      </c>
      <c r="I26" s="25">
        <f>F26-INDEX($F$5:$F$337,MATCH(D26,$D$5:$D$337,0))</f>
        <v>0.003958333333333328</v>
      </c>
    </row>
    <row r="27" spans="1:9" ht="18" customHeight="1">
      <c r="A27" s="23" t="s">
        <v>34</v>
      </c>
      <c r="B27" s="59" t="s">
        <v>622</v>
      </c>
      <c r="C27" s="59" t="s">
        <v>166</v>
      </c>
      <c r="D27" s="65" t="s">
        <v>578</v>
      </c>
      <c r="E27" s="59" t="s">
        <v>623</v>
      </c>
      <c r="F27" s="60">
        <v>0.043125</v>
      </c>
      <c r="G27" s="24" t="str">
        <f t="shared" si="0"/>
        <v>3.59/km</v>
      </c>
      <c r="H27" s="30">
        <f t="shared" si="1"/>
        <v>0.004085648148148144</v>
      </c>
      <c r="I27" s="25">
        <f>F27-INDEX($F$5:$F$337,MATCH(D27,$D$5:$D$337,0))</f>
        <v>0.003993055555555548</v>
      </c>
    </row>
    <row r="28" spans="1:9" ht="18" customHeight="1">
      <c r="A28" s="23" t="s">
        <v>35</v>
      </c>
      <c r="B28" s="59" t="s">
        <v>624</v>
      </c>
      <c r="C28" s="59" t="s">
        <v>218</v>
      </c>
      <c r="D28" s="65" t="s">
        <v>578</v>
      </c>
      <c r="E28" s="59" t="s">
        <v>590</v>
      </c>
      <c r="F28" s="60">
        <v>0.04327546296296297</v>
      </c>
      <c r="G28" s="24" t="str">
        <f t="shared" si="0"/>
        <v>3.60/km</v>
      </c>
      <c r="H28" s="30">
        <f t="shared" si="1"/>
        <v>0.004236111111111114</v>
      </c>
      <c r="I28" s="25">
        <f>F28-INDEX($F$5:$F$337,MATCH(D28,$D$5:$D$337,0))</f>
        <v>0.004143518518518519</v>
      </c>
    </row>
    <row r="29" spans="1:9" ht="18" customHeight="1">
      <c r="A29" s="23" t="s">
        <v>36</v>
      </c>
      <c r="B29" s="59" t="s">
        <v>625</v>
      </c>
      <c r="C29" s="59" t="s">
        <v>177</v>
      </c>
      <c r="D29" s="65" t="s">
        <v>608</v>
      </c>
      <c r="E29" s="59" t="s">
        <v>626</v>
      </c>
      <c r="F29" s="60">
        <v>0.04332175925925926</v>
      </c>
      <c r="G29" s="24" t="str">
        <f t="shared" si="0"/>
        <v>3.60/km</v>
      </c>
      <c r="H29" s="30">
        <f t="shared" si="1"/>
        <v>0.004282407407407408</v>
      </c>
      <c r="I29" s="25">
        <f>F29-INDEX($F$5:$F$337,MATCH(D29,$D$5:$D$337,0))</f>
        <v>0.0013541666666666702</v>
      </c>
    </row>
    <row r="30" spans="1:9" ht="18" customHeight="1">
      <c r="A30" s="23" t="s">
        <v>37</v>
      </c>
      <c r="B30" s="59" t="s">
        <v>627</v>
      </c>
      <c r="C30" s="59" t="s">
        <v>263</v>
      </c>
      <c r="D30" s="65" t="s">
        <v>578</v>
      </c>
      <c r="E30" s="59" t="s">
        <v>628</v>
      </c>
      <c r="F30" s="60">
        <v>0.043356481481481475</v>
      </c>
      <c r="G30" s="24" t="str">
        <f t="shared" si="0"/>
        <v>4.00/km</v>
      </c>
      <c r="H30" s="30">
        <f t="shared" si="1"/>
        <v>0.004317129629629622</v>
      </c>
      <c r="I30" s="25">
        <f>F30-INDEX($F$5:$F$337,MATCH(D30,$D$5:$D$337,0))</f>
        <v>0.004224537037037027</v>
      </c>
    </row>
    <row r="31" spans="1:9" ht="18" customHeight="1">
      <c r="A31" s="23" t="s">
        <v>38</v>
      </c>
      <c r="B31" s="59" t="s">
        <v>629</v>
      </c>
      <c r="C31" s="59" t="s">
        <v>630</v>
      </c>
      <c r="D31" s="65" t="s">
        <v>578</v>
      </c>
      <c r="E31" s="59" t="s">
        <v>592</v>
      </c>
      <c r="F31" s="60">
        <v>0.04341435185185185</v>
      </c>
      <c r="G31" s="24" t="str">
        <f t="shared" si="0"/>
        <v>4.00/km</v>
      </c>
      <c r="H31" s="30">
        <f t="shared" si="1"/>
        <v>0.004374999999999997</v>
      </c>
      <c r="I31" s="25">
        <f>F31-INDEX($F$5:$F$337,MATCH(D31,$D$5:$D$337,0))</f>
        <v>0.0042824074074074014</v>
      </c>
    </row>
    <row r="32" spans="1:9" ht="18" customHeight="1">
      <c r="A32" s="23" t="s">
        <v>39</v>
      </c>
      <c r="B32" s="59" t="s">
        <v>631</v>
      </c>
      <c r="C32" s="59" t="s">
        <v>632</v>
      </c>
      <c r="D32" s="65" t="s">
        <v>578</v>
      </c>
      <c r="E32" s="59" t="s">
        <v>633</v>
      </c>
      <c r="F32" s="60">
        <v>0.04349537037037037</v>
      </c>
      <c r="G32" s="24" t="str">
        <f t="shared" si="0"/>
        <v>4.01/km</v>
      </c>
      <c r="H32" s="30">
        <f t="shared" si="1"/>
        <v>0.004456018518518519</v>
      </c>
      <c r="I32" s="25">
        <f>F32-INDEX($F$5:$F$337,MATCH(D32,$D$5:$D$337,0))</f>
        <v>0.004363425925925923</v>
      </c>
    </row>
    <row r="33" spans="1:9" ht="18" customHeight="1">
      <c r="A33" s="23" t="s">
        <v>40</v>
      </c>
      <c r="B33" s="59" t="s">
        <v>220</v>
      </c>
      <c r="C33" s="59" t="s">
        <v>201</v>
      </c>
      <c r="D33" s="65" t="s">
        <v>578</v>
      </c>
      <c r="E33" s="59" t="s">
        <v>634</v>
      </c>
      <c r="F33" s="60">
        <v>0.04356481481481481</v>
      </c>
      <c r="G33" s="24" t="str">
        <f t="shared" si="0"/>
        <v>4.01/km</v>
      </c>
      <c r="H33" s="30">
        <f t="shared" si="1"/>
        <v>0.00452546296296296</v>
      </c>
      <c r="I33" s="25">
        <f>F33-INDEX($F$5:$F$337,MATCH(D33,$D$5:$D$337,0))</f>
        <v>0.004432870370370365</v>
      </c>
    </row>
    <row r="34" spans="1:9" ht="18" customHeight="1">
      <c r="A34" s="23" t="s">
        <v>41</v>
      </c>
      <c r="B34" s="59" t="s">
        <v>635</v>
      </c>
      <c r="C34" s="59" t="s">
        <v>166</v>
      </c>
      <c r="D34" s="65" t="s">
        <v>578</v>
      </c>
      <c r="E34" s="59" t="s">
        <v>636</v>
      </c>
      <c r="F34" s="60">
        <v>0.04358796296296297</v>
      </c>
      <c r="G34" s="24" t="str">
        <f t="shared" si="0"/>
        <v>4.01/km</v>
      </c>
      <c r="H34" s="30">
        <f t="shared" si="1"/>
        <v>0.004548611111111114</v>
      </c>
      <c r="I34" s="25">
        <f>F34-INDEX($F$5:$F$337,MATCH(D34,$D$5:$D$337,0))</f>
        <v>0.004456018518518519</v>
      </c>
    </row>
    <row r="35" spans="1:9" ht="18" customHeight="1">
      <c r="A35" s="23" t="s">
        <v>42</v>
      </c>
      <c r="B35" s="59" t="s">
        <v>637</v>
      </c>
      <c r="C35" s="59" t="s">
        <v>572</v>
      </c>
      <c r="D35" s="65" t="s">
        <v>608</v>
      </c>
      <c r="E35" s="59" t="s">
        <v>595</v>
      </c>
      <c r="F35" s="60">
        <v>0.04369212962962963</v>
      </c>
      <c r="G35" s="24" t="str">
        <f t="shared" si="0"/>
        <v>4.02/km</v>
      </c>
      <c r="H35" s="30">
        <f t="shared" si="1"/>
        <v>0.0046527777777777765</v>
      </c>
      <c r="I35" s="25">
        <f>F35-INDEX($F$5:$F$337,MATCH(D35,$D$5:$D$337,0))</f>
        <v>0.0017245370370370383</v>
      </c>
    </row>
    <row r="36" spans="1:9" ht="18" customHeight="1">
      <c r="A36" s="23" t="s">
        <v>43</v>
      </c>
      <c r="B36" s="59" t="s">
        <v>638</v>
      </c>
      <c r="C36" s="59" t="s">
        <v>639</v>
      </c>
      <c r="D36" s="65" t="s">
        <v>578</v>
      </c>
      <c r="E36" s="59" t="s">
        <v>640</v>
      </c>
      <c r="F36" s="60">
        <v>0.043715277777777777</v>
      </c>
      <c r="G36" s="24" t="str">
        <f t="shared" si="0"/>
        <v>4.02/km</v>
      </c>
      <c r="H36" s="30">
        <f t="shared" si="1"/>
        <v>0.004675925925925924</v>
      </c>
      <c r="I36" s="25">
        <f>F36-INDEX($F$5:$F$337,MATCH(D36,$D$5:$D$337,0))</f>
        <v>0.004583333333333328</v>
      </c>
    </row>
    <row r="37" spans="1:9" ht="18" customHeight="1">
      <c r="A37" s="23" t="s">
        <v>44</v>
      </c>
      <c r="B37" s="59" t="s">
        <v>641</v>
      </c>
      <c r="C37" s="59" t="s">
        <v>189</v>
      </c>
      <c r="D37" s="65" t="s">
        <v>578</v>
      </c>
      <c r="E37" s="59" t="s">
        <v>590</v>
      </c>
      <c r="F37" s="60">
        <v>0.043750000000000004</v>
      </c>
      <c r="G37" s="24" t="str">
        <f aca="true" t="shared" si="2" ref="G37:G89">TEXT(INT((HOUR(F37)*3600+MINUTE(F37)*60+SECOND(F37))/$I$3/60),"0")&amp;"."&amp;TEXT(MOD((HOUR(F37)*3600+MINUTE(F37)*60+SECOND(F37))/$I$3,60),"00")&amp;"/km"</f>
        <v>4.02/km</v>
      </c>
      <c r="H37" s="30">
        <f aca="true" t="shared" si="3" ref="H37:H66">F37-$F$5</f>
        <v>0.004710648148148151</v>
      </c>
      <c r="I37" s="25">
        <f>F37-INDEX($F$5:$F$337,MATCH(D37,$D$5:$D$337,0))</f>
        <v>0.004618055555555556</v>
      </c>
    </row>
    <row r="38" spans="1:9" ht="18" customHeight="1">
      <c r="A38" s="23" t="s">
        <v>45</v>
      </c>
      <c r="B38" s="59" t="s">
        <v>305</v>
      </c>
      <c r="C38" s="59" t="s">
        <v>163</v>
      </c>
      <c r="D38" s="65" t="s">
        <v>578</v>
      </c>
      <c r="E38" s="59" t="s">
        <v>636</v>
      </c>
      <c r="F38" s="60">
        <v>0.04400462962962962</v>
      </c>
      <c r="G38" s="24" t="str">
        <f t="shared" si="2"/>
        <v>4.04/km</v>
      </c>
      <c r="H38" s="30">
        <f t="shared" si="3"/>
        <v>0.00496527777777777</v>
      </c>
      <c r="I38" s="25">
        <f>F38-INDEX($F$5:$F$337,MATCH(D38,$D$5:$D$337,0))</f>
        <v>0.004872685185185174</v>
      </c>
    </row>
    <row r="39" spans="1:9" ht="18" customHeight="1">
      <c r="A39" s="23" t="s">
        <v>46</v>
      </c>
      <c r="B39" s="59" t="s">
        <v>642</v>
      </c>
      <c r="C39" s="59" t="s">
        <v>189</v>
      </c>
      <c r="D39" s="65" t="s">
        <v>608</v>
      </c>
      <c r="E39" s="59" t="s">
        <v>643</v>
      </c>
      <c r="F39" s="60">
        <v>0.04413194444444444</v>
      </c>
      <c r="G39" s="24" t="str">
        <f t="shared" si="2"/>
        <v>4.04/km</v>
      </c>
      <c r="H39" s="30">
        <f t="shared" si="3"/>
        <v>0.005092592592592586</v>
      </c>
      <c r="I39" s="25">
        <f>F39-INDEX($F$5:$F$337,MATCH(D39,$D$5:$D$337,0))</f>
        <v>0.002164351851851848</v>
      </c>
    </row>
    <row r="40" spans="1:9" ht="18" customHeight="1">
      <c r="A40" s="23" t="s">
        <v>47</v>
      </c>
      <c r="B40" s="59" t="s">
        <v>243</v>
      </c>
      <c r="C40" s="59" t="s">
        <v>188</v>
      </c>
      <c r="D40" s="65" t="s">
        <v>608</v>
      </c>
      <c r="E40" s="59" t="s">
        <v>585</v>
      </c>
      <c r="F40" s="60">
        <v>0.04416666666666667</v>
      </c>
      <c r="G40" s="24" t="str">
        <f t="shared" si="2"/>
        <v>4.05/km</v>
      </c>
      <c r="H40" s="30">
        <f t="shared" si="3"/>
        <v>0.005127314814814814</v>
      </c>
      <c r="I40" s="25">
        <f>F40-INDEX($F$5:$F$337,MATCH(D40,$D$5:$D$337,0))</f>
        <v>0.0021990740740740755</v>
      </c>
    </row>
    <row r="41" spans="1:9" ht="18" customHeight="1">
      <c r="A41" s="23" t="s">
        <v>48</v>
      </c>
      <c r="B41" s="59" t="s">
        <v>625</v>
      </c>
      <c r="C41" s="59" t="s">
        <v>607</v>
      </c>
      <c r="D41" s="65" t="s">
        <v>578</v>
      </c>
      <c r="E41" s="59" t="s">
        <v>644</v>
      </c>
      <c r="F41" s="60">
        <v>0.044328703703703703</v>
      </c>
      <c r="G41" s="24" t="str">
        <f t="shared" si="2"/>
        <v>4.06/km</v>
      </c>
      <c r="H41" s="30">
        <f t="shared" si="3"/>
        <v>0.005289351851851851</v>
      </c>
      <c r="I41" s="25">
        <f>F41-INDEX($F$5:$F$337,MATCH(D41,$D$5:$D$337,0))</f>
        <v>0.005196759259259255</v>
      </c>
    </row>
    <row r="42" spans="1:9" ht="18" customHeight="1">
      <c r="A42" s="23" t="s">
        <v>49</v>
      </c>
      <c r="B42" s="59" t="s">
        <v>645</v>
      </c>
      <c r="C42" s="59" t="s">
        <v>646</v>
      </c>
      <c r="D42" s="65" t="s">
        <v>608</v>
      </c>
      <c r="E42" s="59" t="s">
        <v>647</v>
      </c>
      <c r="F42" s="60">
        <v>0.04435185185185186</v>
      </c>
      <c r="G42" s="24" t="str">
        <f t="shared" si="2"/>
        <v>4.06/km</v>
      </c>
      <c r="H42" s="30">
        <f t="shared" si="3"/>
        <v>0.005312500000000005</v>
      </c>
      <c r="I42" s="25">
        <f>F42-INDEX($F$5:$F$337,MATCH(D42,$D$5:$D$337,0))</f>
        <v>0.0023842592592592665</v>
      </c>
    </row>
    <row r="43" spans="1:9" ht="18" customHeight="1">
      <c r="A43" s="23" t="s">
        <v>50</v>
      </c>
      <c r="B43" s="59" t="s">
        <v>297</v>
      </c>
      <c r="C43" s="59" t="s">
        <v>648</v>
      </c>
      <c r="D43" s="65" t="s">
        <v>578</v>
      </c>
      <c r="E43" s="59" t="s">
        <v>590</v>
      </c>
      <c r="F43" s="60">
        <v>0.04442129629629629</v>
      </c>
      <c r="G43" s="24" t="str">
        <f t="shared" si="2"/>
        <v>4.06/km</v>
      </c>
      <c r="H43" s="30">
        <f t="shared" si="3"/>
        <v>0.005381944444444439</v>
      </c>
      <c r="I43" s="25">
        <f>F43-INDEX($F$5:$F$337,MATCH(D43,$D$5:$D$337,0))</f>
        <v>0.005289351851851844</v>
      </c>
    </row>
    <row r="44" spans="1:9" ht="18" customHeight="1">
      <c r="A44" s="23" t="s">
        <v>51</v>
      </c>
      <c r="B44" s="59" t="s">
        <v>649</v>
      </c>
      <c r="C44" s="59" t="s">
        <v>171</v>
      </c>
      <c r="D44" s="65" t="s">
        <v>578</v>
      </c>
      <c r="E44" s="59" t="s">
        <v>650</v>
      </c>
      <c r="F44" s="60">
        <v>0.04454861111111111</v>
      </c>
      <c r="G44" s="24" t="str">
        <f t="shared" si="2"/>
        <v>4.07/km</v>
      </c>
      <c r="H44" s="30">
        <f t="shared" si="3"/>
        <v>0.005509259259259255</v>
      </c>
      <c r="I44" s="25">
        <f>F44-INDEX($F$5:$F$337,MATCH(D44,$D$5:$D$337,0))</f>
        <v>0.00541666666666666</v>
      </c>
    </row>
    <row r="45" spans="1:9" ht="18" customHeight="1">
      <c r="A45" s="23" t="s">
        <v>52</v>
      </c>
      <c r="B45" s="59" t="s">
        <v>651</v>
      </c>
      <c r="C45" s="59" t="s">
        <v>279</v>
      </c>
      <c r="D45" s="65" t="s">
        <v>578</v>
      </c>
      <c r="E45" s="59" t="s">
        <v>652</v>
      </c>
      <c r="F45" s="60">
        <v>0.04456018518518518</v>
      </c>
      <c r="G45" s="24" t="str">
        <f t="shared" si="2"/>
        <v>4.07/km</v>
      </c>
      <c r="H45" s="30">
        <f t="shared" si="3"/>
        <v>0.005520833333333329</v>
      </c>
      <c r="I45" s="25">
        <f>F45-INDEX($F$5:$F$337,MATCH(D45,$D$5:$D$337,0))</f>
        <v>0.0054282407407407335</v>
      </c>
    </row>
    <row r="46" spans="1:9" ht="18" customHeight="1">
      <c r="A46" s="23" t="s">
        <v>53</v>
      </c>
      <c r="B46" s="59" t="s">
        <v>653</v>
      </c>
      <c r="C46" s="59" t="s">
        <v>564</v>
      </c>
      <c r="D46" s="65" t="s">
        <v>578</v>
      </c>
      <c r="E46" s="59" t="s">
        <v>654</v>
      </c>
      <c r="F46" s="60">
        <v>0.04459490740740741</v>
      </c>
      <c r="G46" s="24" t="str">
        <f t="shared" si="2"/>
        <v>4.07/km</v>
      </c>
      <c r="H46" s="30">
        <f t="shared" si="3"/>
        <v>0.005555555555555557</v>
      </c>
      <c r="I46" s="25">
        <f>F46-INDEX($F$5:$F$337,MATCH(D46,$D$5:$D$337,0))</f>
        <v>0.005462962962962961</v>
      </c>
    </row>
    <row r="47" spans="1:9" ht="18" customHeight="1">
      <c r="A47" s="23" t="s">
        <v>54</v>
      </c>
      <c r="B47" s="59" t="s">
        <v>655</v>
      </c>
      <c r="C47" s="59" t="s">
        <v>211</v>
      </c>
      <c r="D47" s="65" t="s">
        <v>578</v>
      </c>
      <c r="E47" s="59" t="s">
        <v>656</v>
      </c>
      <c r="F47" s="60">
        <v>0.044641203703703704</v>
      </c>
      <c r="G47" s="24" t="str">
        <f t="shared" si="2"/>
        <v>4.07/km</v>
      </c>
      <c r="H47" s="30">
        <f t="shared" si="3"/>
        <v>0.005601851851851851</v>
      </c>
      <c r="I47" s="25">
        <f>F47-INDEX($F$5:$F$337,MATCH(D47,$D$5:$D$337,0))</f>
        <v>0.005509259259259255</v>
      </c>
    </row>
    <row r="48" spans="1:9" ht="18" customHeight="1">
      <c r="A48" s="23" t="s">
        <v>55</v>
      </c>
      <c r="B48" s="59" t="s">
        <v>191</v>
      </c>
      <c r="C48" s="59" t="s">
        <v>181</v>
      </c>
      <c r="D48" s="65" t="s">
        <v>578</v>
      </c>
      <c r="E48" s="59" t="s">
        <v>657</v>
      </c>
      <c r="F48" s="60">
        <v>0.04489583333333333</v>
      </c>
      <c r="G48" s="24" t="str">
        <f t="shared" si="2"/>
        <v>4.09/km</v>
      </c>
      <c r="H48" s="30">
        <f t="shared" si="3"/>
        <v>0.005856481481481476</v>
      </c>
      <c r="I48" s="25">
        <f>F48-INDEX($F$5:$F$337,MATCH(D48,$D$5:$D$337,0))</f>
        <v>0.005763888888888881</v>
      </c>
    </row>
    <row r="49" spans="1:9" ht="18" customHeight="1">
      <c r="A49" s="23" t="s">
        <v>56</v>
      </c>
      <c r="B49" s="59" t="s">
        <v>658</v>
      </c>
      <c r="C49" s="59" t="s">
        <v>659</v>
      </c>
      <c r="D49" s="65" t="s">
        <v>578</v>
      </c>
      <c r="E49" s="59" t="s">
        <v>660</v>
      </c>
      <c r="F49" s="60">
        <v>0.04493055555555556</v>
      </c>
      <c r="G49" s="24" t="str">
        <f t="shared" si="2"/>
        <v>4.09/km</v>
      </c>
      <c r="H49" s="30">
        <f t="shared" si="3"/>
        <v>0.005891203703703704</v>
      </c>
      <c r="I49" s="25">
        <f>F49-INDEX($F$5:$F$337,MATCH(D49,$D$5:$D$337,0))</f>
        <v>0.0057986111111111086</v>
      </c>
    </row>
    <row r="50" spans="1:9" ht="18" customHeight="1">
      <c r="A50" s="23" t="s">
        <v>57</v>
      </c>
      <c r="B50" s="59" t="s">
        <v>661</v>
      </c>
      <c r="C50" s="59" t="s">
        <v>662</v>
      </c>
      <c r="D50" s="65" t="s">
        <v>578</v>
      </c>
      <c r="E50" s="59" t="s">
        <v>663</v>
      </c>
      <c r="F50" s="60">
        <v>0.04493055555555556</v>
      </c>
      <c r="G50" s="24" t="str">
        <f t="shared" si="2"/>
        <v>4.09/km</v>
      </c>
      <c r="H50" s="30">
        <f t="shared" si="3"/>
        <v>0.005891203703703704</v>
      </c>
      <c r="I50" s="25">
        <f>F50-INDEX($F$5:$F$337,MATCH(D50,$D$5:$D$337,0))</f>
        <v>0.0057986111111111086</v>
      </c>
    </row>
    <row r="51" spans="1:9" ht="18" customHeight="1">
      <c r="A51" s="23" t="s">
        <v>58</v>
      </c>
      <c r="B51" s="59" t="s">
        <v>664</v>
      </c>
      <c r="C51" s="59" t="s">
        <v>238</v>
      </c>
      <c r="D51" s="65" t="s">
        <v>578</v>
      </c>
      <c r="E51" s="59" t="s">
        <v>665</v>
      </c>
      <c r="F51" s="60">
        <v>0.0449537037037037</v>
      </c>
      <c r="G51" s="24" t="str">
        <f t="shared" si="2"/>
        <v>4.09/km</v>
      </c>
      <c r="H51" s="30">
        <f t="shared" si="3"/>
        <v>0.005914351851851844</v>
      </c>
      <c r="I51" s="25">
        <f>F51-INDEX($F$5:$F$337,MATCH(D51,$D$5:$D$337,0))</f>
        <v>0.005821759259259249</v>
      </c>
    </row>
    <row r="52" spans="1:9" ht="18" customHeight="1">
      <c r="A52" s="23" t="s">
        <v>59</v>
      </c>
      <c r="B52" s="59" t="s">
        <v>174</v>
      </c>
      <c r="C52" s="59" t="s">
        <v>197</v>
      </c>
      <c r="D52" s="65" t="s">
        <v>578</v>
      </c>
      <c r="E52" s="59" t="s">
        <v>666</v>
      </c>
      <c r="F52" s="60">
        <v>0.045092592592592594</v>
      </c>
      <c r="G52" s="24" t="str">
        <f t="shared" si="2"/>
        <v>4.10/km</v>
      </c>
      <c r="H52" s="30">
        <f t="shared" si="3"/>
        <v>0.006053240740740741</v>
      </c>
      <c r="I52" s="25">
        <f>F52-INDEX($F$5:$F$337,MATCH(D52,$D$5:$D$337,0))</f>
        <v>0.0059606481481481455</v>
      </c>
    </row>
    <row r="53" spans="1:9" ht="18" customHeight="1">
      <c r="A53" s="23" t="s">
        <v>60</v>
      </c>
      <c r="B53" s="59" t="s">
        <v>667</v>
      </c>
      <c r="C53" s="59" t="s">
        <v>170</v>
      </c>
      <c r="D53" s="65" t="s">
        <v>578</v>
      </c>
      <c r="E53" s="59" t="s">
        <v>590</v>
      </c>
      <c r="F53" s="60">
        <v>0.04513888888888889</v>
      </c>
      <c r="G53" s="24" t="str">
        <f t="shared" si="2"/>
        <v>4.10/km</v>
      </c>
      <c r="H53" s="30">
        <f t="shared" si="3"/>
        <v>0.006099537037037035</v>
      </c>
      <c r="I53" s="25">
        <f>F53-INDEX($F$5:$F$337,MATCH(D53,$D$5:$D$337,0))</f>
        <v>0.00600694444444444</v>
      </c>
    </row>
    <row r="54" spans="1:9" ht="18" customHeight="1">
      <c r="A54" s="23" t="s">
        <v>61</v>
      </c>
      <c r="B54" s="59" t="s">
        <v>591</v>
      </c>
      <c r="C54" s="59" t="s">
        <v>198</v>
      </c>
      <c r="D54" s="65" t="s">
        <v>608</v>
      </c>
      <c r="E54" s="59" t="s">
        <v>592</v>
      </c>
      <c r="F54" s="60">
        <v>0.045231481481481484</v>
      </c>
      <c r="G54" s="24" t="str">
        <f t="shared" si="2"/>
        <v>4.11/km</v>
      </c>
      <c r="H54" s="30">
        <f t="shared" si="3"/>
        <v>0.006192129629629631</v>
      </c>
      <c r="I54" s="25">
        <f>F54-INDEX($F$5:$F$337,MATCH(D54,$D$5:$D$337,0))</f>
        <v>0.0032638888888888926</v>
      </c>
    </row>
    <row r="55" spans="1:9" ht="18" customHeight="1">
      <c r="A55" s="23" t="s">
        <v>62</v>
      </c>
      <c r="B55" s="59" t="s">
        <v>668</v>
      </c>
      <c r="C55" s="59" t="s">
        <v>169</v>
      </c>
      <c r="D55" s="65" t="s">
        <v>578</v>
      </c>
      <c r="E55" s="59" t="s">
        <v>590</v>
      </c>
      <c r="F55" s="60">
        <v>0.04524305555555556</v>
      </c>
      <c r="G55" s="24" t="str">
        <f t="shared" si="2"/>
        <v>4.11/km</v>
      </c>
      <c r="H55" s="30">
        <f t="shared" si="3"/>
        <v>0.006203703703703704</v>
      </c>
      <c r="I55" s="25">
        <f>F55-INDEX($F$5:$F$337,MATCH(D55,$D$5:$D$337,0))</f>
        <v>0.006111111111111109</v>
      </c>
    </row>
    <row r="56" spans="1:9" ht="18" customHeight="1">
      <c r="A56" s="23" t="s">
        <v>63</v>
      </c>
      <c r="B56" s="59" t="s">
        <v>669</v>
      </c>
      <c r="C56" s="59" t="s">
        <v>164</v>
      </c>
      <c r="D56" s="65" t="s">
        <v>608</v>
      </c>
      <c r="E56" s="59" t="s">
        <v>621</v>
      </c>
      <c r="F56" s="60">
        <v>0.045405092592592594</v>
      </c>
      <c r="G56" s="24" t="str">
        <f t="shared" si="2"/>
        <v>4.11/km</v>
      </c>
      <c r="H56" s="30">
        <f t="shared" si="3"/>
        <v>0.006365740740740741</v>
      </c>
      <c r="I56" s="25">
        <f>F56-INDEX($F$5:$F$337,MATCH(D56,$D$5:$D$337,0))</f>
        <v>0.003437500000000003</v>
      </c>
    </row>
    <row r="57" spans="1:9" ht="18" customHeight="1">
      <c r="A57" s="23" t="s">
        <v>64</v>
      </c>
      <c r="B57" s="59" t="s">
        <v>670</v>
      </c>
      <c r="C57" s="59" t="s">
        <v>671</v>
      </c>
      <c r="D57" s="65" t="s">
        <v>578</v>
      </c>
      <c r="E57" s="59" t="s">
        <v>650</v>
      </c>
      <c r="F57" s="60">
        <v>0.04548611111111111</v>
      </c>
      <c r="G57" s="24" t="str">
        <f t="shared" si="2"/>
        <v>4.12/km</v>
      </c>
      <c r="H57" s="30">
        <f t="shared" si="3"/>
        <v>0.006446759259259256</v>
      </c>
      <c r="I57" s="25">
        <f>F57-INDEX($F$5:$F$337,MATCH(D57,$D$5:$D$337,0))</f>
        <v>0.006354166666666661</v>
      </c>
    </row>
    <row r="58" spans="1:9" ht="18" customHeight="1">
      <c r="A58" s="23" t="s">
        <v>65</v>
      </c>
      <c r="B58" s="59" t="s">
        <v>672</v>
      </c>
      <c r="C58" s="59" t="s">
        <v>188</v>
      </c>
      <c r="D58" s="65" t="s">
        <v>578</v>
      </c>
      <c r="E58" s="59" t="s">
        <v>673</v>
      </c>
      <c r="F58" s="60">
        <v>0.04554398148148148</v>
      </c>
      <c r="G58" s="24" t="str">
        <f t="shared" si="2"/>
        <v>4.12/km</v>
      </c>
      <c r="H58" s="30">
        <f t="shared" si="3"/>
        <v>0.006504629629629624</v>
      </c>
      <c r="I58" s="25">
        <f>F58-INDEX($F$5:$F$337,MATCH(D58,$D$5:$D$337,0))</f>
        <v>0.006412037037037029</v>
      </c>
    </row>
    <row r="59" spans="1:9" ht="18" customHeight="1">
      <c r="A59" s="23" t="s">
        <v>66</v>
      </c>
      <c r="B59" s="59" t="s">
        <v>674</v>
      </c>
      <c r="C59" s="59" t="s">
        <v>170</v>
      </c>
      <c r="D59" s="65" t="s">
        <v>578</v>
      </c>
      <c r="E59" s="59" t="s">
        <v>675</v>
      </c>
      <c r="F59" s="60">
        <v>0.04559027777777778</v>
      </c>
      <c r="G59" s="24" t="str">
        <f t="shared" si="2"/>
        <v>4.13/km</v>
      </c>
      <c r="H59" s="30">
        <f t="shared" si="3"/>
        <v>0.006550925925925925</v>
      </c>
      <c r="I59" s="25">
        <f>F59-INDEX($F$5:$F$337,MATCH(D59,$D$5:$D$337,0))</f>
        <v>0.00645833333333333</v>
      </c>
    </row>
    <row r="60" spans="1:9" ht="18" customHeight="1">
      <c r="A60" s="23" t="s">
        <v>67</v>
      </c>
      <c r="B60" s="59" t="s">
        <v>676</v>
      </c>
      <c r="C60" s="59" t="s">
        <v>222</v>
      </c>
      <c r="D60" s="65" t="s">
        <v>578</v>
      </c>
      <c r="E60" s="59" t="s">
        <v>677</v>
      </c>
      <c r="F60" s="60">
        <v>0.04564814814814815</v>
      </c>
      <c r="G60" s="24" t="str">
        <f t="shared" si="2"/>
        <v>4.13/km</v>
      </c>
      <c r="H60" s="30">
        <f t="shared" si="3"/>
        <v>0.0066087962962963</v>
      </c>
      <c r="I60" s="25">
        <f>F60-INDEX($F$5:$F$337,MATCH(D60,$D$5:$D$337,0))</f>
        <v>0.006516203703703705</v>
      </c>
    </row>
    <row r="61" spans="1:9" ht="18" customHeight="1">
      <c r="A61" s="23" t="s">
        <v>68</v>
      </c>
      <c r="B61" s="59" t="s">
        <v>678</v>
      </c>
      <c r="C61" s="59" t="s">
        <v>177</v>
      </c>
      <c r="D61" s="65" t="s">
        <v>578</v>
      </c>
      <c r="E61" s="59" t="s">
        <v>679</v>
      </c>
      <c r="F61" s="60">
        <v>0.04568287037037037</v>
      </c>
      <c r="G61" s="24" t="str">
        <f t="shared" si="2"/>
        <v>4.13/km</v>
      </c>
      <c r="H61" s="30">
        <f t="shared" si="3"/>
        <v>0.006643518518518514</v>
      </c>
      <c r="I61" s="25">
        <f>F61-INDEX($F$5:$F$337,MATCH(D61,$D$5:$D$337,0))</f>
        <v>0.006550925925925918</v>
      </c>
    </row>
    <row r="62" spans="1:9" ht="18" customHeight="1">
      <c r="A62" s="23" t="s">
        <v>69</v>
      </c>
      <c r="B62" s="59" t="s">
        <v>680</v>
      </c>
      <c r="C62" s="59" t="s">
        <v>166</v>
      </c>
      <c r="D62" s="65" t="s">
        <v>578</v>
      </c>
      <c r="E62" s="59" t="s">
        <v>636</v>
      </c>
      <c r="F62" s="60">
        <v>0.04570601851851852</v>
      </c>
      <c r="G62" s="24" t="str">
        <f t="shared" si="2"/>
        <v>4.13/km</v>
      </c>
      <c r="H62" s="30">
        <f t="shared" si="3"/>
        <v>0.006666666666666668</v>
      </c>
      <c r="I62" s="25">
        <f>F62-INDEX($F$5:$F$337,MATCH(D62,$D$5:$D$337,0))</f>
        <v>0.0065740740740740725</v>
      </c>
    </row>
    <row r="63" spans="1:9" ht="18" customHeight="1">
      <c r="A63" s="23" t="s">
        <v>70</v>
      </c>
      <c r="B63" s="59" t="s">
        <v>681</v>
      </c>
      <c r="C63" s="59" t="s">
        <v>177</v>
      </c>
      <c r="D63" s="65" t="s">
        <v>578</v>
      </c>
      <c r="E63" s="59" t="s">
        <v>682</v>
      </c>
      <c r="F63" s="60">
        <v>0.04572916666666666</v>
      </c>
      <c r="G63" s="24" t="str">
        <f t="shared" si="2"/>
        <v>4.13/km</v>
      </c>
      <c r="H63" s="30">
        <f t="shared" si="3"/>
        <v>0.006689814814814808</v>
      </c>
      <c r="I63" s="25">
        <f>F63-INDEX($F$5:$F$337,MATCH(D63,$D$5:$D$337,0))</f>
        <v>0.006597222222222213</v>
      </c>
    </row>
    <row r="64" spans="1:9" ht="18" customHeight="1">
      <c r="A64" s="23" t="s">
        <v>71</v>
      </c>
      <c r="B64" s="59" t="s">
        <v>683</v>
      </c>
      <c r="C64" s="59" t="s">
        <v>161</v>
      </c>
      <c r="D64" s="65" t="s">
        <v>608</v>
      </c>
      <c r="E64" s="59" t="s">
        <v>590</v>
      </c>
      <c r="F64" s="60">
        <v>0.04577546296296297</v>
      </c>
      <c r="G64" s="24" t="str">
        <f t="shared" si="2"/>
        <v>4.14/km</v>
      </c>
      <c r="H64" s="30">
        <f t="shared" si="3"/>
        <v>0.006736111111111116</v>
      </c>
      <c r="I64" s="25">
        <f>F64-INDEX($F$5:$F$337,MATCH(D64,$D$5:$D$337,0))</f>
        <v>0.003807870370370378</v>
      </c>
    </row>
    <row r="65" spans="1:9" ht="18" customHeight="1">
      <c r="A65" s="23" t="s">
        <v>72</v>
      </c>
      <c r="B65" s="59" t="s">
        <v>273</v>
      </c>
      <c r="C65" s="59" t="s">
        <v>161</v>
      </c>
      <c r="D65" s="65" t="s">
        <v>578</v>
      </c>
      <c r="E65" s="59" t="s">
        <v>650</v>
      </c>
      <c r="F65" s="60">
        <v>0.04581018518518518</v>
      </c>
      <c r="G65" s="24" t="str">
        <f t="shared" si="2"/>
        <v>4.14/km</v>
      </c>
      <c r="H65" s="30">
        <f t="shared" si="3"/>
        <v>0.00677083333333333</v>
      </c>
      <c r="I65" s="25">
        <f>F65-INDEX($F$5:$F$337,MATCH(D65,$D$5:$D$337,0))</f>
        <v>0.006678240740740735</v>
      </c>
    </row>
    <row r="66" spans="1:9" ht="18" customHeight="1">
      <c r="A66" s="23" t="s">
        <v>73</v>
      </c>
      <c r="B66" s="59" t="s">
        <v>684</v>
      </c>
      <c r="C66" s="59" t="s">
        <v>685</v>
      </c>
      <c r="D66" s="65" t="s">
        <v>578</v>
      </c>
      <c r="E66" s="59" t="s">
        <v>686</v>
      </c>
      <c r="F66" s="60">
        <v>0.04586805555555556</v>
      </c>
      <c r="G66" s="24" t="str">
        <f t="shared" si="2"/>
        <v>4.14/km</v>
      </c>
      <c r="H66" s="30">
        <f t="shared" si="3"/>
        <v>0.006828703703703705</v>
      </c>
      <c r="I66" s="25">
        <f>F66-INDEX($F$5:$F$337,MATCH(D66,$D$5:$D$337,0))</f>
        <v>0.006736111111111109</v>
      </c>
    </row>
    <row r="67" spans="1:9" ht="18" customHeight="1">
      <c r="A67" s="23" t="s">
        <v>74</v>
      </c>
      <c r="B67" s="59" t="s">
        <v>687</v>
      </c>
      <c r="C67" s="59" t="s">
        <v>183</v>
      </c>
      <c r="D67" s="65" t="s">
        <v>608</v>
      </c>
      <c r="E67" s="59" t="s">
        <v>590</v>
      </c>
      <c r="F67" s="60">
        <v>0.04590277777777777</v>
      </c>
      <c r="G67" s="24" t="str">
        <f t="shared" si="2"/>
        <v>4.14/km</v>
      </c>
      <c r="H67" s="30">
        <f aca="true" t="shared" si="4" ref="H67:H89">F67-$F$5</f>
        <v>0.006863425925925919</v>
      </c>
      <c r="I67" s="25">
        <f>F67-INDEX($F$5:$F$337,MATCH(D67,$D$5:$D$337,0))</f>
        <v>0.0039351851851851805</v>
      </c>
    </row>
    <row r="68" spans="1:9" ht="18" customHeight="1">
      <c r="A68" s="23" t="s">
        <v>75</v>
      </c>
      <c r="B68" s="59" t="s">
        <v>688</v>
      </c>
      <c r="C68" s="59" t="s">
        <v>211</v>
      </c>
      <c r="D68" s="65" t="s">
        <v>608</v>
      </c>
      <c r="E68" s="59" t="s">
        <v>650</v>
      </c>
      <c r="F68" s="60">
        <v>0.04590277777777777</v>
      </c>
      <c r="G68" s="24" t="str">
        <f t="shared" si="2"/>
        <v>4.14/km</v>
      </c>
      <c r="H68" s="30">
        <f t="shared" si="4"/>
        <v>0.006863425925925919</v>
      </c>
      <c r="I68" s="25">
        <f>F68-INDEX($F$5:$F$337,MATCH(D68,$D$5:$D$337,0))</f>
        <v>0.0039351851851851805</v>
      </c>
    </row>
    <row r="69" spans="1:9" ht="18" customHeight="1">
      <c r="A69" s="23" t="s">
        <v>76</v>
      </c>
      <c r="B69" s="59" t="s">
        <v>689</v>
      </c>
      <c r="C69" s="59" t="s">
        <v>219</v>
      </c>
      <c r="D69" s="65" t="s">
        <v>608</v>
      </c>
      <c r="E69" s="59" t="s">
        <v>690</v>
      </c>
      <c r="F69" s="60">
        <v>0.04591435185185185</v>
      </c>
      <c r="G69" s="24" t="str">
        <f t="shared" si="2"/>
        <v>4.14/km</v>
      </c>
      <c r="H69" s="30">
        <f t="shared" si="4"/>
        <v>0.006874999999999999</v>
      </c>
      <c r="I69" s="25">
        <f>F69-INDEX($F$5:$F$337,MATCH(D69,$D$5:$D$337,0))</f>
        <v>0.003946759259259261</v>
      </c>
    </row>
    <row r="70" spans="1:9" ht="18" customHeight="1">
      <c r="A70" s="23" t="s">
        <v>77</v>
      </c>
      <c r="B70" s="59" t="s">
        <v>180</v>
      </c>
      <c r="C70" s="59" t="s">
        <v>201</v>
      </c>
      <c r="D70" s="65" t="s">
        <v>578</v>
      </c>
      <c r="E70" s="59" t="s">
        <v>691</v>
      </c>
      <c r="F70" s="60">
        <v>0.0459375</v>
      </c>
      <c r="G70" s="24" t="str">
        <f t="shared" si="2"/>
        <v>4.14/km</v>
      </c>
      <c r="H70" s="30">
        <f t="shared" si="4"/>
        <v>0.006898148148148146</v>
      </c>
      <c r="I70" s="25">
        <f>F70-INDEX($F$5:$F$337,MATCH(D70,$D$5:$D$337,0))</f>
        <v>0.006805555555555551</v>
      </c>
    </row>
    <row r="71" spans="1:9" ht="18" customHeight="1">
      <c r="A71" s="23" t="s">
        <v>78</v>
      </c>
      <c r="B71" s="59" t="s">
        <v>692</v>
      </c>
      <c r="C71" s="59" t="s">
        <v>179</v>
      </c>
      <c r="D71" s="65" t="s">
        <v>578</v>
      </c>
      <c r="E71" s="59" t="s">
        <v>693</v>
      </c>
      <c r="F71" s="60">
        <v>0.04597222222222222</v>
      </c>
      <c r="G71" s="24" t="str">
        <f t="shared" si="2"/>
        <v>4.15/km</v>
      </c>
      <c r="H71" s="30">
        <f t="shared" si="4"/>
        <v>0.006932870370370367</v>
      </c>
      <c r="I71" s="25">
        <f>F71-INDEX($F$5:$F$337,MATCH(D71,$D$5:$D$337,0))</f>
        <v>0.0068402777777777715</v>
      </c>
    </row>
    <row r="72" spans="1:9" ht="18" customHeight="1">
      <c r="A72" s="23" t="s">
        <v>79</v>
      </c>
      <c r="B72" s="59" t="s">
        <v>694</v>
      </c>
      <c r="C72" s="59" t="s">
        <v>607</v>
      </c>
      <c r="D72" s="65" t="s">
        <v>578</v>
      </c>
      <c r="E72" s="59" t="s">
        <v>663</v>
      </c>
      <c r="F72" s="60">
        <v>0.04598379629629629</v>
      </c>
      <c r="G72" s="24" t="str">
        <f t="shared" si="2"/>
        <v>4.15/km</v>
      </c>
      <c r="H72" s="30">
        <f t="shared" si="4"/>
        <v>0.006944444444444441</v>
      </c>
      <c r="I72" s="25">
        <f>F72-INDEX($F$5:$F$337,MATCH(D72,$D$5:$D$337,0))</f>
        <v>0.006851851851851845</v>
      </c>
    </row>
    <row r="73" spans="1:9" ht="18" customHeight="1">
      <c r="A73" s="23" t="s">
        <v>80</v>
      </c>
      <c r="B73" s="59" t="s">
        <v>695</v>
      </c>
      <c r="C73" s="59" t="s">
        <v>223</v>
      </c>
      <c r="D73" s="65" t="s">
        <v>608</v>
      </c>
      <c r="E73" s="59" t="s">
        <v>696</v>
      </c>
      <c r="F73" s="60">
        <v>0.046018518518518514</v>
      </c>
      <c r="G73" s="24" t="str">
        <f t="shared" si="2"/>
        <v>4.15/km</v>
      </c>
      <c r="H73" s="30">
        <f t="shared" si="4"/>
        <v>0.006979166666666661</v>
      </c>
      <c r="I73" s="25">
        <f>F73-INDEX($F$5:$F$337,MATCH(D73,$D$5:$D$337,0))</f>
        <v>0.004050925925925923</v>
      </c>
    </row>
    <row r="74" spans="1:9" ht="18" customHeight="1">
      <c r="A74" s="23" t="s">
        <v>81</v>
      </c>
      <c r="B74" s="59" t="s">
        <v>697</v>
      </c>
      <c r="C74" s="59" t="s">
        <v>161</v>
      </c>
      <c r="D74" s="65" t="s">
        <v>578</v>
      </c>
      <c r="E74" s="59" t="s">
        <v>673</v>
      </c>
      <c r="F74" s="60">
        <v>0.04605324074074074</v>
      </c>
      <c r="G74" s="24" t="str">
        <f t="shared" si="2"/>
        <v>4.15/km</v>
      </c>
      <c r="H74" s="30">
        <f t="shared" si="4"/>
        <v>0.007013888888888889</v>
      </c>
      <c r="I74" s="25">
        <f>F74-INDEX($F$5:$F$337,MATCH(D74,$D$5:$D$337,0))</f>
        <v>0.0069212962962962934</v>
      </c>
    </row>
    <row r="75" spans="1:9" ht="18" customHeight="1">
      <c r="A75" s="23" t="s">
        <v>82</v>
      </c>
      <c r="B75" s="59" t="s">
        <v>184</v>
      </c>
      <c r="C75" s="59" t="s">
        <v>161</v>
      </c>
      <c r="D75" s="65" t="s">
        <v>578</v>
      </c>
      <c r="E75" s="59" t="s">
        <v>698</v>
      </c>
      <c r="F75" s="60">
        <v>0.04614583333333333</v>
      </c>
      <c r="G75" s="24" t="str">
        <f t="shared" si="2"/>
        <v>4.16/km</v>
      </c>
      <c r="H75" s="30">
        <f t="shared" si="4"/>
        <v>0.0071064814814814775</v>
      </c>
      <c r="I75" s="25">
        <f>F75-INDEX($F$5:$F$337,MATCH(D75,$D$5:$D$337,0))</f>
        <v>0.007013888888888882</v>
      </c>
    </row>
    <row r="76" spans="1:9" ht="18" customHeight="1">
      <c r="A76" s="23" t="s">
        <v>83</v>
      </c>
      <c r="B76" s="59" t="s">
        <v>699</v>
      </c>
      <c r="C76" s="59" t="s">
        <v>198</v>
      </c>
      <c r="D76" s="65" t="s">
        <v>700</v>
      </c>
      <c r="E76" s="59" t="s">
        <v>701</v>
      </c>
      <c r="F76" s="60">
        <v>0.046168981481481484</v>
      </c>
      <c r="G76" s="24" t="str">
        <f t="shared" si="2"/>
        <v>4.16/km</v>
      </c>
      <c r="H76" s="30">
        <f t="shared" si="4"/>
        <v>0.007129629629629632</v>
      </c>
      <c r="I76" s="25">
        <f>F76-INDEX($F$5:$F$337,MATCH(D76,$D$5:$D$337,0))</f>
        <v>0</v>
      </c>
    </row>
    <row r="77" spans="1:9" ht="18" customHeight="1">
      <c r="A77" s="23" t="s">
        <v>84</v>
      </c>
      <c r="B77" s="59" t="s">
        <v>702</v>
      </c>
      <c r="C77" s="59" t="s">
        <v>197</v>
      </c>
      <c r="D77" s="65" t="s">
        <v>608</v>
      </c>
      <c r="E77" s="59" t="s">
        <v>703</v>
      </c>
      <c r="F77" s="60">
        <v>0.04618055555555556</v>
      </c>
      <c r="G77" s="24" t="str">
        <f t="shared" si="2"/>
        <v>4.16/km</v>
      </c>
      <c r="H77" s="30">
        <f t="shared" si="4"/>
        <v>0.007141203703703705</v>
      </c>
      <c r="I77" s="25">
        <f>F77-INDEX($F$5:$F$337,MATCH(D77,$D$5:$D$337,0))</f>
        <v>0.004212962962962967</v>
      </c>
    </row>
    <row r="78" spans="1:9" ht="18" customHeight="1">
      <c r="A78" s="23" t="s">
        <v>85</v>
      </c>
      <c r="B78" s="59" t="s">
        <v>704</v>
      </c>
      <c r="C78" s="59" t="s">
        <v>203</v>
      </c>
      <c r="D78" s="65" t="s">
        <v>578</v>
      </c>
      <c r="E78" s="59" t="s">
        <v>705</v>
      </c>
      <c r="F78" s="60">
        <v>0.04619212962962963</v>
      </c>
      <c r="G78" s="24" t="str">
        <f t="shared" si="2"/>
        <v>4.16/km</v>
      </c>
      <c r="H78" s="30">
        <f t="shared" si="4"/>
        <v>0.007152777777777779</v>
      </c>
      <c r="I78" s="25">
        <f>F78-INDEX($F$5:$F$337,MATCH(D78,$D$5:$D$337,0))</f>
        <v>0.007060185185185183</v>
      </c>
    </row>
    <row r="79" spans="1:9" ht="18" customHeight="1">
      <c r="A79" s="23" t="s">
        <v>86</v>
      </c>
      <c r="B79" s="59" t="s">
        <v>706</v>
      </c>
      <c r="C79" s="59" t="s">
        <v>163</v>
      </c>
      <c r="D79" s="65" t="s">
        <v>608</v>
      </c>
      <c r="E79" s="59" t="s">
        <v>707</v>
      </c>
      <c r="F79" s="60">
        <v>0.04635416666666667</v>
      </c>
      <c r="G79" s="24" t="str">
        <f t="shared" si="2"/>
        <v>4.17/km</v>
      </c>
      <c r="H79" s="30">
        <f t="shared" si="4"/>
        <v>0.007314814814814816</v>
      </c>
      <c r="I79" s="25">
        <f>F79-INDEX($F$5:$F$337,MATCH(D79,$D$5:$D$337,0))</f>
        <v>0.0043865740740740775</v>
      </c>
    </row>
    <row r="80" spans="1:9" ht="18" customHeight="1">
      <c r="A80" s="23" t="s">
        <v>87</v>
      </c>
      <c r="B80" s="59" t="s">
        <v>708</v>
      </c>
      <c r="C80" s="59" t="s">
        <v>170</v>
      </c>
      <c r="D80" s="65" t="s">
        <v>578</v>
      </c>
      <c r="E80" s="59" t="s">
        <v>709</v>
      </c>
      <c r="F80" s="60">
        <v>0.046481481481481485</v>
      </c>
      <c r="G80" s="24" t="str">
        <f t="shared" si="2"/>
        <v>4.17/km</v>
      </c>
      <c r="H80" s="30">
        <f t="shared" si="4"/>
        <v>0.007442129629629632</v>
      </c>
      <c r="I80" s="25">
        <f>F80-INDEX($F$5:$F$337,MATCH(D80,$D$5:$D$337,0))</f>
        <v>0.007349537037037036</v>
      </c>
    </row>
    <row r="81" spans="1:9" ht="18" customHeight="1">
      <c r="A81" s="23" t="s">
        <v>88</v>
      </c>
      <c r="B81" s="59" t="s">
        <v>710</v>
      </c>
      <c r="C81" s="59" t="s">
        <v>238</v>
      </c>
      <c r="D81" s="65" t="s">
        <v>578</v>
      </c>
      <c r="E81" s="59" t="s">
        <v>590</v>
      </c>
      <c r="F81" s="60">
        <v>0.046747685185185184</v>
      </c>
      <c r="G81" s="24" t="str">
        <f t="shared" si="2"/>
        <v>4.19/km</v>
      </c>
      <c r="H81" s="30">
        <f t="shared" si="4"/>
        <v>0.007708333333333331</v>
      </c>
      <c r="I81" s="25">
        <f>F81-INDEX($F$5:$F$337,MATCH(D81,$D$5:$D$337,0))</f>
        <v>0.007615740740740735</v>
      </c>
    </row>
    <row r="82" spans="1:9" ht="18" customHeight="1">
      <c r="A82" s="23" t="s">
        <v>89</v>
      </c>
      <c r="B82" s="59" t="s">
        <v>160</v>
      </c>
      <c r="C82" s="59" t="s">
        <v>190</v>
      </c>
      <c r="D82" s="65" t="s">
        <v>608</v>
      </c>
      <c r="E82" s="59" t="s">
        <v>711</v>
      </c>
      <c r="F82" s="60">
        <v>0.04680555555555555</v>
      </c>
      <c r="G82" s="24" t="str">
        <f t="shared" si="2"/>
        <v>4.19/km</v>
      </c>
      <c r="H82" s="30">
        <f t="shared" si="4"/>
        <v>0.007766203703703699</v>
      </c>
      <c r="I82" s="25">
        <f>F82-INDEX($F$5:$F$337,MATCH(D82,$D$5:$D$337,0))</f>
        <v>0.004837962962962961</v>
      </c>
    </row>
    <row r="83" spans="1:9" ht="18" customHeight="1">
      <c r="A83" s="23" t="s">
        <v>90</v>
      </c>
      <c r="B83" s="59" t="s">
        <v>712</v>
      </c>
      <c r="C83" s="59" t="s">
        <v>159</v>
      </c>
      <c r="D83" s="65" t="s">
        <v>578</v>
      </c>
      <c r="E83" s="59" t="s">
        <v>713</v>
      </c>
      <c r="F83" s="60">
        <v>0.04694444444444445</v>
      </c>
      <c r="G83" s="24" t="str">
        <f t="shared" si="2"/>
        <v>4.20/km</v>
      </c>
      <c r="H83" s="30">
        <f t="shared" si="4"/>
        <v>0.007905092592592596</v>
      </c>
      <c r="I83" s="25">
        <f>F83-INDEX($F$5:$F$337,MATCH(D83,$D$5:$D$337,0))</f>
        <v>0.0078125</v>
      </c>
    </row>
    <row r="84" spans="1:9" ht="18" customHeight="1">
      <c r="A84" s="23" t="s">
        <v>91</v>
      </c>
      <c r="B84" s="59" t="s">
        <v>714</v>
      </c>
      <c r="C84" s="59" t="s">
        <v>607</v>
      </c>
      <c r="D84" s="65" t="s">
        <v>578</v>
      </c>
      <c r="E84" s="59" t="s">
        <v>715</v>
      </c>
      <c r="F84" s="60">
        <v>0.04699074074074074</v>
      </c>
      <c r="G84" s="24" t="str">
        <f t="shared" si="2"/>
        <v>4.20/km</v>
      </c>
      <c r="H84" s="30">
        <f t="shared" si="4"/>
        <v>0.00795138888888889</v>
      </c>
      <c r="I84" s="25">
        <f>F84-INDEX($F$5:$F$337,MATCH(D84,$D$5:$D$337,0))</f>
        <v>0.007858796296296294</v>
      </c>
    </row>
    <row r="85" spans="1:9" ht="18" customHeight="1">
      <c r="A85" s="23" t="s">
        <v>92</v>
      </c>
      <c r="B85" s="59" t="s">
        <v>716</v>
      </c>
      <c r="C85" s="59" t="s">
        <v>201</v>
      </c>
      <c r="D85" s="65" t="s">
        <v>700</v>
      </c>
      <c r="E85" s="59" t="s">
        <v>590</v>
      </c>
      <c r="F85" s="60">
        <v>0.047094907407407405</v>
      </c>
      <c r="G85" s="24" t="str">
        <f t="shared" si="2"/>
        <v>4.21/km</v>
      </c>
      <c r="H85" s="30">
        <f t="shared" si="4"/>
        <v>0.008055555555555552</v>
      </c>
      <c r="I85" s="25">
        <f>F85-INDEX($F$5:$F$337,MATCH(D85,$D$5:$D$337,0))</f>
        <v>0.0009259259259259203</v>
      </c>
    </row>
    <row r="86" spans="1:9" ht="18" customHeight="1">
      <c r="A86" s="23" t="s">
        <v>93</v>
      </c>
      <c r="B86" s="59" t="s">
        <v>717</v>
      </c>
      <c r="C86" s="59" t="s">
        <v>285</v>
      </c>
      <c r="D86" s="65" t="s">
        <v>578</v>
      </c>
      <c r="E86" s="59" t="s">
        <v>718</v>
      </c>
      <c r="F86" s="60">
        <v>0.04719907407407407</v>
      </c>
      <c r="G86" s="24" t="str">
        <f t="shared" si="2"/>
        <v>4.21/km</v>
      </c>
      <c r="H86" s="30">
        <f t="shared" si="4"/>
        <v>0.008159722222222214</v>
      </c>
      <c r="I86" s="25">
        <f>F86-INDEX($F$5:$F$337,MATCH(D86,$D$5:$D$337,0))</f>
        <v>0.008067129629629619</v>
      </c>
    </row>
    <row r="87" spans="1:9" ht="18" customHeight="1">
      <c r="A87" s="23" t="s">
        <v>94</v>
      </c>
      <c r="B87" s="59" t="s">
        <v>719</v>
      </c>
      <c r="C87" s="59" t="s">
        <v>189</v>
      </c>
      <c r="D87" s="65" t="s">
        <v>608</v>
      </c>
      <c r="E87" s="59" t="s">
        <v>679</v>
      </c>
      <c r="F87" s="60">
        <v>0.047245370370370375</v>
      </c>
      <c r="G87" s="24" t="str">
        <f t="shared" si="2"/>
        <v>4.22/km</v>
      </c>
      <c r="H87" s="30">
        <f t="shared" si="4"/>
        <v>0.008206018518518522</v>
      </c>
      <c r="I87" s="25">
        <f>F87-INDEX($F$5:$F$337,MATCH(D87,$D$5:$D$337,0))</f>
        <v>0.005277777777777784</v>
      </c>
    </row>
    <row r="88" spans="1:9" ht="18" customHeight="1">
      <c r="A88" s="23" t="s">
        <v>95</v>
      </c>
      <c r="B88" s="59" t="s">
        <v>720</v>
      </c>
      <c r="C88" s="59" t="s">
        <v>167</v>
      </c>
      <c r="D88" s="65" t="s">
        <v>578</v>
      </c>
      <c r="E88" s="59" t="s">
        <v>693</v>
      </c>
      <c r="F88" s="60">
        <v>0.04747685185185185</v>
      </c>
      <c r="G88" s="24" t="str">
        <f t="shared" si="2"/>
        <v>4.23/km</v>
      </c>
      <c r="H88" s="30">
        <f t="shared" si="4"/>
        <v>0.0084375</v>
      </c>
      <c r="I88" s="25">
        <f>F88-INDEX($F$5:$F$337,MATCH(D88,$D$5:$D$337,0))</f>
        <v>0.008344907407407405</v>
      </c>
    </row>
    <row r="89" spans="1:9" ht="18" customHeight="1">
      <c r="A89" s="23" t="s">
        <v>96</v>
      </c>
      <c r="B89" s="59" t="s">
        <v>721</v>
      </c>
      <c r="C89" s="59" t="s">
        <v>162</v>
      </c>
      <c r="D89" s="65" t="s">
        <v>700</v>
      </c>
      <c r="E89" s="59" t="s">
        <v>722</v>
      </c>
      <c r="F89" s="60">
        <v>0.047581018518518516</v>
      </c>
      <c r="G89" s="24" t="str">
        <f t="shared" si="2"/>
        <v>4.24/km</v>
      </c>
      <c r="H89" s="30">
        <f t="shared" si="4"/>
        <v>0.008541666666666663</v>
      </c>
      <c r="I89" s="25">
        <f>F89-INDEX($F$5:$F$337,MATCH(D89,$D$5:$D$337,0))</f>
        <v>0.001412037037037031</v>
      </c>
    </row>
    <row r="90" spans="1:9" ht="18" customHeight="1">
      <c r="A90" s="23" t="s">
        <v>97</v>
      </c>
      <c r="B90" s="59" t="s">
        <v>723</v>
      </c>
      <c r="C90" s="59" t="s">
        <v>568</v>
      </c>
      <c r="D90" s="65" t="s">
        <v>578</v>
      </c>
      <c r="E90" s="59" t="s">
        <v>724</v>
      </c>
      <c r="F90" s="60">
        <v>0.04766203703703704</v>
      </c>
      <c r="G90" s="24" t="str">
        <f aca="true" t="shared" si="5" ref="G90:G150">TEXT(INT((HOUR(F90)*3600+MINUTE(F90)*60+SECOND(F90))/$I$3/60),"0")&amp;"."&amp;TEXT(MOD((HOUR(F90)*3600+MINUTE(F90)*60+SECOND(F90))/$I$3,60),"00")&amp;"/km"</f>
        <v>4.24/km</v>
      </c>
      <c r="H90" s="30">
        <f aca="true" t="shared" si="6" ref="H90:H150">F90-$F$5</f>
        <v>0.008622685185185185</v>
      </c>
      <c r="I90" s="25">
        <f>F90-INDEX($F$5:$F$337,MATCH(D90,$D$5:$D$337,0))</f>
        <v>0.008530092592592589</v>
      </c>
    </row>
    <row r="91" spans="1:9" ht="18" customHeight="1">
      <c r="A91" s="23" t="s">
        <v>98</v>
      </c>
      <c r="B91" s="59" t="s">
        <v>725</v>
      </c>
      <c r="C91" s="59" t="s">
        <v>726</v>
      </c>
      <c r="D91" s="65" t="s">
        <v>578</v>
      </c>
      <c r="E91" s="59" t="s">
        <v>727</v>
      </c>
      <c r="F91" s="60">
        <v>0.04769675925925926</v>
      </c>
      <c r="G91" s="24" t="str">
        <f t="shared" si="5"/>
        <v>4.24/km</v>
      </c>
      <c r="H91" s="30">
        <f t="shared" si="6"/>
        <v>0.008657407407407405</v>
      </c>
      <c r="I91" s="25">
        <f>F91-INDEX($F$5:$F$337,MATCH(D91,$D$5:$D$337,0))</f>
        <v>0.00856481481481481</v>
      </c>
    </row>
    <row r="92" spans="1:9" ht="18" customHeight="1">
      <c r="A92" s="23" t="s">
        <v>99</v>
      </c>
      <c r="B92" s="59" t="s">
        <v>728</v>
      </c>
      <c r="C92" s="59" t="s">
        <v>729</v>
      </c>
      <c r="D92" s="65" t="s">
        <v>608</v>
      </c>
      <c r="E92" s="59" t="s">
        <v>609</v>
      </c>
      <c r="F92" s="60">
        <v>0.04776620370370371</v>
      </c>
      <c r="G92" s="24" t="str">
        <f t="shared" si="5"/>
        <v>4.25/km</v>
      </c>
      <c r="H92" s="30">
        <f t="shared" si="6"/>
        <v>0.008726851851851854</v>
      </c>
      <c r="I92" s="25">
        <f>F92-INDEX($F$5:$F$337,MATCH(D92,$D$5:$D$337,0))</f>
        <v>0.0057986111111111155</v>
      </c>
    </row>
    <row r="93" spans="1:9" ht="18" customHeight="1">
      <c r="A93" s="23" t="s">
        <v>100</v>
      </c>
      <c r="B93" s="59" t="s">
        <v>730</v>
      </c>
      <c r="C93" s="59" t="s">
        <v>197</v>
      </c>
      <c r="D93" s="65" t="s">
        <v>608</v>
      </c>
      <c r="E93" s="59" t="s">
        <v>650</v>
      </c>
      <c r="F93" s="60">
        <v>0.04788194444444444</v>
      </c>
      <c r="G93" s="24" t="str">
        <f t="shared" si="5"/>
        <v>4.25/km</v>
      </c>
      <c r="H93" s="30">
        <f t="shared" si="6"/>
        <v>0.00884259259259259</v>
      </c>
      <c r="I93" s="25">
        <f>F93-INDEX($F$5:$F$337,MATCH(D93,$D$5:$D$337,0))</f>
        <v>0.005914351851851851</v>
      </c>
    </row>
    <row r="94" spans="1:9" ht="18" customHeight="1">
      <c r="A94" s="23" t="s">
        <v>101</v>
      </c>
      <c r="B94" s="59" t="s">
        <v>731</v>
      </c>
      <c r="C94" s="59" t="s">
        <v>179</v>
      </c>
      <c r="D94" s="65" t="s">
        <v>578</v>
      </c>
      <c r="E94" s="59" t="s">
        <v>732</v>
      </c>
      <c r="F94" s="60">
        <v>0.04790509259259259</v>
      </c>
      <c r="G94" s="24" t="str">
        <f t="shared" si="5"/>
        <v>4.25/km</v>
      </c>
      <c r="H94" s="30">
        <f t="shared" si="6"/>
        <v>0.008865740740740737</v>
      </c>
      <c r="I94" s="25">
        <f>F94-INDEX($F$5:$F$337,MATCH(D94,$D$5:$D$337,0))</f>
        <v>0.008773148148148141</v>
      </c>
    </row>
    <row r="95" spans="1:9" ht="18" customHeight="1">
      <c r="A95" s="23" t="s">
        <v>102</v>
      </c>
      <c r="B95" s="59" t="s">
        <v>733</v>
      </c>
      <c r="C95" s="59" t="s">
        <v>198</v>
      </c>
      <c r="D95" s="65" t="s">
        <v>700</v>
      </c>
      <c r="E95" s="59" t="s">
        <v>600</v>
      </c>
      <c r="F95" s="60">
        <v>0.047962962962962964</v>
      </c>
      <c r="G95" s="24" t="str">
        <f t="shared" si="5"/>
        <v>4.26/km</v>
      </c>
      <c r="H95" s="30">
        <f t="shared" si="6"/>
        <v>0.008923611111111111</v>
      </c>
      <c r="I95" s="25">
        <f>F95-INDEX($F$5:$F$337,MATCH(D95,$D$5:$D$337,0))</f>
        <v>0.0017939814814814797</v>
      </c>
    </row>
    <row r="96" spans="1:9" ht="18" customHeight="1">
      <c r="A96" s="23" t="s">
        <v>103</v>
      </c>
      <c r="B96" s="59" t="s">
        <v>734</v>
      </c>
      <c r="C96" s="59" t="s">
        <v>239</v>
      </c>
      <c r="D96" s="65" t="s">
        <v>578</v>
      </c>
      <c r="E96" s="59" t="s">
        <v>735</v>
      </c>
      <c r="F96" s="60">
        <v>0.04802083333333334</v>
      </c>
      <c r="G96" s="24" t="str">
        <f t="shared" si="5"/>
        <v>4.26/km</v>
      </c>
      <c r="H96" s="30">
        <f t="shared" si="6"/>
        <v>0.008981481481481486</v>
      </c>
      <c r="I96" s="25">
        <f>F96-INDEX($F$5:$F$337,MATCH(D96,$D$5:$D$337,0))</f>
        <v>0.00888888888888889</v>
      </c>
    </row>
    <row r="97" spans="1:9" ht="18" customHeight="1">
      <c r="A97" s="23" t="s">
        <v>104</v>
      </c>
      <c r="B97" s="59" t="s">
        <v>736</v>
      </c>
      <c r="C97" s="59" t="s">
        <v>177</v>
      </c>
      <c r="D97" s="65" t="s">
        <v>578</v>
      </c>
      <c r="E97" s="59" t="s">
        <v>737</v>
      </c>
      <c r="F97" s="60">
        <v>0.04804398148148148</v>
      </c>
      <c r="G97" s="24" t="str">
        <f t="shared" si="5"/>
        <v>4.26/km</v>
      </c>
      <c r="H97" s="30">
        <f t="shared" si="6"/>
        <v>0.009004629629629626</v>
      </c>
      <c r="I97" s="25">
        <f>F97-INDEX($F$5:$F$337,MATCH(D97,$D$5:$D$337,0))</f>
        <v>0.00891203703703703</v>
      </c>
    </row>
    <row r="98" spans="1:9" ht="18" customHeight="1">
      <c r="A98" s="23" t="s">
        <v>105</v>
      </c>
      <c r="B98" s="59" t="s">
        <v>738</v>
      </c>
      <c r="C98" s="59" t="s">
        <v>170</v>
      </c>
      <c r="D98" s="65" t="s">
        <v>578</v>
      </c>
      <c r="E98" s="59" t="s">
        <v>739</v>
      </c>
      <c r="F98" s="60">
        <v>0.04806712962962963</v>
      </c>
      <c r="G98" s="24" t="str">
        <f t="shared" si="5"/>
        <v>4.26/km</v>
      </c>
      <c r="H98" s="30">
        <f t="shared" si="6"/>
        <v>0.00902777777777778</v>
      </c>
      <c r="I98" s="25">
        <f>F98-INDEX($F$5:$F$337,MATCH(D98,$D$5:$D$337,0))</f>
        <v>0.008935185185185185</v>
      </c>
    </row>
    <row r="99" spans="1:9" ht="18" customHeight="1">
      <c r="A99" s="23" t="s">
        <v>106</v>
      </c>
      <c r="B99" s="59" t="s">
        <v>257</v>
      </c>
      <c r="C99" s="59" t="s">
        <v>298</v>
      </c>
      <c r="D99" s="65" t="s">
        <v>578</v>
      </c>
      <c r="E99" s="59" t="s">
        <v>621</v>
      </c>
      <c r="F99" s="60">
        <v>0.04806712962962963</v>
      </c>
      <c r="G99" s="24" t="str">
        <f t="shared" si="5"/>
        <v>4.26/km</v>
      </c>
      <c r="H99" s="30">
        <f t="shared" si="6"/>
        <v>0.00902777777777778</v>
      </c>
      <c r="I99" s="25">
        <f>F99-INDEX($F$5:$F$337,MATCH(D99,$D$5:$D$337,0))</f>
        <v>0.008935185185185185</v>
      </c>
    </row>
    <row r="100" spans="1:9" ht="18" customHeight="1">
      <c r="A100" s="23" t="s">
        <v>107</v>
      </c>
      <c r="B100" s="59" t="s">
        <v>740</v>
      </c>
      <c r="C100" s="59" t="s">
        <v>741</v>
      </c>
      <c r="D100" s="65" t="s">
        <v>608</v>
      </c>
      <c r="E100" s="59" t="s">
        <v>650</v>
      </c>
      <c r="F100" s="60">
        <v>0.04806712962962963</v>
      </c>
      <c r="G100" s="24" t="str">
        <f t="shared" si="5"/>
        <v>4.26/km</v>
      </c>
      <c r="H100" s="30">
        <f t="shared" si="6"/>
        <v>0.00902777777777778</v>
      </c>
      <c r="I100" s="25">
        <f>F100-INDEX($F$5:$F$337,MATCH(D100,$D$5:$D$337,0))</f>
        <v>0.006099537037037042</v>
      </c>
    </row>
    <row r="101" spans="1:9" ht="18" customHeight="1">
      <c r="A101" s="23" t="s">
        <v>108</v>
      </c>
      <c r="B101" s="59" t="s">
        <v>742</v>
      </c>
      <c r="C101" s="59" t="s">
        <v>170</v>
      </c>
      <c r="D101" s="65" t="s">
        <v>578</v>
      </c>
      <c r="E101" s="59" t="s">
        <v>609</v>
      </c>
      <c r="F101" s="60">
        <v>0.04807870370370371</v>
      </c>
      <c r="G101" s="24" t="str">
        <f t="shared" si="5"/>
        <v>4.26/km</v>
      </c>
      <c r="H101" s="30">
        <f t="shared" si="6"/>
        <v>0.009039351851851854</v>
      </c>
      <c r="I101" s="25">
        <f>F101-INDEX($F$5:$F$337,MATCH(D101,$D$5:$D$337,0))</f>
        <v>0.008946759259259258</v>
      </c>
    </row>
    <row r="102" spans="1:9" ht="18" customHeight="1">
      <c r="A102" s="23" t="s">
        <v>109</v>
      </c>
      <c r="B102" s="59" t="s">
        <v>743</v>
      </c>
      <c r="C102" s="59" t="s">
        <v>196</v>
      </c>
      <c r="D102" s="65" t="s">
        <v>744</v>
      </c>
      <c r="E102" s="59" t="s">
        <v>590</v>
      </c>
      <c r="F102" s="60">
        <v>0.04811342592592593</v>
      </c>
      <c r="G102" s="24" t="str">
        <f t="shared" si="5"/>
        <v>4.26/km</v>
      </c>
      <c r="H102" s="30">
        <f t="shared" si="6"/>
        <v>0.009074074074074075</v>
      </c>
      <c r="I102" s="25">
        <f>F102-INDEX($F$5:$F$337,MATCH(D102,$D$5:$D$337,0))</f>
        <v>0</v>
      </c>
    </row>
    <row r="103" spans="1:9" ht="18" customHeight="1">
      <c r="A103" s="23" t="s">
        <v>110</v>
      </c>
      <c r="B103" s="59" t="s">
        <v>225</v>
      </c>
      <c r="C103" s="59" t="s">
        <v>180</v>
      </c>
      <c r="D103" s="65" t="s">
        <v>608</v>
      </c>
      <c r="E103" s="59" t="s">
        <v>745</v>
      </c>
      <c r="F103" s="60">
        <v>0.04814814814814814</v>
      </c>
      <c r="G103" s="24" t="str">
        <f t="shared" si="5"/>
        <v>4.27/km</v>
      </c>
      <c r="H103" s="30">
        <f t="shared" si="6"/>
        <v>0.009108796296296288</v>
      </c>
      <c r="I103" s="25">
        <f>F103-INDEX($F$5:$F$337,MATCH(D103,$D$5:$D$337,0))</f>
        <v>0.00618055555555555</v>
      </c>
    </row>
    <row r="104" spans="1:9" ht="18" customHeight="1">
      <c r="A104" s="23" t="s">
        <v>111</v>
      </c>
      <c r="B104" s="59" t="s">
        <v>185</v>
      </c>
      <c r="C104" s="59" t="s">
        <v>171</v>
      </c>
      <c r="D104" s="65" t="s">
        <v>608</v>
      </c>
      <c r="E104" s="59" t="s">
        <v>628</v>
      </c>
      <c r="F104" s="60">
        <v>0.04819444444444445</v>
      </c>
      <c r="G104" s="24" t="str">
        <f t="shared" si="5"/>
        <v>4.27/km</v>
      </c>
      <c r="H104" s="30">
        <f t="shared" si="6"/>
        <v>0.009155092592592597</v>
      </c>
      <c r="I104" s="25">
        <f>F104-INDEX($F$5:$F$337,MATCH(D104,$D$5:$D$337,0))</f>
        <v>0.006226851851851858</v>
      </c>
    </row>
    <row r="105" spans="1:9" ht="18" customHeight="1">
      <c r="A105" s="23" t="s">
        <v>112</v>
      </c>
      <c r="B105" s="59" t="s">
        <v>563</v>
      </c>
      <c r="C105" s="59" t="s">
        <v>218</v>
      </c>
      <c r="D105" s="65" t="s">
        <v>578</v>
      </c>
      <c r="E105" s="59" t="s">
        <v>592</v>
      </c>
      <c r="F105" s="60">
        <v>0.04821759259259259</v>
      </c>
      <c r="G105" s="24" t="str">
        <f t="shared" si="5"/>
        <v>4.27/km</v>
      </c>
      <c r="H105" s="30">
        <f t="shared" si="6"/>
        <v>0.009178240740740737</v>
      </c>
      <c r="I105" s="25">
        <f>F105-INDEX($F$5:$F$337,MATCH(D105,$D$5:$D$337,0))</f>
        <v>0.009085648148148141</v>
      </c>
    </row>
    <row r="106" spans="1:9" ht="18" customHeight="1">
      <c r="A106" s="23" t="s">
        <v>113</v>
      </c>
      <c r="B106" s="59" t="s">
        <v>746</v>
      </c>
      <c r="C106" s="59" t="s">
        <v>238</v>
      </c>
      <c r="D106" s="65" t="s">
        <v>608</v>
      </c>
      <c r="E106" s="59" t="s">
        <v>623</v>
      </c>
      <c r="F106" s="60">
        <v>0.04825231481481482</v>
      </c>
      <c r="G106" s="24" t="str">
        <f t="shared" si="5"/>
        <v>4.27/km</v>
      </c>
      <c r="H106" s="30">
        <f t="shared" si="6"/>
        <v>0.009212962962962964</v>
      </c>
      <c r="I106" s="25">
        <f>F106-INDEX($F$5:$F$337,MATCH(D106,$D$5:$D$337,0))</f>
        <v>0.006284722222222226</v>
      </c>
    </row>
    <row r="107" spans="1:9" ht="18" customHeight="1">
      <c r="A107" s="23" t="s">
        <v>114</v>
      </c>
      <c r="B107" s="59" t="s">
        <v>747</v>
      </c>
      <c r="C107" s="59" t="s">
        <v>211</v>
      </c>
      <c r="D107" s="65" t="s">
        <v>700</v>
      </c>
      <c r="E107" s="59" t="s">
        <v>592</v>
      </c>
      <c r="F107" s="60">
        <v>0.04835648148148148</v>
      </c>
      <c r="G107" s="24" t="str">
        <f t="shared" si="5"/>
        <v>4.28/km</v>
      </c>
      <c r="H107" s="30">
        <f t="shared" si="6"/>
        <v>0.009317129629629627</v>
      </c>
      <c r="I107" s="25">
        <f>F107-INDEX($F$5:$F$337,MATCH(D107,$D$5:$D$337,0))</f>
        <v>0.002187499999999995</v>
      </c>
    </row>
    <row r="108" spans="1:9" ht="18" customHeight="1">
      <c r="A108" s="23" t="s">
        <v>115</v>
      </c>
      <c r="B108" s="59" t="s">
        <v>300</v>
      </c>
      <c r="C108" s="59" t="s">
        <v>162</v>
      </c>
      <c r="D108" s="65" t="s">
        <v>700</v>
      </c>
      <c r="E108" s="59" t="s">
        <v>748</v>
      </c>
      <c r="F108" s="60">
        <v>0.04837962962962963</v>
      </c>
      <c r="G108" s="24" t="str">
        <f t="shared" si="5"/>
        <v>4.28/km</v>
      </c>
      <c r="H108" s="30">
        <f t="shared" si="6"/>
        <v>0.009340277777777774</v>
      </c>
      <c r="I108" s="25">
        <f>F108-INDEX($F$5:$F$337,MATCH(D108,$D$5:$D$337,0))</f>
        <v>0.002210648148148142</v>
      </c>
    </row>
    <row r="109" spans="1:9" ht="18" customHeight="1">
      <c r="A109" s="23" t="s">
        <v>116</v>
      </c>
      <c r="B109" s="59" t="s">
        <v>258</v>
      </c>
      <c r="C109" s="59" t="s">
        <v>166</v>
      </c>
      <c r="D109" s="65" t="s">
        <v>608</v>
      </c>
      <c r="E109" s="59" t="s">
        <v>603</v>
      </c>
      <c r="F109" s="60">
        <v>0.04842592592592593</v>
      </c>
      <c r="G109" s="24" t="str">
        <f t="shared" si="5"/>
        <v>4.28/km</v>
      </c>
      <c r="H109" s="30">
        <f t="shared" si="6"/>
        <v>0.009386574074074075</v>
      </c>
      <c r="I109" s="25">
        <f>F109-INDEX($F$5:$F$337,MATCH(D109,$D$5:$D$337,0))</f>
        <v>0.006458333333333337</v>
      </c>
    </row>
    <row r="110" spans="1:9" ht="18" customHeight="1">
      <c r="A110" s="23" t="s">
        <v>117</v>
      </c>
      <c r="B110" s="59" t="s">
        <v>749</v>
      </c>
      <c r="C110" s="59" t="s">
        <v>162</v>
      </c>
      <c r="D110" s="65" t="s">
        <v>608</v>
      </c>
      <c r="E110" s="59" t="s">
        <v>750</v>
      </c>
      <c r="F110" s="60">
        <v>0.048495370370370376</v>
      </c>
      <c r="G110" s="24" t="str">
        <f t="shared" si="5"/>
        <v>4.29/km</v>
      </c>
      <c r="H110" s="30">
        <f t="shared" si="6"/>
        <v>0.009456018518518523</v>
      </c>
      <c r="I110" s="25">
        <f>F110-INDEX($F$5:$F$337,MATCH(D110,$D$5:$D$337,0))</f>
        <v>0.006527777777777785</v>
      </c>
    </row>
    <row r="111" spans="1:9" ht="18" customHeight="1">
      <c r="A111" s="23" t="s">
        <v>118</v>
      </c>
      <c r="B111" s="59" t="s">
        <v>751</v>
      </c>
      <c r="C111" s="59" t="s">
        <v>186</v>
      </c>
      <c r="D111" s="65" t="s">
        <v>578</v>
      </c>
      <c r="E111" s="59" t="s">
        <v>636</v>
      </c>
      <c r="F111" s="60">
        <v>0.04850694444444444</v>
      </c>
      <c r="G111" s="24" t="str">
        <f t="shared" si="5"/>
        <v>4.29/km</v>
      </c>
      <c r="H111" s="30">
        <f t="shared" si="6"/>
        <v>0.00946759259259259</v>
      </c>
      <c r="I111" s="25">
        <f>F111-INDEX($F$5:$F$337,MATCH(D111,$D$5:$D$337,0))</f>
        <v>0.009374999999999994</v>
      </c>
    </row>
    <row r="112" spans="1:9" ht="18" customHeight="1">
      <c r="A112" s="23" t="s">
        <v>119</v>
      </c>
      <c r="B112" s="59" t="s">
        <v>752</v>
      </c>
      <c r="C112" s="59" t="s">
        <v>168</v>
      </c>
      <c r="D112" s="65" t="s">
        <v>578</v>
      </c>
      <c r="E112" s="59" t="s">
        <v>724</v>
      </c>
      <c r="F112" s="60">
        <v>0.048576388888888884</v>
      </c>
      <c r="G112" s="24" t="str">
        <f t="shared" si="5"/>
        <v>4.29/km</v>
      </c>
      <c r="H112" s="30">
        <f t="shared" si="6"/>
        <v>0.009537037037037031</v>
      </c>
      <c r="I112" s="25">
        <f>F112-INDEX($F$5:$F$337,MATCH(D112,$D$5:$D$337,0))</f>
        <v>0.009444444444444436</v>
      </c>
    </row>
    <row r="113" spans="1:9" ht="18" customHeight="1">
      <c r="A113" s="23" t="s">
        <v>120</v>
      </c>
      <c r="B113" s="59" t="s">
        <v>753</v>
      </c>
      <c r="C113" s="59" t="s">
        <v>754</v>
      </c>
      <c r="D113" s="65" t="s">
        <v>744</v>
      </c>
      <c r="E113" s="59" t="s">
        <v>590</v>
      </c>
      <c r="F113" s="60">
        <v>0.04859953703703704</v>
      </c>
      <c r="G113" s="24" t="str">
        <f t="shared" si="5"/>
        <v>4.29/km</v>
      </c>
      <c r="H113" s="30">
        <f t="shared" si="6"/>
        <v>0.009560185185185185</v>
      </c>
      <c r="I113" s="25">
        <f>F113-INDEX($F$5:$F$337,MATCH(D113,$D$5:$D$337,0))</f>
        <v>0.00048611111111111077</v>
      </c>
    </row>
    <row r="114" spans="1:9" ht="18" customHeight="1">
      <c r="A114" s="23" t="s">
        <v>121</v>
      </c>
      <c r="B114" s="59" t="s">
        <v>755</v>
      </c>
      <c r="C114" s="59" t="s">
        <v>166</v>
      </c>
      <c r="D114" s="65" t="s">
        <v>578</v>
      </c>
      <c r="E114" s="59" t="s">
        <v>724</v>
      </c>
      <c r="F114" s="60">
        <v>0.04871527777777778</v>
      </c>
      <c r="G114" s="24" t="str">
        <f t="shared" si="5"/>
        <v>4.30/km</v>
      </c>
      <c r="H114" s="30">
        <f t="shared" si="6"/>
        <v>0.009675925925925928</v>
      </c>
      <c r="I114" s="25">
        <f>F114-INDEX($F$5:$F$337,MATCH(D114,$D$5:$D$337,0))</f>
        <v>0.009583333333333333</v>
      </c>
    </row>
    <row r="115" spans="1:9" ht="18" customHeight="1">
      <c r="A115" s="23" t="s">
        <v>122</v>
      </c>
      <c r="B115" s="59" t="s">
        <v>250</v>
      </c>
      <c r="C115" s="59" t="s">
        <v>217</v>
      </c>
      <c r="D115" s="65" t="s">
        <v>608</v>
      </c>
      <c r="E115" s="59" t="s">
        <v>623</v>
      </c>
      <c r="F115" s="60">
        <v>0.04871527777777778</v>
      </c>
      <c r="G115" s="24" t="str">
        <f t="shared" si="5"/>
        <v>4.30/km</v>
      </c>
      <c r="H115" s="30">
        <f t="shared" si="6"/>
        <v>0.009675925925925928</v>
      </c>
      <c r="I115" s="25">
        <f>F115-INDEX($F$5:$F$337,MATCH(D115,$D$5:$D$337,0))</f>
        <v>0.00674768518518519</v>
      </c>
    </row>
    <row r="116" spans="1:9" ht="18" customHeight="1">
      <c r="A116" s="23" t="s">
        <v>123</v>
      </c>
      <c r="B116" s="59" t="s">
        <v>756</v>
      </c>
      <c r="C116" s="59" t="s">
        <v>757</v>
      </c>
      <c r="D116" s="65" t="s">
        <v>608</v>
      </c>
      <c r="E116" s="59" t="s">
        <v>758</v>
      </c>
      <c r="F116" s="60">
        <v>0.04878472222222222</v>
      </c>
      <c r="G116" s="24" t="str">
        <f t="shared" si="5"/>
        <v>4.30/km</v>
      </c>
      <c r="H116" s="30">
        <f t="shared" si="6"/>
        <v>0.00974537037037037</v>
      </c>
      <c r="I116" s="25">
        <f>F116-INDEX($F$5:$F$337,MATCH(D116,$D$5:$D$337,0))</f>
        <v>0.006817129629629631</v>
      </c>
    </row>
    <row r="117" spans="1:9" ht="18" customHeight="1">
      <c r="A117" s="23" t="s">
        <v>124</v>
      </c>
      <c r="B117" s="59" t="s">
        <v>759</v>
      </c>
      <c r="C117" s="59" t="s">
        <v>177</v>
      </c>
      <c r="D117" s="65" t="s">
        <v>578</v>
      </c>
      <c r="E117" s="59" t="s">
        <v>590</v>
      </c>
      <c r="F117" s="60">
        <v>0.04881944444444444</v>
      </c>
      <c r="G117" s="24" t="str">
        <f t="shared" si="5"/>
        <v>4.30/km</v>
      </c>
      <c r="H117" s="30">
        <f t="shared" si="6"/>
        <v>0.00978009259259259</v>
      </c>
      <c r="I117" s="25">
        <f>F117-INDEX($F$5:$F$337,MATCH(D117,$D$5:$D$337,0))</f>
        <v>0.009687499999999995</v>
      </c>
    </row>
    <row r="118" spans="1:9" ht="18" customHeight="1">
      <c r="A118" s="23" t="s">
        <v>125</v>
      </c>
      <c r="B118" s="59" t="s">
        <v>760</v>
      </c>
      <c r="C118" s="59" t="s">
        <v>213</v>
      </c>
      <c r="D118" s="65" t="s">
        <v>578</v>
      </c>
      <c r="E118" s="59" t="s">
        <v>724</v>
      </c>
      <c r="F118" s="60">
        <v>0.04888888888888889</v>
      </c>
      <c r="G118" s="24" t="str">
        <f t="shared" si="5"/>
        <v>4.31/km</v>
      </c>
      <c r="H118" s="30">
        <f t="shared" si="6"/>
        <v>0.009849537037037039</v>
      </c>
      <c r="I118" s="25">
        <f>F118-INDEX($F$5:$F$337,MATCH(D118,$D$5:$D$337,0))</f>
        <v>0.009756944444444443</v>
      </c>
    </row>
    <row r="119" spans="1:9" ht="18" customHeight="1">
      <c r="A119" s="23" t="s">
        <v>126</v>
      </c>
      <c r="B119" s="59" t="s">
        <v>761</v>
      </c>
      <c r="C119" s="59" t="s">
        <v>182</v>
      </c>
      <c r="D119" s="65" t="s">
        <v>578</v>
      </c>
      <c r="E119" s="59" t="s">
        <v>762</v>
      </c>
      <c r="F119" s="60">
        <v>0.04891203703703704</v>
      </c>
      <c r="G119" s="24" t="str">
        <f t="shared" si="5"/>
        <v>4.31/km</v>
      </c>
      <c r="H119" s="30">
        <f t="shared" si="6"/>
        <v>0.009872685185185186</v>
      </c>
      <c r="I119" s="25">
        <f>F119-INDEX($F$5:$F$337,MATCH(D119,$D$5:$D$337,0))</f>
        <v>0.00978009259259259</v>
      </c>
    </row>
    <row r="120" spans="1:9" ht="18" customHeight="1">
      <c r="A120" s="23" t="s">
        <v>127</v>
      </c>
      <c r="B120" s="59" t="s">
        <v>300</v>
      </c>
      <c r="C120" s="59" t="s">
        <v>166</v>
      </c>
      <c r="D120" s="65" t="s">
        <v>578</v>
      </c>
      <c r="E120" s="59" t="s">
        <v>763</v>
      </c>
      <c r="F120" s="60">
        <v>0.04908564814814815</v>
      </c>
      <c r="G120" s="24" t="str">
        <f t="shared" si="5"/>
        <v>4.32/km</v>
      </c>
      <c r="H120" s="30">
        <f t="shared" si="6"/>
        <v>0.010046296296296296</v>
      </c>
      <c r="I120" s="25">
        <f>F120-INDEX($F$5:$F$337,MATCH(D120,$D$5:$D$337,0))</f>
        <v>0.0099537037037037</v>
      </c>
    </row>
    <row r="121" spans="1:9" ht="18" customHeight="1">
      <c r="A121" s="23" t="s">
        <v>128</v>
      </c>
      <c r="B121" s="59" t="s">
        <v>764</v>
      </c>
      <c r="C121" s="59" t="s">
        <v>219</v>
      </c>
      <c r="D121" s="65" t="s">
        <v>578</v>
      </c>
      <c r="E121" s="59" t="s">
        <v>763</v>
      </c>
      <c r="F121" s="60">
        <v>0.04908564814814815</v>
      </c>
      <c r="G121" s="24" t="str">
        <f t="shared" si="5"/>
        <v>4.32/km</v>
      </c>
      <c r="H121" s="30">
        <f t="shared" si="6"/>
        <v>0.010046296296296296</v>
      </c>
      <c r="I121" s="25">
        <f>F121-INDEX($F$5:$F$337,MATCH(D121,$D$5:$D$337,0))</f>
        <v>0.0099537037037037</v>
      </c>
    </row>
    <row r="122" spans="1:9" ht="18" customHeight="1">
      <c r="A122" s="23" t="s">
        <v>129</v>
      </c>
      <c r="B122" s="59" t="s">
        <v>765</v>
      </c>
      <c r="C122" s="59" t="s">
        <v>164</v>
      </c>
      <c r="D122" s="65" t="s">
        <v>578</v>
      </c>
      <c r="E122" s="59" t="s">
        <v>763</v>
      </c>
      <c r="F122" s="60">
        <v>0.04908564814814815</v>
      </c>
      <c r="G122" s="24" t="str">
        <f t="shared" si="5"/>
        <v>4.32/km</v>
      </c>
      <c r="H122" s="30">
        <f t="shared" si="6"/>
        <v>0.010046296296296296</v>
      </c>
      <c r="I122" s="25">
        <f>F122-INDEX($F$5:$F$337,MATCH(D122,$D$5:$D$337,0))</f>
        <v>0.0099537037037037</v>
      </c>
    </row>
    <row r="123" spans="1:9" ht="18" customHeight="1">
      <c r="A123" s="23" t="s">
        <v>130</v>
      </c>
      <c r="B123" s="59" t="s">
        <v>766</v>
      </c>
      <c r="C123" s="59" t="s">
        <v>767</v>
      </c>
      <c r="D123" s="65" t="s">
        <v>578</v>
      </c>
      <c r="E123" s="59" t="s">
        <v>647</v>
      </c>
      <c r="F123" s="60">
        <v>0.04912037037037037</v>
      </c>
      <c r="G123" s="24" t="str">
        <f t="shared" si="5"/>
        <v>4.32/km</v>
      </c>
      <c r="H123" s="30">
        <f t="shared" si="6"/>
        <v>0.010081018518518517</v>
      </c>
      <c r="I123" s="25">
        <f>F123-INDEX($F$5:$F$337,MATCH(D123,$D$5:$D$337,0))</f>
        <v>0.009988425925925921</v>
      </c>
    </row>
    <row r="124" spans="1:9" ht="18" customHeight="1">
      <c r="A124" s="23" t="s">
        <v>131</v>
      </c>
      <c r="B124" s="59" t="s">
        <v>768</v>
      </c>
      <c r="C124" s="59" t="s">
        <v>180</v>
      </c>
      <c r="D124" s="65" t="s">
        <v>578</v>
      </c>
      <c r="E124" s="59" t="s">
        <v>650</v>
      </c>
      <c r="F124" s="60">
        <v>0.04918981481481482</v>
      </c>
      <c r="G124" s="24" t="str">
        <f t="shared" si="5"/>
        <v>4.32/km</v>
      </c>
      <c r="H124" s="30">
        <f t="shared" si="6"/>
        <v>0.010150462962962965</v>
      </c>
      <c r="I124" s="25">
        <f>F124-INDEX($F$5:$F$337,MATCH(D124,$D$5:$D$337,0))</f>
        <v>0.01005787037037037</v>
      </c>
    </row>
    <row r="125" spans="1:9" ht="18" customHeight="1">
      <c r="A125" s="23" t="s">
        <v>132</v>
      </c>
      <c r="B125" s="59" t="s">
        <v>752</v>
      </c>
      <c r="C125" s="59" t="s">
        <v>223</v>
      </c>
      <c r="D125" s="65" t="s">
        <v>608</v>
      </c>
      <c r="E125" s="59" t="s">
        <v>724</v>
      </c>
      <c r="F125" s="60">
        <v>0.04920138888888889</v>
      </c>
      <c r="G125" s="24" t="str">
        <f t="shared" si="5"/>
        <v>4.33/km</v>
      </c>
      <c r="H125" s="30">
        <f t="shared" si="6"/>
        <v>0.010162037037037039</v>
      </c>
      <c r="I125" s="25">
        <f>F125-INDEX($F$5:$F$337,MATCH(D125,$D$5:$D$337,0))</f>
        <v>0.007233796296296301</v>
      </c>
    </row>
    <row r="126" spans="1:9" ht="18" customHeight="1">
      <c r="A126" s="23" t="s">
        <v>133</v>
      </c>
      <c r="B126" s="59" t="s">
        <v>769</v>
      </c>
      <c r="C126" s="59" t="s">
        <v>203</v>
      </c>
      <c r="D126" s="65" t="s">
        <v>608</v>
      </c>
      <c r="E126" s="59" t="s">
        <v>770</v>
      </c>
      <c r="F126" s="60">
        <v>0.04923611111111111</v>
      </c>
      <c r="G126" s="24" t="str">
        <f t="shared" si="5"/>
        <v>4.33/km</v>
      </c>
      <c r="H126" s="30">
        <f t="shared" si="6"/>
        <v>0.01019675925925926</v>
      </c>
      <c r="I126" s="25">
        <f>F126-INDEX($F$5:$F$337,MATCH(D126,$D$5:$D$337,0))</f>
        <v>0.007268518518518521</v>
      </c>
    </row>
    <row r="127" spans="1:9" ht="18" customHeight="1">
      <c r="A127" s="23" t="s">
        <v>134</v>
      </c>
      <c r="B127" s="59" t="s">
        <v>771</v>
      </c>
      <c r="C127" s="59" t="s">
        <v>159</v>
      </c>
      <c r="D127" s="65" t="s">
        <v>608</v>
      </c>
      <c r="E127" s="59" t="s">
        <v>772</v>
      </c>
      <c r="F127" s="60">
        <v>0.04925925925925926</v>
      </c>
      <c r="G127" s="24" t="str">
        <f t="shared" si="5"/>
        <v>4.33/km</v>
      </c>
      <c r="H127" s="30">
        <f t="shared" si="6"/>
        <v>0.010219907407407407</v>
      </c>
      <c r="I127" s="25">
        <f>F127-INDEX($F$5:$F$337,MATCH(D127,$D$5:$D$337,0))</f>
        <v>0.0072916666666666685</v>
      </c>
    </row>
    <row r="128" spans="1:9" ht="18" customHeight="1">
      <c r="A128" s="23" t="s">
        <v>135</v>
      </c>
      <c r="B128" s="59" t="s">
        <v>773</v>
      </c>
      <c r="C128" s="59" t="s">
        <v>259</v>
      </c>
      <c r="D128" s="65" t="s">
        <v>774</v>
      </c>
      <c r="E128" s="59" t="s">
        <v>775</v>
      </c>
      <c r="F128" s="60">
        <v>0.04927083333333334</v>
      </c>
      <c r="G128" s="24" t="str">
        <f t="shared" si="5"/>
        <v>4.33/km</v>
      </c>
      <c r="H128" s="30">
        <f t="shared" si="6"/>
        <v>0.010231481481481487</v>
      </c>
      <c r="I128" s="25">
        <f>F128-INDEX($F$5:$F$337,MATCH(D128,$D$5:$D$337,0))</f>
        <v>0</v>
      </c>
    </row>
    <row r="129" spans="1:9" ht="18" customHeight="1">
      <c r="A129" s="23" t="s">
        <v>136</v>
      </c>
      <c r="B129" s="59" t="s">
        <v>776</v>
      </c>
      <c r="C129" s="59" t="s">
        <v>201</v>
      </c>
      <c r="D129" s="65" t="s">
        <v>578</v>
      </c>
      <c r="E129" s="59" t="s">
        <v>713</v>
      </c>
      <c r="F129" s="60">
        <v>0.04928240740740741</v>
      </c>
      <c r="G129" s="24" t="str">
        <f t="shared" si="5"/>
        <v>4.33/km</v>
      </c>
      <c r="H129" s="30">
        <f t="shared" si="6"/>
        <v>0.010243055555555554</v>
      </c>
      <c r="I129" s="25">
        <f>F129-INDEX($F$5:$F$337,MATCH(D129,$D$5:$D$337,0))</f>
        <v>0.010150462962962958</v>
      </c>
    </row>
    <row r="130" spans="1:9" ht="18" customHeight="1">
      <c r="A130" s="23" t="s">
        <v>137</v>
      </c>
      <c r="B130" s="59" t="s">
        <v>240</v>
      </c>
      <c r="C130" s="59" t="s">
        <v>169</v>
      </c>
      <c r="D130" s="65" t="s">
        <v>608</v>
      </c>
      <c r="E130" s="59" t="s">
        <v>777</v>
      </c>
      <c r="F130" s="60">
        <v>0.04929398148148148</v>
      </c>
      <c r="G130" s="24" t="str">
        <f t="shared" si="5"/>
        <v>4.33/km</v>
      </c>
      <c r="H130" s="30">
        <f t="shared" si="6"/>
        <v>0.010254629629629627</v>
      </c>
      <c r="I130" s="25">
        <f>F130-INDEX($F$5:$F$337,MATCH(D130,$D$5:$D$337,0))</f>
        <v>0.007326388888888889</v>
      </c>
    </row>
    <row r="131" spans="1:9" ht="18" customHeight="1">
      <c r="A131" s="23" t="s">
        <v>138</v>
      </c>
      <c r="B131" s="59" t="s">
        <v>778</v>
      </c>
      <c r="C131" s="59" t="s">
        <v>177</v>
      </c>
      <c r="D131" s="65" t="s">
        <v>578</v>
      </c>
      <c r="E131" s="59" t="s">
        <v>779</v>
      </c>
      <c r="F131" s="60">
        <v>0.04957175925925925</v>
      </c>
      <c r="G131" s="24" t="str">
        <f t="shared" si="5"/>
        <v>4.35/km</v>
      </c>
      <c r="H131" s="30">
        <f t="shared" si="6"/>
        <v>0.0105324074074074</v>
      </c>
      <c r="I131" s="25">
        <f>F131-INDEX($F$5:$F$337,MATCH(D131,$D$5:$D$337,0))</f>
        <v>0.010439814814814805</v>
      </c>
    </row>
    <row r="132" spans="1:9" ht="18" customHeight="1">
      <c r="A132" s="23" t="s">
        <v>139</v>
      </c>
      <c r="B132" s="59" t="s">
        <v>780</v>
      </c>
      <c r="C132" s="59" t="s">
        <v>253</v>
      </c>
      <c r="D132" s="65" t="s">
        <v>578</v>
      </c>
      <c r="E132" s="59" t="s">
        <v>781</v>
      </c>
      <c r="F132" s="60">
        <v>0.04959490740740741</v>
      </c>
      <c r="G132" s="24" t="str">
        <f t="shared" si="5"/>
        <v>4.35/km</v>
      </c>
      <c r="H132" s="30">
        <f t="shared" si="6"/>
        <v>0.010555555555555554</v>
      </c>
      <c r="I132" s="25">
        <f>F132-INDEX($F$5:$F$337,MATCH(D132,$D$5:$D$337,0))</f>
        <v>0.010462962962962959</v>
      </c>
    </row>
    <row r="133" spans="1:9" ht="18" customHeight="1">
      <c r="A133" s="23" t="s">
        <v>140</v>
      </c>
      <c r="B133" s="59" t="s">
        <v>782</v>
      </c>
      <c r="C133" s="59" t="s">
        <v>263</v>
      </c>
      <c r="D133" s="65" t="s">
        <v>608</v>
      </c>
      <c r="E133" s="59" t="s">
        <v>603</v>
      </c>
      <c r="F133" s="60">
        <v>0.04961805555555556</v>
      </c>
      <c r="G133" s="24" t="str">
        <f t="shared" si="5"/>
        <v>4.35/km</v>
      </c>
      <c r="H133" s="30">
        <f t="shared" si="6"/>
        <v>0.010578703703703708</v>
      </c>
      <c r="I133" s="25">
        <f>F133-INDEX($F$5:$F$337,MATCH(D133,$D$5:$D$337,0))</f>
        <v>0.00765046296296297</v>
      </c>
    </row>
    <row r="134" spans="1:9" ht="18" customHeight="1">
      <c r="A134" s="23" t="s">
        <v>141</v>
      </c>
      <c r="B134" s="59" t="s">
        <v>783</v>
      </c>
      <c r="C134" s="59" t="s">
        <v>165</v>
      </c>
      <c r="D134" s="65" t="s">
        <v>578</v>
      </c>
      <c r="E134" s="59" t="s">
        <v>623</v>
      </c>
      <c r="F134" s="60">
        <v>0.049664351851851855</v>
      </c>
      <c r="G134" s="24" t="str">
        <f t="shared" si="5"/>
        <v>4.35/km</v>
      </c>
      <c r="H134" s="30">
        <f t="shared" si="6"/>
        <v>0.010625000000000002</v>
      </c>
      <c r="I134" s="25">
        <f>F134-INDEX($F$5:$F$337,MATCH(D134,$D$5:$D$337,0))</f>
        <v>0.010532407407407407</v>
      </c>
    </row>
    <row r="135" spans="1:9" ht="18" customHeight="1">
      <c r="A135" s="23" t="s">
        <v>142</v>
      </c>
      <c r="B135" s="59" t="s">
        <v>784</v>
      </c>
      <c r="C135" s="59" t="s">
        <v>163</v>
      </c>
      <c r="D135" s="65" t="s">
        <v>608</v>
      </c>
      <c r="E135" s="59" t="s">
        <v>665</v>
      </c>
      <c r="F135" s="60">
        <v>0.04967592592592593</v>
      </c>
      <c r="G135" s="24" t="str">
        <f t="shared" si="5"/>
        <v>4.35/km</v>
      </c>
      <c r="H135" s="30">
        <f t="shared" si="6"/>
        <v>0.010636574074074076</v>
      </c>
      <c r="I135" s="25">
        <f>F135-INDEX($F$5:$F$337,MATCH(D135,$D$5:$D$337,0))</f>
        <v>0.007708333333333338</v>
      </c>
    </row>
    <row r="136" spans="1:9" ht="18" customHeight="1">
      <c r="A136" s="23" t="s">
        <v>143</v>
      </c>
      <c r="B136" s="59" t="s">
        <v>785</v>
      </c>
      <c r="C136" s="59" t="s">
        <v>276</v>
      </c>
      <c r="D136" s="65" t="s">
        <v>774</v>
      </c>
      <c r="E136" s="59" t="s">
        <v>590</v>
      </c>
      <c r="F136" s="60">
        <v>0.04969907407407407</v>
      </c>
      <c r="G136" s="24" t="str">
        <f t="shared" si="5"/>
        <v>4.35/km</v>
      </c>
      <c r="H136" s="30">
        <f t="shared" si="6"/>
        <v>0.010659722222222216</v>
      </c>
      <c r="I136" s="25">
        <f>F136-INDEX($F$5:$F$337,MATCH(D136,$D$5:$D$337,0))</f>
        <v>0.00042824074074072904</v>
      </c>
    </row>
    <row r="137" spans="1:9" ht="18" customHeight="1">
      <c r="A137" s="23" t="s">
        <v>144</v>
      </c>
      <c r="B137" s="59" t="s">
        <v>786</v>
      </c>
      <c r="C137" s="59" t="s">
        <v>239</v>
      </c>
      <c r="D137" s="65" t="s">
        <v>578</v>
      </c>
      <c r="E137" s="59" t="s">
        <v>787</v>
      </c>
      <c r="F137" s="60">
        <v>0.0497337962962963</v>
      </c>
      <c r="G137" s="24" t="str">
        <f t="shared" si="5"/>
        <v>4.35/km</v>
      </c>
      <c r="H137" s="30">
        <f t="shared" si="6"/>
        <v>0.010694444444444444</v>
      </c>
      <c r="I137" s="25">
        <f>F137-INDEX($F$5:$F$337,MATCH(D137,$D$5:$D$337,0))</f>
        <v>0.010601851851851848</v>
      </c>
    </row>
    <row r="138" spans="1:9" ht="18" customHeight="1">
      <c r="A138" s="23" t="s">
        <v>145</v>
      </c>
      <c r="B138" s="59" t="s">
        <v>788</v>
      </c>
      <c r="C138" s="59" t="s">
        <v>218</v>
      </c>
      <c r="D138" s="65" t="s">
        <v>578</v>
      </c>
      <c r="E138" s="59" t="s">
        <v>650</v>
      </c>
      <c r="F138" s="60">
        <v>0.049756944444444444</v>
      </c>
      <c r="G138" s="24" t="str">
        <f t="shared" si="5"/>
        <v>4.36/km</v>
      </c>
      <c r="H138" s="30">
        <f t="shared" si="6"/>
        <v>0.010717592592592591</v>
      </c>
      <c r="I138" s="25">
        <f>F138-INDEX($F$5:$F$337,MATCH(D138,$D$5:$D$337,0))</f>
        <v>0.010624999999999996</v>
      </c>
    </row>
    <row r="139" spans="1:9" ht="18" customHeight="1">
      <c r="A139" s="23" t="s">
        <v>146</v>
      </c>
      <c r="B139" s="59" t="s">
        <v>789</v>
      </c>
      <c r="C139" s="59" t="s">
        <v>178</v>
      </c>
      <c r="D139" s="65" t="s">
        <v>578</v>
      </c>
      <c r="E139" s="59" t="s">
        <v>790</v>
      </c>
      <c r="F139" s="60">
        <v>0.04978009259259259</v>
      </c>
      <c r="G139" s="24" t="str">
        <f t="shared" si="5"/>
        <v>4.36/km</v>
      </c>
      <c r="H139" s="30">
        <f t="shared" si="6"/>
        <v>0.010740740740740738</v>
      </c>
      <c r="I139" s="25">
        <f>F139-INDEX($F$5:$F$337,MATCH(D139,$D$5:$D$337,0))</f>
        <v>0.010648148148148143</v>
      </c>
    </row>
    <row r="140" spans="1:9" ht="18" customHeight="1">
      <c r="A140" s="23" t="s">
        <v>147</v>
      </c>
      <c r="B140" s="59" t="s">
        <v>791</v>
      </c>
      <c r="C140" s="59" t="s">
        <v>572</v>
      </c>
      <c r="D140" s="65" t="s">
        <v>608</v>
      </c>
      <c r="E140" s="59" t="s">
        <v>650</v>
      </c>
      <c r="F140" s="60">
        <v>0.04984953703703704</v>
      </c>
      <c r="G140" s="24" t="str">
        <f t="shared" si="5"/>
        <v>4.36/km</v>
      </c>
      <c r="H140" s="30">
        <f t="shared" si="6"/>
        <v>0.010810185185185187</v>
      </c>
      <c r="I140" s="25">
        <f>F140-INDEX($F$5:$F$337,MATCH(D140,$D$5:$D$337,0))</f>
        <v>0.007881944444444448</v>
      </c>
    </row>
    <row r="141" spans="1:9" ht="18" customHeight="1">
      <c r="A141" s="23" t="s">
        <v>148</v>
      </c>
      <c r="B141" s="59" t="s">
        <v>792</v>
      </c>
      <c r="C141" s="59" t="s">
        <v>201</v>
      </c>
      <c r="D141" s="65" t="s">
        <v>608</v>
      </c>
      <c r="E141" s="59" t="s">
        <v>793</v>
      </c>
      <c r="F141" s="60">
        <v>0.049895833333333334</v>
      </c>
      <c r="G141" s="24" t="str">
        <f t="shared" si="5"/>
        <v>4.36/km</v>
      </c>
      <c r="H141" s="30">
        <f t="shared" si="6"/>
        <v>0.01085648148148148</v>
      </c>
      <c r="I141" s="25">
        <f>F141-INDEX($F$5:$F$337,MATCH(D141,$D$5:$D$337,0))</f>
        <v>0.007928240740740743</v>
      </c>
    </row>
    <row r="142" spans="1:9" ht="18" customHeight="1">
      <c r="A142" s="23" t="s">
        <v>149</v>
      </c>
      <c r="B142" s="59" t="s">
        <v>794</v>
      </c>
      <c r="C142" s="59" t="s">
        <v>795</v>
      </c>
      <c r="D142" s="65" t="s">
        <v>578</v>
      </c>
      <c r="E142" s="59" t="s">
        <v>796</v>
      </c>
      <c r="F142" s="60">
        <v>0.05018518518518519</v>
      </c>
      <c r="G142" s="24" t="str">
        <f t="shared" si="5"/>
        <v>4.38/km</v>
      </c>
      <c r="H142" s="30">
        <f t="shared" si="6"/>
        <v>0.011145833333333334</v>
      </c>
      <c r="I142" s="25">
        <f>F142-INDEX($F$5:$F$337,MATCH(D142,$D$5:$D$337,0))</f>
        <v>0.011053240740740738</v>
      </c>
    </row>
    <row r="143" spans="1:9" ht="18" customHeight="1">
      <c r="A143" s="23" t="s">
        <v>150</v>
      </c>
      <c r="B143" s="59" t="s">
        <v>622</v>
      </c>
      <c r="C143" s="59" t="s">
        <v>186</v>
      </c>
      <c r="D143" s="65" t="s">
        <v>608</v>
      </c>
      <c r="E143" s="59" t="s">
        <v>665</v>
      </c>
      <c r="F143" s="60">
        <v>0.05019675925925926</v>
      </c>
      <c r="G143" s="24" t="str">
        <f t="shared" si="5"/>
        <v>4.38/km</v>
      </c>
      <c r="H143" s="30">
        <f t="shared" si="6"/>
        <v>0.011157407407407408</v>
      </c>
      <c r="I143" s="25">
        <f>F143-INDEX($F$5:$F$337,MATCH(D143,$D$5:$D$337,0))</f>
        <v>0.00822916666666667</v>
      </c>
    </row>
    <row r="144" spans="1:9" ht="18" customHeight="1">
      <c r="A144" s="23" t="s">
        <v>151</v>
      </c>
      <c r="B144" s="59" t="s">
        <v>797</v>
      </c>
      <c r="C144" s="59" t="s">
        <v>166</v>
      </c>
      <c r="D144" s="65" t="s">
        <v>578</v>
      </c>
      <c r="E144" s="59" t="s">
        <v>798</v>
      </c>
      <c r="F144" s="60">
        <v>0.050219907407407414</v>
      </c>
      <c r="G144" s="24" t="str">
        <f t="shared" si="5"/>
        <v>4.38/km</v>
      </c>
      <c r="H144" s="30">
        <f t="shared" si="6"/>
        <v>0.011180555555555562</v>
      </c>
      <c r="I144" s="25">
        <f>F144-INDEX($F$5:$F$337,MATCH(D144,$D$5:$D$337,0))</f>
        <v>0.011087962962962966</v>
      </c>
    </row>
    <row r="145" spans="1:9" ht="18" customHeight="1">
      <c r="A145" s="23" t="s">
        <v>152</v>
      </c>
      <c r="B145" s="59" t="s">
        <v>799</v>
      </c>
      <c r="C145" s="59" t="s">
        <v>261</v>
      </c>
      <c r="D145" s="65" t="s">
        <v>744</v>
      </c>
      <c r="E145" s="59" t="s">
        <v>633</v>
      </c>
      <c r="F145" s="60">
        <v>0.05023148148148148</v>
      </c>
      <c r="G145" s="24" t="str">
        <f t="shared" si="5"/>
        <v>4.38/km</v>
      </c>
      <c r="H145" s="30">
        <f t="shared" si="6"/>
        <v>0.011192129629629628</v>
      </c>
      <c r="I145" s="25">
        <f>F145-INDEX($F$5:$F$337,MATCH(D145,$D$5:$D$337,0))</f>
        <v>0.0021180555555555536</v>
      </c>
    </row>
    <row r="146" spans="1:9" ht="18" customHeight="1">
      <c r="A146" s="23" t="s">
        <v>153</v>
      </c>
      <c r="B146" s="59" t="s">
        <v>800</v>
      </c>
      <c r="C146" s="59" t="s">
        <v>179</v>
      </c>
      <c r="D146" s="65" t="s">
        <v>578</v>
      </c>
      <c r="E146" s="59" t="s">
        <v>587</v>
      </c>
      <c r="F146" s="60">
        <v>0.05025462962962963</v>
      </c>
      <c r="G146" s="24" t="str">
        <f t="shared" si="5"/>
        <v>4.38/km</v>
      </c>
      <c r="H146" s="30">
        <f t="shared" si="6"/>
        <v>0.011215277777777775</v>
      </c>
      <c r="I146" s="25">
        <f>F146-INDEX($F$5:$F$337,MATCH(D146,$D$5:$D$337,0))</f>
        <v>0.01112268518518518</v>
      </c>
    </row>
    <row r="147" spans="1:9" ht="18" customHeight="1">
      <c r="A147" s="23" t="s">
        <v>154</v>
      </c>
      <c r="B147" s="59" t="s">
        <v>801</v>
      </c>
      <c r="C147" s="59" t="s">
        <v>163</v>
      </c>
      <c r="D147" s="65" t="s">
        <v>608</v>
      </c>
      <c r="E147" s="59" t="s">
        <v>703</v>
      </c>
      <c r="F147" s="60">
        <v>0.05030092592592592</v>
      </c>
      <c r="G147" s="24" t="str">
        <f t="shared" si="5"/>
        <v>4.39/km</v>
      </c>
      <c r="H147" s="30">
        <f t="shared" si="6"/>
        <v>0.01126157407407407</v>
      </c>
      <c r="I147" s="25">
        <f>F147-INDEX($F$5:$F$337,MATCH(D147,$D$5:$D$337,0))</f>
        <v>0.008333333333333331</v>
      </c>
    </row>
    <row r="148" spans="1:9" ht="18" customHeight="1">
      <c r="A148" s="23" t="s">
        <v>155</v>
      </c>
      <c r="B148" s="59" t="s">
        <v>802</v>
      </c>
      <c r="C148" s="59" t="s">
        <v>197</v>
      </c>
      <c r="D148" s="65" t="s">
        <v>578</v>
      </c>
      <c r="E148" s="59" t="s">
        <v>803</v>
      </c>
      <c r="F148" s="60">
        <v>0.05037037037037037</v>
      </c>
      <c r="G148" s="24" t="str">
        <f t="shared" si="5"/>
        <v>4.39/km</v>
      </c>
      <c r="H148" s="30">
        <f t="shared" si="6"/>
        <v>0.011331018518518518</v>
      </c>
      <c r="I148" s="25">
        <f>F148-INDEX($F$5:$F$337,MATCH(D148,$D$5:$D$337,0))</f>
        <v>0.011238425925925923</v>
      </c>
    </row>
    <row r="149" spans="1:9" ht="18" customHeight="1">
      <c r="A149" s="23" t="s">
        <v>156</v>
      </c>
      <c r="B149" s="59" t="s">
        <v>804</v>
      </c>
      <c r="C149" s="59" t="s">
        <v>741</v>
      </c>
      <c r="D149" s="65" t="s">
        <v>578</v>
      </c>
      <c r="E149" s="59" t="s">
        <v>590</v>
      </c>
      <c r="F149" s="60">
        <v>0.05039351851851851</v>
      </c>
      <c r="G149" s="24" t="str">
        <f t="shared" si="5"/>
        <v>4.39/km</v>
      </c>
      <c r="H149" s="30">
        <f t="shared" si="6"/>
        <v>0.011354166666666658</v>
      </c>
      <c r="I149" s="25">
        <f>F149-INDEX($F$5:$F$337,MATCH(D149,$D$5:$D$337,0))</f>
        <v>0.011261574074074063</v>
      </c>
    </row>
    <row r="150" spans="1:9" ht="18" customHeight="1">
      <c r="A150" s="23" t="s">
        <v>157</v>
      </c>
      <c r="B150" s="59" t="s">
        <v>295</v>
      </c>
      <c r="C150" s="59" t="s">
        <v>168</v>
      </c>
      <c r="D150" s="65" t="s">
        <v>578</v>
      </c>
      <c r="E150" s="59" t="s">
        <v>592</v>
      </c>
      <c r="F150" s="60">
        <v>0.05052083333333333</v>
      </c>
      <c r="G150" s="24" t="str">
        <f t="shared" si="5"/>
        <v>4.40/km</v>
      </c>
      <c r="H150" s="30">
        <f t="shared" si="6"/>
        <v>0.011481481481481474</v>
      </c>
      <c r="I150" s="25">
        <f>F150-INDEX($F$5:$F$337,MATCH(D150,$D$5:$D$337,0))</f>
        <v>0.011388888888888879</v>
      </c>
    </row>
    <row r="151" spans="1:9" ht="18" customHeight="1">
      <c r="A151" s="23" t="s">
        <v>308</v>
      </c>
      <c r="B151" s="59" t="s">
        <v>805</v>
      </c>
      <c r="C151" s="59" t="s">
        <v>256</v>
      </c>
      <c r="D151" s="65" t="s">
        <v>608</v>
      </c>
      <c r="E151" s="59" t="s">
        <v>592</v>
      </c>
      <c r="F151" s="60">
        <v>0.050625</v>
      </c>
      <c r="G151" s="24" t="str">
        <f aca="true" t="shared" si="7" ref="G151:G214">TEXT(INT((HOUR(F151)*3600+MINUTE(F151)*60+SECOND(F151))/$I$3/60),"0")&amp;"."&amp;TEXT(MOD((HOUR(F151)*3600+MINUTE(F151)*60+SECOND(F151))/$I$3,60),"00")&amp;"/km"</f>
        <v>4.40/km</v>
      </c>
      <c r="H151" s="30">
        <f aca="true" t="shared" si="8" ref="H151:H214">F151-$F$5</f>
        <v>0.01158564814814815</v>
      </c>
      <c r="I151" s="25">
        <f>F151-INDEX($F$5:$F$337,MATCH(D151,$D$5:$D$337,0))</f>
        <v>0.008657407407407412</v>
      </c>
    </row>
    <row r="152" spans="1:9" ht="18" customHeight="1">
      <c r="A152" s="23" t="s">
        <v>309</v>
      </c>
      <c r="B152" s="59" t="s">
        <v>806</v>
      </c>
      <c r="C152" s="59" t="s">
        <v>201</v>
      </c>
      <c r="D152" s="65" t="s">
        <v>608</v>
      </c>
      <c r="E152" s="59" t="s">
        <v>807</v>
      </c>
      <c r="F152" s="60">
        <v>0.050648148148148144</v>
      </c>
      <c r="G152" s="24" t="str">
        <f t="shared" si="7"/>
        <v>4.41/km</v>
      </c>
      <c r="H152" s="30">
        <f t="shared" si="8"/>
        <v>0.01160879629629629</v>
      </c>
      <c r="I152" s="25">
        <f>F152-INDEX($F$5:$F$337,MATCH(D152,$D$5:$D$337,0))</f>
        <v>0.008680555555555552</v>
      </c>
    </row>
    <row r="153" spans="1:9" ht="18" customHeight="1">
      <c r="A153" s="23" t="s">
        <v>310</v>
      </c>
      <c r="B153" s="59" t="s">
        <v>808</v>
      </c>
      <c r="C153" s="59" t="s">
        <v>165</v>
      </c>
      <c r="D153" s="65" t="s">
        <v>578</v>
      </c>
      <c r="E153" s="59" t="s">
        <v>809</v>
      </c>
      <c r="F153" s="60">
        <v>0.050659722222222224</v>
      </c>
      <c r="G153" s="24" t="str">
        <f t="shared" si="7"/>
        <v>4.41/km</v>
      </c>
      <c r="H153" s="30">
        <f t="shared" si="8"/>
        <v>0.011620370370370371</v>
      </c>
      <c r="I153" s="25">
        <f>F153-INDEX($F$5:$F$337,MATCH(D153,$D$5:$D$337,0))</f>
        <v>0.011527777777777776</v>
      </c>
    </row>
    <row r="154" spans="1:9" ht="18" customHeight="1">
      <c r="A154" s="23" t="s">
        <v>311</v>
      </c>
      <c r="B154" s="59" t="s">
        <v>810</v>
      </c>
      <c r="C154" s="59" t="s">
        <v>255</v>
      </c>
      <c r="D154" s="65" t="s">
        <v>578</v>
      </c>
      <c r="E154" s="59" t="s">
        <v>590</v>
      </c>
      <c r="F154" s="60">
        <v>0.05070601851851852</v>
      </c>
      <c r="G154" s="24" t="str">
        <f t="shared" si="7"/>
        <v>4.41/km</v>
      </c>
      <c r="H154" s="30">
        <f t="shared" si="8"/>
        <v>0.011666666666666665</v>
      </c>
      <c r="I154" s="25">
        <f>F154-INDEX($F$5:$F$337,MATCH(D154,$D$5:$D$337,0))</f>
        <v>0.01157407407407407</v>
      </c>
    </row>
    <row r="155" spans="1:9" ht="18" customHeight="1">
      <c r="A155" s="23" t="s">
        <v>312</v>
      </c>
      <c r="B155" s="59" t="s">
        <v>205</v>
      </c>
      <c r="C155" s="59" t="s">
        <v>238</v>
      </c>
      <c r="D155" s="65" t="s">
        <v>578</v>
      </c>
      <c r="E155" s="59" t="s">
        <v>811</v>
      </c>
      <c r="F155" s="60">
        <v>0.050740740740740746</v>
      </c>
      <c r="G155" s="24" t="str">
        <f t="shared" si="7"/>
        <v>4.41/km</v>
      </c>
      <c r="H155" s="30">
        <f t="shared" si="8"/>
        <v>0.011701388888888893</v>
      </c>
      <c r="I155" s="25">
        <f>F155-INDEX($F$5:$F$337,MATCH(D155,$D$5:$D$337,0))</f>
        <v>0.011608796296296298</v>
      </c>
    </row>
    <row r="156" spans="1:9" ht="18" customHeight="1">
      <c r="A156" s="23" t="s">
        <v>313</v>
      </c>
      <c r="B156" s="59" t="s">
        <v>812</v>
      </c>
      <c r="C156" s="59" t="s">
        <v>188</v>
      </c>
      <c r="D156" s="65" t="s">
        <v>700</v>
      </c>
      <c r="E156" s="59" t="s">
        <v>813</v>
      </c>
      <c r="F156" s="60">
        <v>0.05077546296296296</v>
      </c>
      <c r="G156" s="24" t="str">
        <f t="shared" si="7"/>
        <v>4.41/km</v>
      </c>
      <c r="H156" s="30">
        <f t="shared" si="8"/>
        <v>0.011736111111111107</v>
      </c>
      <c r="I156" s="25">
        <f>F156-INDEX($F$5:$F$337,MATCH(D156,$D$5:$D$337,0))</f>
        <v>0.004606481481481475</v>
      </c>
    </row>
    <row r="157" spans="1:9" ht="18" customHeight="1">
      <c r="A157" s="23" t="s">
        <v>314</v>
      </c>
      <c r="B157" s="59" t="s">
        <v>814</v>
      </c>
      <c r="C157" s="59" t="s">
        <v>177</v>
      </c>
      <c r="D157" s="65" t="s">
        <v>700</v>
      </c>
      <c r="E157" s="59" t="s">
        <v>665</v>
      </c>
      <c r="F157" s="60">
        <v>0.05085648148148148</v>
      </c>
      <c r="G157" s="24" t="str">
        <f t="shared" si="7"/>
        <v>4.42/km</v>
      </c>
      <c r="H157" s="30">
        <f t="shared" si="8"/>
        <v>0.011817129629629629</v>
      </c>
      <c r="I157" s="25">
        <f>F157-INDEX($F$5:$F$337,MATCH(D157,$D$5:$D$337,0))</f>
        <v>0.004687499999999997</v>
      </c>
    </row>
    <row r="158" spans="1:9" ht="18" customHeight="1">
      <c r="A158" s="23" t="s">
        <v>315</v>
      </c>
      <c r="B158" s="59" t="s">
        <v>815</v>
      </c>
      <c r="C158" s="59" t="s">
        <v>176</v>
      </c>
      <c r="D158" s="65" t="s">
        <v>608</v>
      </c>
      <c r="E158" s="59" t="s">
        <v>647</v>
      </c>
      <c r="F158" s="60">
        <v>0.05096064814814815</v>
      </c>
      <c r="G158" s="24" t="str">
        <f t="shared" si="7"/>
        <v>4.42/km</v>
      </c>
      <c r="H158" s="30">
        <f t="shared" si="8"/>
        <v>0.011921296296296298</v>
      </c>
      <c r="I158" s="25">
        <f>F158-INDEX($F$5:$F$337,MATCH(D158,$D$5:$D$337,0))</f>
        <v>0.00899305555555556</v>
      </c>
    </row>
    <row r="159" spans="1:9" ht="18" customHeight="1">
      <c r="A159" s="23" t="s">
        <v>316</v>
      </c>
      <c r="B159" s="59" t="s">
        <v>816</v>
      </c>
      <c r="C159" s="59" t="s">
        <v>247</v>
      </c>
      <c r="D159" s="65" t="s">
        <v>578</v>
      </c>
      <c r="E159" s="59" t="s">
        <v>592</v>
      </c>
      <c r="F159" s="60">
        <v>0.050972222222222224</v>
      </c>
      <c r="G159" s="24" t="str">
        <f t="shared" si="7"/>
        <v>4.42/km</v>
      </c>
      <c r="H159" s="30">
        <f t="shared" si="8"/>
        <v>0.011932870370370371</v>
      </c>
      <c r="I159" s="25">
        <f>F159-INDEX($F$5:$F$337,MATCH(D159,$D$5:$D$337,0))</f>
        <v>0.011840277777777776</v>
      </c>
    </row>
    <row r="160" spans="1:9" ht="18" customHeight="1">
      <c r="A160" s="23" t="s">
        <v>317</v>
      </c>
      <c r="B160" s="59" t="s">
        <v>817</v>
      </c>
      <c r="C160" s="59" t="s">
        <v>232</v>
      </c>
      <c r="D160" s="65" t="s">
        <v>608</v>
      </c>
      <c r="E160" s="59" t="s">
        <v>696</v>
      </c>
      <c r="F160" s="60">
        <v>0.05104166666666667</v>
      </c>
      <c r="G160" s="24" t="str">
        <f t="shared" si="7"/>
        <v>4.43/km</v>
      </c>
      <c r="H160" s="30">
        <f t="shared" si="8"/>
        <v>0.01200231481481482</v>
      </c>
      <c r="I160" s="25">
        <f>F160-INDEX($F$5:$F$337,MATCH(D160,$D$5:$D$337,0))</f>
        <v>0.009074074074074082</v>
      </c>
    </row>
    <row r="161" spans="1:9" ht="18" customHeight="1">
      <c r="A161" s="23" t="s">
        <v>318</v>
      </c>
      <c r="B161" s="59" t="s">
        <v>818</v>
      </c>
      <c r="C161" s="59" t="s">
        <v>238</v>
      </c>
      <c r="D161" s="65" t="s">
        <v>608</v>
      </c>
      <c r="E161" s="59" t="s">
        <v>590</v>
      </c>
      <c r="F161" s="60">
        <v>0.05113425925925926</v>
      </c>
      <c r="G161" s="24" t="str">
        <f t="shared" si="7"/>
        <v>4.43/km</v>
      </c>
      <c r="H161" s="30">
        <f t="shared" si="8"/>
        <v>0.012094907407407408</v>
      </c>
      <c r="I161" s="25">
        <f>F161-INDEX($F$5:$F$337,MATCH(D161,$D$5:$D$337,0))</f>
        <v>0.00916666666666667</v>
      </c>
    </row>
    <row r="162" spans="1:9" ht="18" customHeight="1">
      <c r="A162" s="23" t="s">
        <v>319</v>
      </c>
      <c r="B162" s="59" t="s">
        <v>819</v>
      </c>
      <c r="C162" s="59" t="s">
        <v>165</v>
      </c>
      <c r="D162" s="65" t="s">
        <v>608</v>
      </c>
      <c r="E162" s="59" t="s">
        <v>820</v>
      </c>
      <c r="F162" s="60">
        <v>0.05115740740740741</v>
      </c>
      <c r="G162" s="24" t="str">
        <f t="shared" si="7"/>
        <v>4.43/km</v>
      </c>
      <c r="H162" s="30">
        <f t="shared" si="8"/>
        <v>0.012118055555555556</v>
      </c>
      <c r="I162" s="25">
        <f>F162-INDEX($F$5:$F$337,MATCH(D162,$D$5:$D$337,0))</f>
        <v>0.009189814814814817</v>
      </c>
    </row>
    <row r="163" spans="1:9" ht="18" customHeight="1">
      <c r="A163" s="23" t="s">
        <v>320</v>
      </c>
      <c r="B163" s="59" t="s">
        <v>821</v>
      </c>
      <c r="C163" s="59" t="s">
        <v>822</v>
      </c>
      <c r="D163" s="65" t="s">
        <v>578</v>
      </c>
      <c r="E163" s="59" t="s">
        <v>636</v>
      </c>
      <c r="F163" s="60">
        <v>0.051180555555555556</v>
      </c>
      <c r="G163" s="24" t="str">
        <f t="shared" si="7"/>
        <v>4.43/km</v>
      </c>
      <c r="H163" s="30">
        <f t="shared" si="8"/>
        <v>0.012141203703703703</v>
      </c>
      <c r="I163" s="25">
        <f>F163-INDEX($F$5:$F$337,MATCH(D163,$D$5:$D$337,0))</f>
        <v>0.012048611111111107</v>
      </c>
    </row>
    <row r="164" spans="1:9" ht="18" customHeight="1">
      <c r="A164" s="23" t="s">
        <v>321</v>
      </c>
      <c r="B164" s="59" t="s">
        <v>823</v>
      </c>
      <c r="C164" s="59" t="s">
        <v>164</v>
      </c>
      <c r="D164" s="65" t="s">
        <v>578</v>
      </c>
      <c r="E164" s="59" t="s">
        <v>824</v>
      </c>
      <c r="F164" s="60">
        <v>0.051180555555555556</v>
      </c>
      <c r="G164" s="24" t="str">
        <f t="shared" si="7"/>
        <v>4.43/km</v>
      </c>
      <c r="H164" s="30">
        <f t="shared" si="8"/>
        <v>0.012141203703703703</v>
      </c>
      <c r="I164" s="25">
        <f>F164-INDEX($F$5:$F$337,MATCH(D164,$D$5:$D$337,0))</f>
        <v>0.012048611111111107</v>
      </c>
    </row>
    <row r="165" spans="1:9" ht="18" customHeight="1">
      <c r="A165" s="23" t="s">
        <v>322</v>
      </c>
      <c r="B165" s="59" t="s">
        <v>825</v>
      </c>
      <c r="C165" s="59" t="s">
        <v>165</v>
      </c>
      <c r="D165" s="65" t="s">
        <v>578</v>
      </c>
      <c r="E165" s="59" t="s">
        <v>777</v>
      </c>
      <c r="F165" s="60">
        <v>0.051319444444444445</v>
      </c>
      <c r="G165" s="24" t="str">
        <f t="shared" si="7"/>
        <v>4.44/km</v>
      </c>
      <c r="H165" s="30">
        <f t="shared" si="8"/>
        <v>0.012280092592592592</v>
      </c>
      <c r="I165" s="25">
        <f>F165-INDEX($F$5:$F$337,MATCH(D165,$D$5:$D$337,0))</f>
        <v>0.012187499999999997</v>
      </c>
    </row>
    <row r="166" spans="1:9" ht="18" customHeight="1">
      <c r="A166" s="23" t="s">
        <v>323</v>
      </c>
      <c r="B166" s="59" t="s">
        <v>826</v>
      </c>
      <c r="C166" s="59" t="s">
        <v>159</v>
      </c>
      <c r="D166" s="65" t="s">
        <v>578</v>
      </c>
      <c r="E166" s="59" t="s">
        <v>787</v>
      </c>
      <c r="F166" s="60">
        <v>0.05140046296296297</v>
      </c>
      <c r="G166" s="24" t="str">
        <f t="shared" si="7"/>
        <v>4.45/km</v>
      </c>
      <c r="H166" s="30">
        <f t="shared" si="8"/>
        <v>0.012361111111111114</v>
      </c>
      <c r="I166" s="25">
        <f>F166-INDEX($F$5:$F$337,MATCH(D166,$D$5:$D$337,0))</f>
        <v>0.012268518518518519</v>
      </c>
    </row>
    <row r="167" spans="1:9" ht="18" customHeight="1">
      <c r="A167" s="23" t="s">
        <v>324</v>
      </c>
      <c r="B167" s="59" t="s">
        <v>827</v>
      </c>
      <c r="C167" s="59" t="s">
        <v>179</v>
      </c>
      <c r="D167" s="65" t="s">
        <v>608</v>
      </c>
      <c r="E167" s="59" t="s">
        <v>636</v>
      </c>
      <c r="F167" s="60">
        <v>0.05142361111111111</v>
      </c>
      <c r="G167" s="24" t="str">
        <f t="shared" si="7"/>
        <v>4.45/km</v>
      </c>
      <c r="H167" s="30">
        <f t="shared" si="8"/>
        <v>0.012384259259259255</v>
      </c>
      <c r="I167" s="25">
        <f>F167-INDEX($F$5:$F$337,MATCH(D167,$D$5:$D$337,0))</f>
        <v>0.009456018518518516</v>
      </c>
    </row>
    <row r="168" spans="1:9" ht="18" customHeight="1">
      <c r="A168" s="23" t="s">
        <v>325</v>
      </c>
      <c r="B168" s="59" t="s">
        <v>828</v>
      </c>
      <c r="C168" s="59" t="s">
        <v>265</v>
      </c>
      <c r="D168" s="65" t="s">
        <v>578</v>
      </c>
      <c r="E168" s="59" t="s">
        <v>252</v>
      </c>
      <c r="F168" s="60">
        <v>0.05142361111111111</v>
      </c>
      <c r="G168" s="24" t="str">
        <f t="shared" si="7"/>
        <v>4.45/km</v>
      </c>
      <c r="H168" s="30">
        <f t="shared" si="8"/>
        <v>0.012384259259259255</v>
      </c>
      <c r="I168" s="25">
        <f>F168-INDEX($F$5:$F$337,MATCH(D168,$D$5:$D$337,0))</f>
        <v>0.012291666666666659</v>
      </c>
    </row>
    <row r="169" spans="1:9" ht="18" customHeight="1">
      <c r="A169" s="23" t="s">
        <v>326</v>
      </c>
      <c r="B169" s="59" t="s">
        <v>829</v>
      </c>
      <c r="C169" s="59" t="s">
        <v>830</v>
      </c>
      <c r="D169" s="65" t="s">
        <v>774</v>
      </c>
      <c r="E169" s="59" t="s">
        <v>831</v>
      </c>
      <c r="F169" s="60">
        <v>0.05144675925925926</v>
      </c>
      <c r="G169" s="24" t="str">
        <f t="shared" si="7"/>
        <v>4.45/km</v>
      </c>
      <c r="H169" s="30">
        <f t="shared" si="8"/>
        <v>0.012407407407407409</v>
      </c>
      <c r="I169" s="25">
        <f>F169-INDEX($F$5:$F$337,MATCH(D169,$D$5:$D$337,0))</f>
        <v>0.0021759259259259214</v>
      </c>
    </row>
    <row r="170" spans="1:9" ht="18" customHeight="1">
      <c r="A170" s="23" t="s">
        <v>327</v>
      </c>
      <c r="B170" s="59" t="s">
        <v>832</v>
      </c>
      <c r="C170" s="59" t="s">
        <v>285</v>
      </c>
      <c r="D170" s="65" t="s">
        <v>700</v>
      </c>
      <c r="E170" s="59" t="s">
        <v>833</v>
      </c>
      <c r="F170" s="60">
        <v>0.0514699074074074</v>
      </c>
      <c r="G170" s="24" t="str">
        <f t="shared" si="7"/>
        <v>4.45/km</v>
      </c>
      <c r="H170" s="30">
        <f t="shared" si="8"/>
        <v>0.012430555555555549</v>
      </c>
      <c r="I170" s="25">
        <f>F170-INDEX($F$5:$F$337,MATCH(D170,$D$5:$D$337,0))</f>
        <v>0.005300925925925917</v>
      </c>
    </row>
    <row r="171" spans="1:9" ht="18" customHeight="1">
      <c r="A171" s="23" t="s">
        <v>328</v>
      </c>
      <c r="B171" s="59" t="s">
        <v>834</v>
      </c>
      <c r="C171" s="59" t="s">
        <v>201</v>
      </c>
      <c r="D171" s="65" t="s">
        <v>608</v>
      </c>
      <c r="E171" s="59" t="s">
        <v>835</v>
      </c>
      <c r="F171" s="60">
        <v>0.05151620370370371</v>
      </c>
      <c r="G171" s="24" t="str">
        <f t="shared" si="7"/>
        <v>4.45/km</v>
      </c>
      <c r="H171" s="30">
        <f t="shared" si="8"/>
        <v>0.012476851851851857</v>
      </c>
      <c r="I171" s="25">
        <f>F171-INDEX($F$5:$F$337,MATCH(D171,$D$5:$D$337,0))</f>
        <v>0.009548611111111119</v>
      </c>
    </row>
    <row r="172" spans="1:9" ht="18" customHeight="1">
      <c r="A172" s="23" t="s">
        <v>329</v>
      </c>
      <c r="B172" s="59" t="s">
        <v>836</v>
      </c>
      <c r="C172" s="59" t="s">
        <v>234</v>
      </c>
      <c r="D172" s="65" t="s">
        <v>578</v>
      </c>
      <c r="E172" s="59" t="s">
        <v>837</v>
      </c>
      <c r="F172" s="60">
        <v>0.051550925925925924</v>
      </c>
      <c r="G172" s="24" t="str">
        <f t="shared" si="7"/>
        <v>4.46/km</v>
      </c>
      <c r="H172" s="30">
        <f t="shared" si="8"/>
        <v>0.01251157407407407</v>
      </c>
      <c r="I172" s="25">
        <f>F172-INDEX($F$5:$F$337,MATCH(D172,$D$5:$D$337,0))</f>
        <v>0.012418981481481475</v>
      </c>
    </row>
    <row r="173" spans="1:9" ht="18" customHeight="1">
      <c r="A173" s="23" t="s">
        <v>330</v>
      </c>
      <c r="B173" s="59" t="s">
        <v>838</v>
      </c>
      <c r="C173" s="59" t="s">
        <v>238</v>
      </c>
      <c r="D173" s="65" t="s">
        <v>608</v>
      </c>
      <c r="E173" s="59" t="s">
        <v>839</v>
      </c>
      <c r="F173" s="60">
        <v>0.05159722222222222</v>
      </c>
      <c r="G173" s="24" t="str">
        <f t="shared" si="7"/>
        <v>4.46/km</v>
      </c>
      <c r="H173" s="30">
        <f t="shared" si="8"/>
        <v>0.012557870370370365</v>
      </c>
      <c r="I173" s="25">
        <f>F173-INDEX($F$5:$F$337,MATCH(D173,$D$5:$D$337,0))</f>
        <v>0.009629629629629627</v>
      </c>
    </row>
    <row r="174" spans="1:9" ht="18" customHeight="1">
      <c r="A174" s="23" t="s">
        <v>331</v>
      </c>
      <c r="B174" s="59" t="s">
        <v>840</v>
      </c>
      <c r="C174" s="59" t="s">
        <v>202</v>
      </c>
      <c r="D174" s="65" t="s">
        <v>744</v>
      </c>
      <c r="E174" s="59" t="s">
        <v>633</v>
      </c>
      <c r="F174" s="60">
        <v>0.0516087962962963</v>
      </c>
      <c r="G174" s="24" t="str">
        <f t="shared" si="7"/>
        <v>4.46/km</v>
      </c>
      <c r="H174" s="30">
        <f t="shared" si="8"/>
        <v>0.012569444444444446</v>
      </c>
      <c r="I174" s="25">
        <f>F174-INDEX($F$5:$F$337,MATCH(D174,$D$5:$D$337,0))</f>
        <v>0.003495370370370371</v>
      </c>
    </row>
    <row r="175" spans="1:9" ht="18" customHeight="1">
      <c r="A175" s="23" t="s">
        <v>332</v>
      </c>
      <c r="B175" s="59" t="s">
        <v>841</v>
      </c>
      <c r="C175" s="59" t="s">
        <v>201</v>
      </c>
      <c r="D175" s="65" t="s">
        <v>700</v>
      </c>
      <c r="E175" s="59" t="s">
        <v>636</v>
      </c>
      <c r="F175" s="60">
        <v>0.051736111111111115</v>
      </c>
      <c r="G175" s="24" t="str">
        <f t="shared" si="7"/>
        <v>4.47/km</v>
      </c>
      <c r="H175" s="30">
        <f t="shared" si="8"/>
        <v>0.012696759259259262</v>
      </c>
      <c r="I175" s="25">
        <f>F175-INDEX($F$5:$F$337,MATCH(D175,$D$5:$D$337,0))</f>
        <v>0.00556712962962963</v>
      </c>
    </row>
    <row r="176" spans="1:9" ht="18" customHeight="1">
      <c r="A176" s="23" t="s">
        <v>333</v>
      </c>
      <c r="B176" s="59" t="s">
        <v>794</v>
      </c>
      <c r="C176" s="59" t="s">
        <v>170</v>
      </c>
      <c r="D176" s="65" t="s">
        <v>578</v>
      </c>
      <c r="E176" s="59" t="s">
        <v>592</v>
      </c>
      <c r="F176" s="60">
        <v>0.0518287037037037</v>
      </c>
      <c r="G176" s="24" t="str">
        <f t="shared" si="7"/>
        <v>4.47/km</v>
      </c>
      <c r="H176" s="30">
        <f t="shared" si="8"/>
        <v>0.01278935185185185</v>
      </c>
      <c r="I176" s="25">
        <f>F176-INDEX($F$5:$F$337,MATCH(D176,$D$5:$D$337,0))</f>
        <v>0.012696759259259255</v>
      </c>
    </row>
    <row r="177" spans="1:9" ht="18" customHeight="1">
      <c r="A177" s="23" t="s">
        <v>334</v>
      </c>
      <c r="B177" s="59" t="s">
        <v>842</v>
      </c>
      <c r="C177" s="59" t="s">
        <v>163</v>
      </c>
      <c r="D177" s="65" t="s">
        <v>578</v>
      </c>
      <c r="E177" s="59" t="s">
        <v>843</v>
      </c>
      <c r="F177" s="60">
        <v>0.05186342592592593</v>
      </c>
      <c r="G177" s="24" t="str">
        <f t="shared" si="7"/>
        <v>4.47/km</v>
      </c>
      <c r="H177" s="30">
        <f t="shared" si="8"/>
        <v>0.012824074074074078</v>
      </c>
      <c r="I177" s="25">
        <f>F177-INDEX($F$5:$F$337,MATCH(D177,$D$5:$D$337,0))</f>
        <v>0.012731481481481483</v>
      </c>
    </row>
    <row r="178" spans="1:9" ht="18" customHeight="1">
      <c r="A178" s="23" t="s">
        <v>335</v>
      </c>
      <c r="B178" s="59" t="s">
        <v>688</v>
      </c>
      <c r="C178" s="59" t="s">
        <v>241</v>
      </c>
      <c r="D178" s="65" t="s">
        <v>578</v>
      </c>
      <c r="E178" s="59" t="s">
        <v>590</v>
      </c>
      <c r="F178" s="60">
        <v>0.05206018518518518</v>
      </c>
      <c r="G178" s="24" t="str">
        <f t="shared" si="7"/>
        <v>4.48/km</v>
      </c>
      <c r="H178" s="30">
        <f t="shared" si="8"/>
        <v>0.013020833333333329</v>
      </c>
      <c r="I178" s="25">
        <f>F178-INDEX($F$5:$F$337,MATCH(D178,$D$5:$D$337,0))</f>
        <v>0.012928240740740733</v>
      </c>
    </row>
    <row r="179" spans="1:9" ht="18" customHeight="1">
      <c r="A179" s="23" t="s">
        <v>336</v>
      </c>
      <c r="B179" s="59" t="s">
        <v>844</v>
      </c>
      <c r="C179" s="59" t="s">
        <v>845</v>
      </c>
      <c r="D179" s="65" t="s">
        <v>744</v>
      </c>
      <c r="E179" s="59" t="s">
        <v>647</v>
      </c>
      <c r="F179" s="60">
        <v>0.05206018518518518</v>
      </c>
      <c r="G179" s="24" t="str">
        <f t="shared" si="7"/>
        <v>4.48/km</v>
      </c>
      <c r="H179" s="30">
        <f t="shared" si="8"/>
        <v>0.013020833333333329</v>
      </c>
      <c r="I179" s="25">
        <f>F179-INDEX($F$5:$F$337,MATCH(D179,$D$5:$D$337,0))</f>
        <v>0.003946759259259254</v>
      </c>
    </row>
    <row r="180" spans="1:9" ht="18" customHeight="1">
      <c r="A180" s="23" t="s">
        <v>337</v>
      </c>
      <c r="B180" s="59" t="s">
        <v>846</v>
      </c>
      <c r="C180" s="59" t="s">
        <v>177</v>
      </c>
      <c r="D180" s="65" t="s">
        <v>608</v>
      </c>
      <c r="E180" s="59" t="s">
        <v>590</v>
      </c>
      <c r="F180" s="60">
        <v>0.052175925925925924</v>
      </c>
      <c r="G180" s="24" t="str">
        <f t="shared" si="7"/>
        <v>4.49/km</v>
      </c>
      <c r="H180" s="30">
        <f t="shared" si="8"/>
        <v>0.013136574074074071</v>
      </c>
      <c r="I180" s="25">
        <f>F180-INDEX($F$5:$F$337,MATCH(D180,$D$5:$D$337,0))</f>
        <v>0.010208333333333333</v>
      </c>
    </row>
    <row r="181" spans="1:9" ht="18" customHeight="1">
      <c r="A181" s="23" t="s">
        <v>338</v>
      </c>
      <c r="B181" s="59" t="s">
        <v>847</v>
      </c>
      <c r="C181" s="59" t="s">
        <v>213</v>
      </c>
      <c r="D181" s="65" t="s">
        <v>578</v>
      </c>
      <c r="E181" s="59" t="s">
        <v>590</v>
      </c>
      <c r="F181" s="60">
        <v>0.052222222222222225</v>
      </c>
      <c r="G181" s="24" t="str">
        <f t="shared" si="7"/>
        <v>4.49/km</v>
      </c>
      <c r="H181" s="30">
        <f t="shared" si="8"/>
        <v>0.013182870370370373</v>
      </c>
      <c r="I181" s="25">
        <f>F181-INDEX($F$5:$F$337,MATCH(D181,$D$5:$D$337,0))</f>
        <v>0.013090277777777777</v>
      </c>
    </row>
    <row r="182" spans="1:9" ht="18" customHeight="1">
      <c r="A182" s="23" t="s">
        <v>339</v>
      </c>
      <c r="B182" s="59" t="s">
        <v>848</v>
      </c>
      <c r="C182" s="59" t="s">
        <v>181</v>
      </c>
      <c r="D182" s="65" t="s">
        <v>608</v>
      </c>
      <c r="E182" s="59" t="s">
        <v>849</v>
      </c>
      <c r="F182" s="60">
        <v>0.052256944444444446</v>
      </c>
      <c r="G182" s="24" t="str">
        <f t="shared" si="7"/>
        <v>4.49/km</v>
      </c>
      <c r="H182" s="30">
        <f t="shared" si="8"/>
        <v>0.013217592592592593</v>
      </c>
      <c r="I182" s="25">
        <f>F182-INDEX($F$5:$F$337,MATCH(D182,$D$5:$D$337,0))</f>
        <v>0.010289351851851855</v>
      </c>
    </row>
    <row r="183" spans="1:9" ht="18" customHeight="1">
      <c r="A183" s="23" t="s">
        <v>340</v>
      </c>
      <c r="B183" s="59" t="s">
        <v>307</v>
      </c>
      <c r="C183" s="59" t="s">
        <v>850</v>
      </c>
      <c r="D183" s="65" t="s">
        <v>608</v>
      </c>
      <c r="E183" s="59" t="s">
        <v>777</v>
      </c>
      <c r="F183" s="60">
        <v>0.052314814814814814</v>
      </c>
      <c r="G183" s="24" t="str">
        <f t="shared" si="7"/>
        <v>4.50/km</v>
      </c>
      <c r="H183" s="30">
        <f t="shared" si="8"/>
        <v>0.013275462962962961</v>
      </c>
      <c r="I183" s="25">
        <f>F183-INDEX($F$5:$F$337,MATCH(D183,$D$5:$D$337,0))</f>
        <v>0.010347222222222223</v>
      </c>
    </row>
    <row r="184" spans="1:9" ht="18" customHeight="1">
      <c r="A184" s="23" t="s">
        <v>341</v>
      </c>
      <c r="B184" s="59" t="s">
        <v>851</v>
      </c>
      <c r="C184" s="59" t="s">
        <v>239</v>
      </c>
      <c r="D184" s="65" t="s">
        <v>608</v>
      </c>
      <c r="E184" s="59" t="s">
        <v>665</v>
      </c>
      <c r="F184" s="60">
        <v>0.052488425925925924</v>
      </c>
      <c r="G184" s="24" t="str">
        <f t="shared" si="7"/>
        <v>4.51/km</v>
      </c>
      <c r="H184" s="30">
        <f t="shared" si="8"/>
        <v>0.013449074074074072</v>
      </c>
      <c r="I184" s="25">
        <f>F184-INDEX($F$5:$F$337,MATCH(D184,$D$5:$D$337,0))</f>
        <v>0.010520833333333333</v>
      </c>
    </row>
    <row r="185" spans="1:9" ht="18" customHeight="1">
      <c r="A185" s="23" t="s">
        <v>342</v>
      </c>
      <c r="B185" s="59" t="s">
        <v>852</v>
      </c>
      <c r="C185" s="59" t="s">
        <v>853</v>
      </c>
      <c r="D185" s="65" t="s">
        <v>744</v>
      </c>
      <c r="E185" s="59" t="s">
        <v>854</v>
      </c>
      <c r="F185" s="60">
        <v>0.052569444444444446</v>
      </c>
      <c r="G185" s="24" t="str">
        <f t="shared" si="7"/>
        <v>4.51/km</v>
      </c>
      <c r="H185" s="30">
        <f t="shared" si="8"/>
        <v>0.013530092592592594</v>
      </c>
      <c r="I185" s="25">
        <f>F185-INDEX($F$5:$F$337,MATCH(D185,$D$5:$D$337,0))</f>
        <v>0.004456018518518519</v>
      </c>
    </row>
    <row r="186" spans="1:9" ht="18" customHeight="1">
      <c r="A186" s="23" t="s">
        <v>343</v>
      </c>
      <c r="B186" s="59" t="s">
        <v>855</v>
      </c>
      <c r="C186" s="59" t="s">
        <v>186</v>
      </c>
      <c r="D186" s="65" t="s">
        <v>578</v>
      </c>
      <c r="E186" s="59" t="s">
        <v>647</v>
      </c>
      <c r="F186" s="60">
        <v>0.05260416666666667</v>
      </c>
      <c r="G186" s="24" t="str">
        <f t="shared" si="7"/>
        <v>4.51/km</v>
      </c>
      <c r="H186" s="30">
        <f t="shared" si="8"/>
        <v>0.013564814814814814</v>
      </c>
      <c r="I186" s="25">
        <f>F186-INDEX($F$5:$F$337,MATCH(D186,$D$5:$D$337,0))</f>
        <v>0.013472222222222219</v>
      </c>
    </row>
    <row r="187" spans="1:9" ht="18" customHeight="1">
      <c r="A187" s="23" t="s">
        <v>344</v>
      </c>
      <c r="B187" s="59" t="s">
        <v>560</v>
      </c>
      <c r="C187" s="59" t="s">
        <v>166</v>
      </c>
      <c r="D187" s="65" t="s">
        <v>578</v>
      </c>
      <c r="E187" s="59" t="s">
        <v>647</v>
      </c>
      <c r="F187" s="60">
        <v>0.05261574074074074</v>
      </c>
      <c r="G187" s="24" t="str">
        <f t="shared" si="7"/>
        <v>4.51/km</v>
      </c>
      <c r="H187" s="30">
        <f t="shared" si="8"/>
        <v>0.013576388888888888</v>
      </c>
      <c r="I187" s="25">
        <f>F187-INDEX($F$5:$F$337,MATCH(D187,$D$5:$D$337,0))</f>
        <v>0.013483796296296292</v>
      </c>
    </row>
    <row r="188" spans="1:9" ht="18" customHeight="1">
      <c r="A188" s="23" t="s">
        <v>345</v>
      </c>
      <c r="B188" s="59" t="s">
        <v>301</v>
      </c>
      <c r="C188" s="59" t="s">
        <v>182</v>
      </c>
      <c r="D188" s="65" t="s">
        <v>608</v>
      </c>
      <c r="E188" s="59" t="s">
        <v>813</v>
      </c>
      <c r="F188" s="60">
        <v>0.05268518518518519</v>
      </c>
      <c r="G188" s="24" t="str">
        <f t="shared" si="7"/>
        <v>4.52/km</v>
      </c>
      <c r="H188" s="30">
        <f t="shared" si="8"/>
        <v>0.013645833333333336</v>
      </c>
      <c r="I188" s="25">
        <f>F188-INDEX($F$5:$F$337,MATCH(D188,$D$5:$D$337,0))</f>
        <v>0.010717592592592598</v>
      </c>
    </row>
    <row r="189" spans="1:9" ht="18" customHeight="1">
      <c r="A189" s="23" t="s">
        <v>346</v>
      </c>
      <c r="B189" s="59" t="s">
        <v>856</v>
      </c>
      <c r="C189" s="59" t="s">
        <v>164</v>
      </c>
      <c r="D189" s="65" t="s">
        <v>700</v>
      </c>
      <c r="E189" s="59" t="s">
        <v>857</v>
      </c>
      <c r="F189" s="60">
        <v>0.052708333333333336</v>
      </c>
      <c r="G189" s="24" t="str">
        <f t="shared" si="7"/>
        <v>4.52/km</v>
      </c>
      <c r="H189" s="30">
        <f t="shared" si="8"/>
        <v>0.013668981481481483</v>
      </c>
      <c r="I189" s="25">
        <f>F189-INDEX($F$5:$F$337,MATCH(D189,$D$5:$D$337,0))</f>
        <v>0.006539351851851852</v>
      </c>
    </row>
    <row r="190" spans="1:9" ht="18" customHeight="1">
      <c r="A190" s="23" t="s">
        <v>347</v>
      </c>
      <c r="B190" s="59" t="s">
        <v>580</v>
      </c>
      <c r="C190" s="59" t="s">
        <v>163</v>
      </c>
      <c r="D190" s="65" t="s">
        <v>608</v>
      </c>
      <c r="E190" s="59" t="s">
        <v>790</v>
      </c>
      <c r="F190" s="60">
        <v>0.0527199074074074</v>
      </c>
      <c r="G190" s="24" t="str">
        <f t="shared" si="7"/>
        <v>4.52/km</v>
      </c>
      <c r="H190" s="30">
        <f t="shared" si="8"/>
        <v>0.01368055555555555</v>
      </c>
      <c r="I190" s="25">
        <f>F190-INDEX($F$5:$F$337,MATCH(D190,$D$5:$D$337,0))</f>
        <v>0.010752314814814812</v>
      </c>
    </row>
    <row r="191" spans="1:9" ht="18" customHeight="1">
      <c r="A191" s="23" t="s">
        <v>348</v>
      </c>
      <c r="B191" s="59" t="s">
        <v>858</v>
      </c>
      <c r="C191" s="59" t="s">
        <v>859</v>
      </c>
      <c r="D191" s="65" t="s">
        <v>608</v>
      </c>
      <c r="E191" s="59" t="s">
        <v>745</v>
      </c>
      <c r="F191" s="60">
        <v>0.05289351851851851</v>
      </c>
      <c r="G191" s="24" t="str">
        <f t="shared" si="7"/>
        <v>4.53/km</v>
      </c>
      <c r="H191" s="30">
        <f t="shared" si="8"/>
        <v>0.01385416666666666</v>
      </c>
      <c r="I191" s="25">
        <f>F191-INDEX($F$5:$F$337,MATCH(D191,$D$5:$D$337,0))</f>
        <v>0.010925925925925922</v>
      </c>
    </row>
    <row r="192" spans="1:9" ht="18" customHeight="1">
      <c r="A192" s="23" t="s">
        <v>349</v>
      </c>
      <c r="B192" s="59" t="s">
        <v>860</v>
      </c>
      <c r="C192" s="59" t="s">
        <v>246</v>
      </c>
      <c r="D192" s="65" t="s">
        <v>578</v>
      </c>
      <c r="E192" s="59" t="s">
        <v>861</v>
      </c>
      <c r="F192" s="60">
        <v>0.05291666666666667</v>
      </c>
      <c r="G192" s="24" t="str">
        <f t="shared" si="7"/>
        <v>4.53/km</v>
      </c>
      <c r="H192" s="30">
        <f t="shared" si="8"/>
        <v>0.013877314814814815</v>
      </c>
      <c r="I192" s="25">
        <f>F192-INDEX($F$5:$F$337,MATCH(D192,$D$5:$D$337,0))</f>
        <v>0.013784722222222219</v>
      </c>
    </row>
    <row r="193" spans="1:9" ht="18" customHeight="1">
      <c r="A193" s="23" t="s">
        <v>350</v>
      </c>
      <c r="B193" s="59" t="s">
        <v>570</v>
      </c>
      <c r="C193" s="59" t="s">
        <v>224</v>
      </c>
      <c r="D193" s="65" t="s">
        <v>608</v>
      </c>
      <c r="E193" s="59" t="s">
        <v>857</v>
      </c>
      <c r="F193" s="60">
        <v>0.05292824074074074</v>
      </c>
      <c r="G193" s="24" t="str">
        <f t="shared" si="7"/>
        <v>4.53/km</v>
      </c>
      <c r="H193" s="30">
        <f t="shared" si="8"/>
        <v>0.013888888888888888</v>
      </c>
      <c r="I193" s="25">
        <f>F193-INDEX($F$5:$F$337,MATCH(D193,$D$5:$D$337,0))</f>
        <v>0.01096064814814815</v>
      </c>
    </row>
    <row r="194" spans="1:9" ht="18" customHeight="1">
      <c r="A194" s="23" t="s">
        <v>351</v>
      </c>
      <c r="B194" s="59" t="s">
        <v>862</v>
      </c>
      <c r="C194" s="59" t="s">
        <v>863</v>
      </c>
      <c r="D194" s="65" t="s">
        <v>744</v>
      </c>
      <c r="E194" s="59" t="s">
        <v>650</v>
      </c>
      <c r="F194" s="60">
        <v>0.052974537037037035</v>
      </c>
      <c r="G194" s="24" t="str">
        <f t="shared" si="7"/>
        <v>4.53/km</v>
      </c>
      <c r="H194" s="30">
        <f t="shared" si="8"/>
        <v>0.013935185185185182</v>
      </c>
      <c r="I194" s="25">
        <f>F194-INDEX($F$5:$F$337,MATCH(D194,$D$5:$D$337,0))</f>
        <v>0.004861111111111108</v>
      </c>
    </row>
    <row r="195" spans="1:9" ht="18" customHeight="1">
      <c r="A195" s="23" t="s">
        <v>352</v>
      </c>
      <c r="B195" s="59" t="s">
        <v>864</v>
      </c>
      <c r="C195" s="59" t="s">
        <v>285</v>
      </c>
      <c r="D195" s="65" t="s">
        <v>700</v>
      </c>
      <c r="E195" s="59" t="s">
        <v>865</v>
      </c>
      <c r="F195" s="60">
        <v>0.05313657407407407</v>
      </c>
      <c r="G195" s="24" t="str">
        <f t="shared" si="7"/>
        <v>4.54/km</v>
      </c>
      <c r="H195" s="30">
        <f t="shared" si="8"/>
        <v>0.01409722222222222</v>
      </c>
      <c r="I195" s="25">
        <f>F195-INDEX($F$5:$F$337,MATCH(D195,$D$5:$D$337,0))</f>
        <v>0.006967592592592588</v>
      </c>
    </row>
    <row r="196" spans="1:9" ht="18" customHeight="1">
      <c r="A196" s="23" t="s">
        <v>353</v>
      </c>
      <c r="B196" s="59" t="s">
        <v>668</v>
      </c>
      <c r="C196" s="59" t="s">
        <v>268</v>
      </c>
      <c r="D196" s="65" t="s">
        <v>578</v>
      </c>
      <c r="E196" s="59" t="s">
        <v>636</v>
      </c>
      <c r="F196" s="60">
        <v>0.05319444444444444</v>
      </c>
      <c r="G196" s="24" t="str">
        <f t="shared" si="7"/>
        <v>4.55/km</v>
      </c>
      <c r="H196" s="30">
        <f t="shared" si="8"/>
        <v>0.014155092592592587</v>
      </c>
      <c r="I196" s="25">
        <f>F196-INDEX($F$5:$F$337,MATCH(D196,$D$5:$D$337,0))</f>
        <v>0.014062499999999992</v>
      </c>
    </row>
    <row r="197" spans="1:9" ht="18" customHeight="1">
      <c r="A197" s="23" t="s">
        <v>354</v>
      </c>
      <c r="B197" s="59" t="s">
        <v>866</v>
      </c>
      <c r="C197" s="59" t="s">
        <v>176</v>
      </c>
      <c r="D197" s="65" t="s">
        <v>608</v>
      </c>
      <c r="E197" s="59" t="s">
        <v>867</v>
      </c>
      <c r="F197" s="60">
        <v>0.05319444444444444</v>
      </c>
      <c r="G197" s="24" t="str">
        <f t="shared" si="7"/>
        <v>4.55/km</v>
      </c>
      <c r="H197" s="30">
        <f t="shared" si="8"/>
        <v>0.014155092592592587</v>
      </c>
      <c r="I197" s="25">
        <f>F197-INDEX($F$5:$F$337,MATCH(D197,$D$5:$D$337,0))</f>
        <v>0.011226851851851849</v>
      </c>
    </row>
    <row r="198" spans="1:9" ht="18" customHeight="1">
      <c r="A198" s="23" t="s">
        <v>355</v>
      </c>
      <c r="B198" s="59" t="s">
        <v>868</v>
      </c>
      <c r="C198" s="59" t="s">
        <v>183</v>
      </c>
      <c r="D198" s="65" t="s">
        <v>608</v>
      </c>
      <c r="E198" s="59" t="s">
        <v>869</v>
      </c>
      <c r="F198" s="60">
        <v>0.05326388888888889</v>
      </c>
      <c r="G198" s="24" t="str">
        <f t="shared" si="7"/>
        <v>4.55/km</v>
      </c>
      <c r="H198" s="30">
        <f t="shared" si="8"/>
        <v>0.014224537037037036</v>
      </c>
      <c r="I198" s="25">
        <f>F198-INDEX($F$5:$F$337,MATCH(D198,$D$5:$D$337,0))</f>
        <v>0.011296296296296297</v>
      </c>
    </row>
    <row r="199" spans="1:9" ht="18" customHeight="1">
      <c r="A199" s="23" t="s">
        <v>356</v>
      </c>
      <c r="B199" s="59" t="s">
        <v>870</v>
      </c>
      <c r="C199" s="59" t="s">
        <v>202</v>
      </c>
      <c r="D199" s="65" t="s">
        <v>774</v>
      </c>
      <c r="E199" s="59" t="s">
        <v>770</v>
      </c>
      <c r="F199" s="60">
        <v>0.053298611111111116</v>
      </c>
      <c r="G199" s="24" t="str">
        <f t="shared" si="7"/>
        <v>4.55/km</v>
      </c>
      <c r="H199" s="30">
        <f t="shared" si="8"/>
        <v>0.014259259259259263</v>
      </c>
      <c r="I199" s="25">
        <f>F199-INDEX($F$5:$F$337,MATCH(D199,$D$5:$D$337,0))</f>
        <v>0.004027777777777776</v>
      </c>
    </row>
    <row r="200" spans="1:9" ht="18" customHeight="1">
      <c r="A200" s="23" t="s">
        <v>357</v>
      </c>
      <c r="B200" s="59" t="s">
        <v>208</v>
      </c>
      <c r="C200" s="59" t="s">
        <v>192</v>
      </c>
      <c r="D200" s="65" t="s">
        <v>700</v>
      </c>
      <c r="E200" s="59" t="s">
        <v>590</v>
      </c>
      <c r="F200" s="60">
        <v>0.05336805555555555</v>
      </c>
      <c r="G200" s="24" t="str">
        <f t="shared" si="7"/>
        <v>4.56/km</v>
      </c>
      <c r="H200" s="30">
        <f t="shared" si="8"/>
        <v>0.014328703703703698</v>
      </c>
      <c r="I200" s="25">
        <f>F200-INDEX($F$5:$F$337,MATCH(D200,$D$5:$D$337,0))</f>
        <v>0.007199074074074066</v>
      </c>
    </row>
    <row r="201" spans="1:9" ht="18" customHeight="1">
      <c r="A201" s="23" t="s">
        <v>358</v>
      </c>
      <c r="B201" s="59" t="s">
        <v>871</v>
      </c>
      <c r="C201" s="59" t="s">
        <v>254</v>
      </c>
      <c r="D201" s="65" t="s">
        <v>744</v>
      </c>
      <c r="E201" s="59" t="s">
        <v>872</v>
      </c>
      <c r="F201" s="60">
        <v>0.0534375</v>
      </c>
      <c r="G201" s="24" t="str">
        <f t="shared" si="7"/>
        <v>4.56/km</v>
      </c>
      <c r="H201" s="30">
        <f t="shared" si="8"/>
        <v>0.014398148148148146</v>
      </c>
      <c r="I201" s="25">
        <f>F201-INDEX($F$5:$F$337,MATCH(D201,$D$5:$D$337,0))</f>
        <v>0.005324074074074071</v>
      </c>
    </row>
    <row r="202" spans="1:9" ht="18" customHeight="1">
      <c r="A202" s="23" t="s">
        <v>359</v>
      </c>
      <c r="B202" s="59" t="s">
        <v>873</v>
      </c>
      <c r="C202" s="59" t="s">
        <v>229</v>
      </c>
      <c r="D202" s="65" t="s">
        <v>700</v>
      </c>
      <c r="E202" s="59" t="s">
        <v>590</v>
      </c>
      <c r="F202" s="60">
        <v>0.05346064814814815</v>
      </c>
      <c r="G202" s="24" t="str">
        <f t="shared" si="7"/>
        <v>4.56/km</v>
      </c>
      <c r="H202" s="30">
        <f t="shared" si="8"/>
        <v>0.0144212962962963</v>
      </c>
      <c r="I202" s="25">
        <f>F202-INDEX($F$5:$F$337,MATCH(D202,$D$5:$D$337,0))</f>
        <v>0.0072916666666666685</v>
      </c>
    </row>
    <row r="203" spans="1:9" ht="18" customHeight="1">
      <c r="A203" s="23" t="s">
        <v>360</v>
      </c>
      <c r="B203" s="59" t="s">
        <v>228</v>
      </c>
      <c r="C203" s="59" t="s">
        <v>161</v>
      </c>
      <c r="D203" s="65" t="s">
        <v>578</v>
      </c>
      <c r="E203" s="59" t="s">
        <v>872</v>
      </c>
      <c r="F203" s="60">
        <v>0.05346064814814815</v>
      </c>
      <c r="G203" s="24" t="str">
        <f t="shared" si="7"/>
        <v>4.56/km</v>
      </c>
      <c r="H203" s="30">
        <f t="shared" si="8"/>
        <v>0.0144212962962963</v>
      </c>
      <c r="I203" s="25">
        <f>F203-INDEX($F$5:$F$337,MATCH(D203,$D$5:$D$337,0))</f>
        <v>0.014328703703703705</v>
      </c>
    </row>
    <row r="204" spans="1:9" ht="18" customHeight="1">
      <c r="A204" s="23" t="s">
        <v>361</v>
      </c>
      <c r="B204" s="59" t="s">
        <v>874</v>
      </c>
      <c r="C204" s="59" t="s">
        <v>251</v>
      </c>
      <c r="D204" s="65" t="s">
        <v>578</v>
      </c>
      <c r="E204" s="59" t="s">
        <v>833</v>
      </c>
      <c r="F204" s="60">
        <v>0.05346064814814815</v>
      </c>
      <c r="G204" s="24" t="str">
        <f t="shared" si="7"/>
        <v>4.56/km</v>
      </c>
      <c r="H204" s="30">
        <f t="shared" si="8"/>
        <v>0.0144212962962963</v>
      </c>
      <c r="I204" s="25">
        <f>F204-INDEX($F$5:$F$337,MATCH(D204,$D$5:$D$337,0))</f>
        <v>0.014328703703703705</v>
      </c>
    </row>
    <row r="205" spans="1:9" ht="18" customHeight="1">
      <c r="A205" s="23" t="s">
        <v>362</v>
      </c>
      <c r="B205" s="59" t="s">
        <v>875</v>
      </c>
      <c r="C205" s="59" t="s">
        <v>166</v>
      </c>
      <c r="D205" s="65" t="s">
        <v>578</v>
      </c>
      <c r="E205" s="59" t="s">
        <v>647</v>
      </c>
      <c r="F205" s="60">
        <v>0.05347222222222222</v>
      </c>
      <c r="G205" s="24" t="str">
        <f t="shared" si="7"/>
        <v>4.56/km</v>
      </c>
      <c r="H205" s="30">
        <f t="shared" si="8"/>
        <v>0.014432870370370367</v>
      </c>
      <c r="I205" s="25">
        <f>F205-INDEX($F$5:$F$337,MATCH(D205,$D$5:$D$337,0))</f>
        <v>0.014340277777777771</v>
      </c>
    </row>
    <row r="206" spans="1:9" ht="18" customHeight="1">
      <c r="A206" s="23" t="s">
        <v>363</v>
      </c>
      <c r="B206" s="59" t="s">
        <v>876</v>
      </c>
      <c r="C206" s="59" t="s">
        <v>221</v>
      </c>
      <c r="D206" s="65" t="s">
        <v>744</v>
      </c>
      <c r="E206" s="59" t="s">
        <v>877</v>
      </c>
      <c r="F206" s="60">
        <v>0.05349537037037037</v>
      </c>
      <c r="G206" s="24" t="str">
        <f t="shared" si="7"/>
        <v>4.56/km</v>
      </c>
      <c r="H206" s="30">
        <f t="shared" si="8"/>
        <v>0.014456018518518514</v>
      </c>
      <c r="I206" s="25">
        <f>F206-INDEX($F$5:$F$337,MATCH(D206,$D$5:$D$337,0))</f>
        <v>0.005381944444444439</v>
      </c>
    </row>
    <row r="207" spans="1:9" ht="18" customHeight="1">
      <c r="A207" s="23" t="s">
        <v>364</v>
      </c>
      <c r="B207" s="59" t="s">
        <v>878</v>
      </c>
      <c r="C207" s="59" t="s">
        <v>182</v>
      </c>
      <c r="D207" s="65" t="s">
        <v>578</v>
      </c>
      <c r="E207" s="59" t="s">
        <v>628</v>
      </c>
      <c r="F207" s="60">
        <v>0.053541666666666675</v>
      </c>
      <c r="G207" s="24" t="str">
        <f t="shared" si="7"/>
        <v>4.57/km</v>
      </c>
      <c r="H207" s="30">
        <f t="shared" si="8"/>
        <v>0.014502314814814822</v>
      </c>
      <c r="I207" s="25">
        <f>F207-INDEX($F$5:$F$337,MATCH(D207,$D$5:$D$337,0))</f>
        <v>0.014409722222222227</v>
      </c>
    </row>
    <row r="208" spans="1:9" ht="18" customHeight="1">
      <c r="A208" s="23" t="s">
        <v>365</v>
      </c>
      <c r="B208" s="59" t="s">
        <v>879</v>
      </c>
      <c r="C208" s="59" t="s">
        <v>292</v>
      </c>
      <c r="D208" s="65" t="s">
        <v>744</v>
      </c>
      <c r="E208" s="59" t="s">
        <v>650</v>
      </c>
      <c r="F208" s="60">
        <v>0.05355324074074074</v>
      </c>
      <c r="G208" s="24" t="str">
        <f t="shared" si="7"/>
        <v>4.57/km</v>
      </c>
      <c r="H208" s="30">
        <f t="shared" si="8"/>
        <v>0.014513888888888889</v>
      </c>
      <c r="I208" s="25">
        <f>F208-INDEX($F$5:$F$337,MATCH(D208,$D$5:$D$337,0))</f>
        <v>0.005439814814814814</v>
      </c>
    </row>
    <row r="209" spans="1:9" ht="18" customHeight="1">
      <c r="A209" s="23" t="s">
        <v>366</v>
      </c>
      <c r="B209" s="59" t="s">
        <v>880</v>
      </c>
      <c r="C209" s="59" t="s">
        <v>224</v>
      </c>
      <c r="D209" s="65" t="s">
        <v>578</v>
      </c>
      <c r="E209" s="59" t="s">
        <v>881</v>
      </c>
      <c r="F209" s="60">
        <v>0.05357638888888889</v>
      </c>
      <c r="G209" s="24" t="str">
        <f t="shared" si="7"/>
        <v>4.57/km</v>
      </c>
      <c r="H209" s="30">
        <f t="shared" si="8"/>
        <v>0.014537037037037036</v>
      </c>
      <c r="I209" s="25">
        <f>F209-INDEX($F$5:$F$337,MATCH(D209,$D$5:$D$337,0))</f>
        <v>0.01444444444444444</v>
      </c>
    </row>
    <row r="210" spans="1:9" ht="18" customHeight="1">
      <c r="A210" s="23" t="s">
        <v>367</v>
      </c>
      <c r="B210" s="59" t="s">
        <v>882</v>
      </c>
      <c r="C210" s="59" t="s">
        <v>178</v>
      </c>
      <c r="D210" s="65" t="s">
        <v>700</v>
      </c>
      <c r="E210" s="59" t="s">
        <v>590</v>
      </c>
      <c r="F210" s="60">
        <v>0.05357638888888889</v>
      </c>
      <c r="G210" s="24" t="str">
        <f t="shared" si="7"/>
        <v>4.57/km</v>
      </c>
      <c r="H210" s="30">
        <f t="shared" si="8"/>
        <v>0.014537037037037036</v>
      </c>
      <c r="I210" s="25">
        <f>F210-INDEX($F$5:$F$337,MATCH(D210,$D$5:$D$337,0))</f>
        <v>0.007407407407407404</v>
      </c>
    </row>
    <row r="211" spans="1:9" ht="18" customHeight="1">
      <c r="A211" s="23" t="s">
        <v>368</v>
      </c>
      <c r="B211" s="59" t="s">
        <v>883</v>
      </c>
      <c r="C211" s="59" t="s">
        <v>164</v>
      </c>
      <c r="D211" s="65" t="s">
        <v>608</v>
      </c>
      <c r="E211" s="59" t="s">
        <v>600</v>
      </c>
      <c r="F211" s="60">
        <v>0.05357638888888889</v>
      </c>
      <c r="G211" s="24" t="str">
        <f t="shared" si="7"/>
        <v>4.57/km</v>
      </c>
      <c r="H211" s="30">
        <f t="shared" si="8"/>
        <v>0.014537037037037036</v>
      </c>
      <c r="I211" s="25">
        <f>F211-INDEX($F$5:$F$337,MATCH(D211,$D$5:$D$337,0))</f>
        <v>0.011608796296296298</v>
      </c>
    </row>
    <row r="212" spans="1:9" ht="18" customHeight="1">
      <c r="A212" s="23" t="s">
        <v>369</v>
      </c>
      <c r="B212" s="59" t="s">
        <v>264</v>
      </c>
      <c r="C212" s="59" t="s">
        <v>197</v>
      </c>
      <c r="D212" s="65" t="s">
        <v>578</v>
      </c>
      <c r="E212" s="59" t="s">
        <v>636</v>
      </c>
      <c r="F212" s="60">
        <v>0.05358796296296297</v>
      </c>
      <c r="G212" s="24" t="str">
        <f t="shared" si="7"/>
        <v>4.57/km</v>
      </c>
      <c r="H212" s="30">
        <f t="shared" si="8"/>
        <v>0.014548611111111116</v>
      </c>
      <c r="I212" s="25">
        <f>F212-INDEX($F$5:$F$337,MATCH(D212,$D$5:$D$337,0))</f>
        <v>0.01445601851851852</v>
      </c>
    </row>
    <row r="213" spans="1:9" ht="18" customHeight="1">
      <c r="A213" s="23" t="s">
        <v>370</v>
      </c>
      <c r="B213" s="59" t="s">
        <v>614</v>
      </c>
      <c r="C213" s="59" t="s">
        <v>198</v>
      </c>
      <c r="D213" s="65" t="s">
        <v>700</v>
      </c>
      <c r="E213" s="59" t="s">
        <v>590</v>
      </c>
      <c r="F213" s="60">
        <v>0.05375</v>
      </c>
      <c r="G213" s="24" t="str">
        <f t="shared" si="7"/>
        <v>4.58/km</v>
      </c>
      <c r="H213" s="30">
        <f t="shared" si="8"/>
        <v>0.014710648148148146</v>
      </c>
      <c r="I213" s="25">
        <f>F213-INDEX($F$5:$F$337,MATCH(D213,$D$5:$D$337,0))</f>
        <v>0.007581018518518515</v>
      </c>
    </row>
    <row r="214" spans="1:9" ht="18" customHeight="1">
      <c r="A214" s="23" t="s">
        <v>371</v>
      </c>
      <c r="B214" s="59" t="s">
        <v>295</v>
      </c>
      <c r="C214" s="59" t="s">
        <v>239</v>
      </c>
      <c r="D214" s="65" t="s">
        <v>700</v>
      </c>
      <c r="E214" s="59" t="s">
        <v>650</v>
      </c>
      <c r="F214" s="60">
        <v>0.05384259259259259</v>
      </c>
      <c r="G214" s="24" t="str">
        <f t="shared" si="7"/>
        <v>4.58/km</v>
      </c>
      <c r="H214" s="30">
        <f t="shared" si="8"/>
        <v>0.014803240740740735</v>
      </c>
      <c r="I214" s="25">
        <f>F214-INDEX($F$5:$F$337,MATCH(D214,$D$5:$D$337,0))</f>
        <v>0.007673611111111103</v>
      </c>
    </row>
    <row r="215" spans="1:9" ht="18" customHeight="1">
      <c r="A215" s="23" t="s">
        <v>372</v>
      </c>
      <c r="B215" s="59" t="s">
        <v>884</v>
      </c>
      <c r="C215" s="59" t="s">
        <v>198</v>
      </c>
      <c r="D215" s="65" t="s">
        <v>608</v>
      </c>
      <c r="E215" s="59" t="s">
        <v>885</v>
      </c>
      <c r="F215" s="60">
        <v>0.05386574074074074</v>
      </c>
      <c r="G215" s="24" t="str">
        <f aca="true" t="shared" si="9" ref="G215:G266">TEXT(INT((HOUR(F215)*3600+MINUTE(F215)*60+SECOND(F215))/$I$3/60),"0")&amp;"."&amp;TEXT(MOD((HOUR(F215)*3600+MINUTE(F215)*60+SECOND(F215))/$I$3,60),"00")&amp;"/km"</f>
        <v>4.58/km</v>
      </c>
      <c r="H215" s="30">
        <f aca="true" t="shared" si="10" ref="H215:H266">F215-$F$5</f>
        <v>0.014826388888888889</v>
      </c>
      <c r="I215" s="25">
        <f>F215-INDEX($F$5:$F$337,MATCH(D215,$D$5:$D$337,0))</f>
        <v>0.01189814814814815</v>
      </c>
    </row>
    <row r="216" spans="1:9" ht="18" customHeight="1">
      <c r="A216" s="23" t="s">
        <v>373</v>
      </c>
      <c r="B216" s="59" t="s">
        <v>193</v>
      </c>
      <c r="C216" s="59" t="s">
        <v>224</v>
      </c>
      <c r="D216" s="65" t="s">
        <v>700</v>
      </c>
      <c r="E216" s="59" t="s">
        <v>886</v>
      </c>
      <c r="F216" s="60">
        <v>0.05392361111111111</v>
      </c>
      <c r="G216" s="24" t="str">
        <f t="shared" si="9"/>
        <v>4.59/km</v>
      </c>
      <c r="H216" s="30">
        <f t="shared" si="10"/>
        <v>0.014884259259259257</v>
      </c>
      <c r="I216" s="25">
        <f>F216-INDEX($F$5:$F$337,MATCH(D216,$D$5:$D$337,0))</f>
        <v>0.007754629629629625</v>
      </c>
    </row>
    <row r="217" spans="1:9" ht="18" customHeight="1">
      <c r="A217" s="23" t="s">
        <v>374</v>
      </c>
      <c r="B217" s="59" t="s">
        <v>278</v>
      </c>
      <c r="C217" s="59" t="s">
        <v>172</v>
      </c>
      <c r="D217" s="65" t="s">
        <v>887</v>
      </c>
      <c r="E217" s="59" t="s">
        <v>592</v>
      </c>
      <c r="F217" s="60">
        <v>0.05395833333333333</v>
      </c>
      <c r="G217" s="24" t="str">
        <f t="shared" si="9"/>
        <v>4.59/km</v>
      </c>
      <c r="H217" s="30">
        <f t="shared" si="10"/>
        <v>0.014918981481481478</v>
      </c>
      <c r="I217" s="25">
        <f>F217-INDEX($F$5:$F$337,MATCH(D217,$D$5:$D$337,0))</f>
        <v>0</v>
      </c>
    </row>
    <row r="218" spans="1:9" ht="18" customHeight="1">
      <c r="A218" s="23" t="s">
        <v>375</v>
      </c>
      <c r="B218" s="59" t="s">
        <v>888</v>
      </c>
      <c r="C218" s="59" t="s">
        <v>198</v>
      </c>
      <c r="D218" s="65" t="s">
        <v>578</v>
      </c>
      <c r="E218" s="59" t="s">
        <v>718</v>
      </c>
      <c r="F218" s="60">
        <v>0.05413194444444444</v>
      </c>
      <c r="G218" s="24" t="str">
        <f t="shared" si="9"/>
        <v>4.60/km</v>
      </c>
      <c r="H218" s="30">
        <f t="shared" si="10"/>
        <v>0.015092592592592588</v>
      </c>
      <c r="I218" s="25">
        <f>F218-INDEX($F$5:$F$337,MATCH(D218,$D$5:$D$337,0))</f>
        <v>0.014999999999999993</v>
      </c>
    </row>
    <row r="219" spans="1:9" ht="18" customHeight="1">
      <c r="A219" s="23" t="s">
        <v>376</v>
      </c>
      <c r="B219" s="59" t="s">
        <v>889</v>
      </c>
      <c r="C219" s="59" t="s">
        <v>890</v>
      </c>
      <c r="D219" s="65" t="s">
        <v>774</v>
      </c>
      <c r="E219" s="59" t="s">
        <v>703</v>
      </c>
      <c r="F219" s="60">
        <v>0.054155092592592595</v>
      </c>
      <c r="G219" s="24" t="str">
        <f t="shared" si="9"/>
        <v>4.60/km</v>
      </c>
      <c r="H219" s="30">
        <f t="shared" si="10"/>
        <v>0.015115740740740742</v>
      </c>
      <c r="I219" s="25">
        <f>F219-INDEX($F$5:$F$337,MATCH(D219,$D$5:$D$337,0))</f>
        <v>0.004884259259259255</v>
      </c>
    </row>
    <row r="220" spans="1:9" ht="18" customHeight="1">
      <c r="A220" s="23" t="s">
        <v>377</v>
      </c>
      <c r="B220" s="59" t="s">
        <v>891</v>
      </c>
      <c r="C220" s="59" t="s">
        <v>165</v>
      </c>
      <c r="D220" s="65" t="s">
        <v>608</v>
      </c>
      <c r="E220" s="59" t="s">
        <v>861</v>
      </c>
      <c r="F220" s="60">
        <v>0.05418981481481481</v>
      </c>
      <c r="G220" s="24" t="str">
        <f t="shared" si="9"/>
        <v>5.00/km</v>
      </c>
      <c r="H220" s="30">
        <f t="shared" si="10"/>
        <v>0.015150462962962956</v>
      </c>
      <c r="I220" s="25">
        <f>F220-INDEX($F$5:$F$337,MATCH(D220,$D$5:$D$337,0))</f>
        <v>0.012222222222222218</v>
      </c>
    </row>
    <row r="221" spans="1:9" ht="18" customHeight="1">
      <c r="A221" s="23" t="s">
        <v>378</v>
      </c>
      <c r="B221" s="59" t="s">
        <v>892</v>
      </c>
      <c r="C221" s="59" t="s">
        <v>182</v>
      </c>
      <c r="D221" s="65" t="s">
        <v>608</v>
      </c>
      <c r="E221" s="59" t="s">
        <v>590</v>
      </c>
      <c r="F221" s="60">
        <v>0.05421296296296296</v>
      </c>
      <c r="G221" s="24" t="str">
        <f t="shared" si="9"/>
        <v>5.00/km</v>
      </c>
      <c r="H221" s="30">
        <f t="shared" si="10"/>
        <v>0.01517361111111111</v>
      </c>
      <c r="I221" s="25">
        <f>F221-INDEX($F$5:$F$337,MATCH(D221,$D$5:$D$337,0))</f>
        <v>0.012245370370370372</v>
      </c>
    </row>
    <row r="222" spans="1:9" ht="18" customHeight="1">
      <c r="A222" s="23" t="s">
        <v>379</v>
      </c>
      <c r="B222" s="59" t="s">
        <v>893</v>
      </c>
      <c r="C222" s="59" t="s">
        <v>182</v>
      </c>
      <c r="D222" s="65" t="s">
        <v>578</v>
      </c>
      <c r="E222" s="59" t="s">
        <v>654</v>
      </c>
      <c r="F222" s="60">
        <v>0.054293981481481485</v>
      </c>
      <c r="G222" s="24" t="str">
        <f t="shared" si="9"/>
        <v>5.01/km</v>
      </c>
      <c r="H222" s="30">
        <f t="shared" si="10"/>
        <v>0.015254629629629632</v>
      </c>
      <c r="I222" s="25">
        <f>F222-INDEX($F$5:$F$337,MATCH(D222,$D$5:$D$337,0))</f>
        <v>0.015162037037037036</v>
      </c>
    </row>
    <row r="223" spans="1:9" ht="18" customHeight="1">
      <c r="A223" s="23" t="s">
        <v>380</v>
      </c>
      <c r="B223" s="59" t="s">
        <v>668</v>
      </c>
      <c r="C223" s="59" t="s">
        <v>198</v>
      </c>
      <c r="D223" s="65" t="s">
        <v>608</v>
      </c>
      <c r="E223" s="59" t="s">
        <v>590</v>
      </c>
      <c r="F223" s="60">
        <v>0.05434027777777778</v>
      </c>
      <c r="G223" s="24" t="str">
        <f t="shared" si="9"/>
        <v>5.01/km</v>
      </c>
      <c r="H223" s="30">
        <f t="shared" si="10"/>
        <v>0.015300925925925926</v>
      </c>
      <c r="I223" s="25">
        <f>F223-INDEX($F$5:$F$337,MATCH(D223,$D$5:$D$337,0))</f>
        <v>0.012372685185185188</v>
      </c>
    </row>
    <row r="224" spans="1:9" ht="18" customHeight="1">
      <c r="A224" s="23" t="s">
        <v>381</v>
      </c>
      <c r="B224" s="59" t="s">
        <v>894</v>
      </c>
      <c r="C224" s="59" t="s">
        <v>239</v>
      </c>
      <c r="D224" s="65" t="s">
        <v>578</v>
      </c>
      <c r="E224" s="59" t="s">
        <v>895</v>
      </c>
      <c r="F224" s="60">
        <v>0.05436342592592593</v>
      </c>
      <c r="G224" s="24" t="str">
        <f t="shared" si="9"/>
        <v>5.01/km</v>
      </c>
      <c r="H224" s="30">
        <f t="shared" si="10"/>
        <v>0.01532407407407408</v>
      </c>
      <c r="I224" s="25">
        <f>F224-INDEX($F$5:$F$337,MATCH(D224,$D$5:$D$337,0))</f>
        <v>0.015231481481481485</v>
      </c>
    </row>
    <row r="225" spans="1:9" ht="18" customHeight="1">
      <c r="A225" s="23" t="s">
        <v>382</v>
      </c>
      <c r="B225" s="59" t="s">
        <v>896</v>
      </c>
      <c r="C225" s="59" t="s">
        <v>238</v>
      </c>
      <c r="D225" s="65" t="s">
        <v>700</v>
      </c>
      <c r="E225" s="59" t="s">
        <v>590</v>
      </c>
      <c r="F225" s="60">
        <v>0.05438657407407407</v>
      </c>
      <c r="G225" s="24" t="str">
        <f t="shared" si="9"/>
        <v>5.01/km</v>
      </c>
      <c r="H225" s="30">
        <f t="shared" si="10"/>
        <v>0.01534722222222222</v>
      </c>
      <c r="I225" s="25">
        <f>F225-INDEX($F$5:$F$337,MATCH(D225,$D$5:$D$337,0))</f>
        <v>0.008217592592592589</v>
      </c>
    </row>
    <row r="226" spans="1:9" ht="18" customHeight="1">
      <c r="A226" s="23" t="s">
        <v>383</v>
      </c>
      <c r="B226" s="59" t="s">
        <v>716</v>
      </c>
      <c r="C226" s="59" t="s">
        <v>897</v>
      </c>
      <c r="D226" s="65" t="s">
        <v>744</v>
      </c>
      <c r="E226" s="59" t="s">
        <v>636</v>
      </c>
      <c r="F226" s="60">
        <v>0.054421296296296294</v>
      </c>
      <c r="G226" s="24" t="str">
        <f t="shared" si="9"/>
        <v>5.01/km</v>
      </c>
      <c r="H226" s="30">
        <f t="shared" si="10"/>
        <v>0.015381944444444441</v>
      </c>
      <c r="I226" s="25">
        <f>F226-INDEX($F$5:$F$337,MATCH(D226,$D$5:$D$337,0))</f>
        <v>0.0063078703703703665</v>
      </c>
    </row>
    <row r="227" spans="1:9" ht="18" customHeight="1">
      <c r="A227" s="23" t="s">
        <v>384</v>
      </c>
      <c r="B227" s="59" t="s">
        <v>898</v>
      </c>
      <c r="C227" s="59" t="s">
        <v>266</v>
      </c>
      <c r="D227" s="65" t="s">
        <v>578</v>
      </c>
      <c r="E227" s="59" t="s">
        <v>813</v>
      </c>
      <c r="F227" s="60">
        <v>0.05458333333333334</v>
      </c>
      <c r="G227" s="24" t="str">
        <f t="shared" si="9"/>
        <v>5.02/km</v>
      </c>
      <c r="H227" s="30">
        <f t="shared" si="10"/>
        <v>0.015543981481481485</v>
      </c>
      <c r="I227" s="25">
        <f>F227-INDEX($F$5:$F$337,MATCH(D227,$D$5:$D$337,0))</f>
        <v>0.01545138888888889</v>
      </c>
    </row>
    <row r="228" spans="1:9" ht="18" customHeight="1">
      <c r="A228" s="23" t="s">
        <v>385</v>
      </c>
      <c r="B228" s="59" t="s">
        <v>899</v>
      </c>
      <c r="C228" s="59" t="s">
        <v>169</v>
      </c>
      <c r="D228" s="65" t="s">
        <v>608</v>
      </c>
      <c r="E228" s="59" t="s">
        <v>787</v>
      </c>
      <c r="F228" s="60">
        <v>0.054641203703703706</v>
      </c>
      <c r="G228" s="24" t="str">
        <f t="shared" si="9"/>
        <v>5.03/km</v>
      </c>
      <c r="H228" s="30">
        <f t="shared" si="10"/>
        <v>0.015601851851851853</v>
      </c>
      <c r="I228" s="25">
        <f>F228-INDEX($F$5:$F$337,MATCH(D228,$D$5:$D$337,0))</f>
        <v>0.012673611111111115</v>
      </c>
    </row>
    <row r="229" spans="1:9" ht="18" customHeight="1">
      <c r="A229" s="23" t="s">
        <v>386</v>
      </c>
      <c r="B229" s="59" t="s">
        <v>900</v>
      </c>
      <c r="C229" s="59" t="s">
        <v>164</v>
      </c>
      <c r="D229" s="65" t="s">
        <v>578</v>
      </c>
      <c r="E229" s="59" t="s">
        <v>636</v>
      </c>
      <c r="F229" s="60">
        <v>0.054699074074074074</v>
      </c>
      <c r="G229" s="24" t="str">
        <f t="shared" si="9"/>
        <v>5.03/km</v>
      </c>
      <c r="H229" s="30">
        <f t="shared" si="10"/>
        <v>0.01565972222222222</v>
      </c>
      <c r="I229" s="25">
        <f>F229-INDEX($F$5:$F$337,MATCH(D229,$D$5:$D$337,0))</f>
        <v>0.015567129629629625</v>
      </c>
    </row>
    <row r="230" spans="1:9" ht="18" customHeight="1">
      <c r="A230" s="23" t="s">
        <v>387</v>
      </c>
      <c r="B230" s="59" t="s">
        <v>901</v>
      </c>
      <c r="C230" s="59" t="s">
        <v>245</v>
      </c>
      <c r="D230" s="65" t="s">
        <v>744</v>
      </c>
      <c r="E230" s="59" t="s">
        <v>735</v>
      </c>
      <c r="F230" s="60">
        <v>0.05480324074074074</v>
      </c>
      <c r="G230" s="24" t="str">
        <f t="shared" si="9"/>
        <v>5.04/km</v>
      </c>
      <c r="H230" s="30">
        <f t="shared" si="10"/>
        <v>0.01576388888888889</v>
      </c>
      <c r="I230" s="25">
        <f>F230-INDEX($F$5:$F$337,MATCH(D230,$D$5:$D$337,0))</f>
        <v>0.006689814814814815</v>
      </c>
    </row>
    <row r="231" spans="1:9" ht="18" customHeight="1">
      <c r="A231" s="23" t="s">
        <v>388</v>
      </c>
      <c r="B231" s="59" t="s">
        <v>902</v>
      </c>
      <c r="C231" s="59" t="s">
        <v>259</v>
      </c>
      <c r="D231" s="65" t="s">
        <v>774</v>
      </c>
      <c r="E231" s="59" t="s">
        <v>590</v>
      </c>
      <c r="F231" s="60">
        <v>0.05480324074074074</v>
      </c>
      <c r="G231" s="24" t="str">
        <f t="shared" si="9"/>
        <v>5.04/km</v>
      </c>
      <c r="H231" s="30">
        <f t="shared" si="10"/>
        <v>0.01576388888888889</v>
      </c>
      <c r="I231" s="25">
        <f>F231-INDEX($F$5:$F$337,MATCH(D231,$D$5:$D$337,0))</f>
        <v>0.0055324074074074026</v>
      </c>
    </row>
    <row r="232" spans="1:9" ht="18" customHeight="1">
      <c r="A232" s="23" t="s">
        <v>389</v>
      </c>
      <c r="B232" s="59" t="s">
        <v>688</v>
      </c>
      <c r="C232" s="59" t="s">
        <v>204</v>
      </c>
      <c r="D232" s="65" t="s">
        <v>700</v>
      </c>
      <c r="E232" s="59" t="s">
        <v>807</v>
      </c>
      <c r="F232" s="60">
        <v>0.05480324074074074</v>
      </c>
      <c r="G232" s="24" t="str">
        <f t="shared" si="9"/>
        <v>5.04/km</v>
      </c>
      <c r="H232" s="30">
        <f t="shared" si="10"/>
        <v>0.01576388888888889</v>
      </c>
      <c r="I232" s="25">
        <f>F232-INDEX($F$5:$F$337,MATCH(D232,$D$5:$D$337,0))</f>
        <v>0.008634259259259258</v>
      </c>
    </row>
    <row r="233" spans="1:9" ht="18" customHeight="1">
      <c r="A233" s="23" t="s">
        <v>390</v>
      </c>
      <c r="B233" s="59" t="s">
        <v>903</v>
      </c>
      <c r="C233" s="59" t="s">
        <v>163</v>
      </c>
      <c r="D233" s="65" t="s">
        <v>578</v>
      </c>
      <c r="E233" s="59" t="s">
        <v>872</v>
      </c>
      <c r="F233" s="60">
        <v>0.054814814814814816</v>
      </c>
      <c r="G233" s="24" t="str">
        <f t="shared" si="9"/>
        <v>5.04/km</v>
      </c>
      <c r="H233" s="30">
        <f t="shared" si="10"/>
        <v>0.015775462962962963</v>
      </c>
      <c r="I233" s="25">
        <f>F233-INDEX($F$5:$F$337,MATCH(D233,$D$5:$D$337,0))</f>
        <v>0.015682870370370368</v>
      </c>
    </row>
    <row r="234" spans="1:9" ht="18" customHeight="1">
      <c r="A234" s="23" t="s">
        <v>391</v>
      </c>
      <c r="B234" s="59" t="s">
        <v>756</v>
      </c>
      <c r="C234" s="59" t="s">
        <v>176</v>
      </c>
      <c r="D234" s="65" t="s">
        <v>578</v>
      </c>
      <c r="E234" s="59" t="s">
        <v>750</v>
      </c>
      <c r="F234" s="60">
        <v>0.055057870370370375</v>
      </c>
      <c r="G234" s="24" t="str">
        <f t="shared" si="9"/>
        <v>5.05/km</v>
      </c>
      <c r="H234" s="30">
        <f t="shared" si="10"/>
        <v>0.016018518518518522</v>
      </c>
      <c r="I234" s="25">
        <f>F234-INDEX($F$5:$F$337,MATCH(D234,$D$5:$D$337,0))</f>
        <v>0.015925925925925927</v>
      </c>
    </row>
    <row r="235" spans="1:9" ht="18" customHeight="1">
      <c r="A235" s="23" t="s">
        <v>392</v>
      </c>
      <c r="B235" s="59" t="s">
        <v>904</v>
      </c>
      <c r="C235" s="59" t="s">
        <v>299</v>
      </c>
      <c r="D235" s="65" t="s">
        <v>744</v>
      </c>
      <c r="E235" s="59" t="s">
        <v>623</v>
      </c>
      <c r="F235" s="60">
        <v>0.055057870370370375</v>
      </c>
      <c r="G235" s="24" t="str">
        <f t="shared" si="9"/>
        <v>5.05/km</v>
      </c>
      <c r="H235" s="30">
        <f t="shared" si="10"/>
        <v>0.016018518518518522</v>
      </c>
      <c r="I235" s="25">
        <f>F235-INDEX($F$5:$F$337,MATCH(D235,$D$5:$D$337,0))</f>
        <v>0.0069444444444444475</v>
      </c>
    </row>
    <row r="236" spans="1:9" ht="18" customHeight="1">
      <c r="A236" s="23" t="s">
        <v>393</v>
      </c>
      <c r="B236" s="59" t="s">
        <v>905</v>
      </c>
      <c r="C236" s="59" t="s">
        <v>177</v>
      </c>
      <c r="D236" s="65" t="s">
        <v>608</v>
      </c>
      <c r="E236" s="59" t="s">
        <v>703</v>
      </c>
      <c r="F236" s="60">
        <v>0.05511574074074074</v>
      </c>
      <c r="G236" s="24" t="str">
        <f t="shared" si="9"/>
        <v>5.05/km</v>
      </c>
      <c r="H236" s="30">
        <f t="shared" si="10"/>
        <v>0.01607638888888889</v>
      </c>
      <c r="I236" s="25">
        <f>F236-INDEX($F$5:$F$337,MATCH(D236,$D$5:$D$337,0))</f>
        <v>0.013148148148148152</v>
      </c>
    </row>
    <row r="237" spans="1:9" ht="18" customHeight="1">
      <c r="A237" s="23" t="s">
        <v>394</v>
      </c>
      <c r="B237" s="59" t="s">
        <v>906</v>
      </c>
      <c r="C237" s="59" t="s">
        <v>195</v>
      </c>
      <c r="D237" s="65" t="s">
        <v>700</v>
      </c>
      <c r="E237" s="59" t="s">
        <v>590</v>
      </c>
      <c r="F237" s="60">
        <v>0.05524305555555556</v>
      </c>
      <c r="G237" s="24" t="str">
        <f t="shared" si="9"/>
        <v>5.06/km</v>
      </c>
      <c r="H237" s="30">
        <f t="shared" si="10"/>
        <v>0.016203703703703706</v>
      </c>
      <c r="I237" s="25">
        <f>F237-INDEX($F$5:$F$337,MATCH(D237,$D$5:$D$337,0))</f>
        <v>0.009074074074074075</v>
      </c>
    </row>
    <row r="238" spans="1:9" ht="18" customHeight="1">
      <c r="A238" s="23" t="s">
        <v>395</v>
      </c>
      <c r="B238" s="59" t="s">
        <v>907</v>
      </c>
      <c r="C238" s="59" t="s">
        <v>177</v>
      </c>
      <c r="D238" s="65" t="s">
        <v>578</v>
      </c>
      <c r="E238" s="59" t="s">
        <v>628</v>
      </c>
      <c r="F238" s="60">
        <v>0.0552662037037037</v>
      </c>
      <c r="G238" s="24" t="str">
        <f t="shared" si="9"/>
        <v>5.06/km</v>
      </c>
      <c r="H238" s="30">
        <f t="shared" si="10"/>
        <v>0.016226851851851846</v>
      </c>
      <c r="I238" s="25">
        <f>F238-INDEX($F$5:$F$337,MATCH(D238,$D$5:$D$337,0))</f>
        <v>0.01613425925925925</v>
      </c>
    </row>
    <row r="239" spans="1:9" ht="18" customHeight="1">
      <c r="A239" s="23" t="s">
        <v>396</v>
      </c>
      <c r="B239" s="59" t="s">
        <v>258</v>
      </c>
      <c r="C239" s="59" t="s">
        <v>757</v>
      </c>
      <c r="D239" s="65" t="s">
        <v>700</v>
      </c>
      <c r="E239" s="59" t="s">
        <v>745</v>
      </c>
      <c r="F239" s="60">
        <v>0.05542824074074074</v>
      </c>
      <c r="G239" s="24" t="str">
        <f t="shared" si="9"/>
        <v>5.07/km</v>
      </c>
      <c r="H239" s="30">
        <f t="shared" si="10"/>
        <v>0.01638888888888889</v>
      </c>
      <c r="I239" s="25">
        <f>F239-INDEX($F$5:$F$337,MATCH(D239,$D$5:$D$337,0))</f>
        <v>0.009259259259259259</v>
      </c>
    </row>
    <row r="240" spans="1:9" ht="18" customHeight="1">
      <c r="A240" s="23" t="s">
        <v>397</v>
      </c>
      <c r="B240" s="59" t="s">
        <v>267</v>
      </c>
      <c r="C240" s="59" t="s">
        <v>177</v>
      </c>
      <c r="D240" s="65" t="s">
        <v>608</v>
      </c>
      <c r="E240" s="59" t="s">
        <v>647</v>
      </c>
      <c r="F240" s="60">
        <v>0.055462962962962964</v>
      </c>
      <c r="G240" s="24" t="str">
        <f t="shared" si="9"/>
        <v>5.07/km</v>
      </c>
      <c r="H240" s="30">
        <f t="shared" si="10"/>
        <v>0.01642361111111111</v>
      </c>
      <c r="I240" s="25">
        <f>F240-INDEX($F$5:$F$337,MATCH(D240,$D$5:$D$337,0))</f>
        <v>0.013495370370370373</v>
      </c>
    </row>
    <row r="241" spans="1:9" ht="18" customHeight="1">
      <c r="A241" s="23" t="s">
        <v>398</v>
      </c>
      <c r="B241" s="59" t="s">
        <v>862</v>
      </c>
      <c r="C241" s="59" t="s">
        <v>729</v>
      </c>
      <c r="D241" s="65" t="s">
        <v>608</v>
      </c>
      <c r="E241" s="59" t="s">
        <v>908</v>
      </c>
      <c r="F241" s="60">
        <v>0.05553240740740741</v>
      </c>
      <c r="G241" s="24" t="str">
        <f t="shared" si="9"/>
        <v>5.08/km</v>
      </c>
      <c r="H241" s="30">
        <f t="shared" si="10"/>
        <v>0.01649305555555556</v>
      </c>
      <c r="I241" s="25">
        <f>F241-INDEX($F$5:$F$337,MATCH(D241,$D$5:$D$337,0))</f>
        <v>0.013564814814814821</v>
      </c>
    </row>
    <row r="242" spans="1:9" ht="18" customHeight="1">
      <c r="A242" s="23" t="s">
        <v>399</v>
      </c>
      <c r="B242" s="59" t="s">
        <v>847</v>
      </c>
      <c r="C242" s="59" t="s">
        <v>187</v>
      </c>
      <c r="D242" s="65" t="s">
        <v>744</v>
      </c>
      <c r="E242" s="59" t="s">
        <v>909</v>
      </c>
      <c r="F242" s="60">
        <v>0.05553240740740741</v>
      </c>
      <c r="G242" s="24" t="str">
        <f t="shared" si="9"/>
        <v>5.08/km</v>
      </c>
      <c r="H242" s="30">
        <f t="shared" si="10"/>
        <v>0.01649305555555556</v>
      </c>
      <c r="I242" s="25">
        <f>F242-INDEX($F$5:$F$337,MATCH(D242,$D$5:$D$337,0))</f>
        <v>0.007418981481481485</v>
      </c>
    </row>
    <row r="243" spans="1:9" ht="18" customHeight="1">
      <c r="A243" s="23" t="s">
        <v>400</v>
      </c>
      <c r="B243" s="59" t="s">
        <v>882</v>
      </c>
      <c r="C243" s="59" t="s">
        <v>212</v>
      </c>
      <c r="D243" s="65" t="s">
        <v>774</v>
      </c>
      <c r="E243" s="59" t="s">
        <v>745</v>
      </c>
      <c r="F243" s="60">
        <v>0.055567129629629626</v>
      </c>
      <c r="G243" s="24" t="str">
        <f t="shared" si="9"/>
        <v>5.08/km</v>
      </c>
      <c r="H243" s="30">
        <f t="shared" si="10"/>
        <v>0.016527777777777773</v>
      </c>
      <c r="I243" s="25">
        <f>F243-INDEX($F$5:$F$337,MATCH(D243,$D$5:$D$337,0))</f>
        <v>0.006296296296296286</v>
      </c>
    </row>
    <row r="244" spans="1:9" ht="18" customHeight="1">
      <c r="A244" s="23" t="s">
        <v>401</v>
      </c>
      <c r="B244" s="59" t="s">
        <v>910</v>
      </c>
      <c r="C244" s="59" t="s">
        <v>186</v>
      </c>
      <c r="D244" s="65" t="s">
        <v>608</v>
      </c>
      <c r="E244" s="59" t="s">
        <v>711</v>
      </c>
      <c r="F244" s="60">
        <v>0.05557870370370371</v>
      </c>
      <c r="G244" s="24" t="str">
        <f t="shared" si="9"/>
        <v>5.08/km</v>
      </c>
      <c r="H244" s="30">
        <f t="shared" si="10"/>
        <v>0.016539351851851854</v>
      </c>
      <c r="I244" s="25">
        <f>F244-INDEX($F$5:$F$337,MATCH(D244,$D$5:$D$337,0))</f>
        <v>0.013611111111111115</v>
      </c>
    </row>
    <row r="245" spans="1:9" ht="18" customHeight="1">
      <c r="A245" s="23" t="s">
        <v>402</v>
      </c>
      <c r="B245" s="59" t="s">
        <v>304</v>
      </c>
      <c r="C245" s="59" t="s">
        <v>190</v>
      </c>
      <c r="D245" s="65" t="s">
        <v>608</v>
      </c>
      <c r="E245" s="59" t="s">
        <v>628</v>
      </c>
      <c r="F245" s="60">
        <v>0.05557870370370371</v>
      </c>
      <c r="G245" s="24" t="str">
        <f t="shared" si="9"/>
        <v>5.08/km</v>
      </c>
      <c r="H245" s="30">
        <f t="shared" si="10"/>
        <v>0.016539351851851854</v>
      </c>
      <c r="I245" s="25">
        <f>F245-INDEX($F$5:$F$337,MATCH(D245,$D$5:$D$337,0))</f>
        <v>0.013611111111111115</v>
      </c>
    </row>
    <row r="246" spans="1:9" ht="18" customHeight="1">
      <c r="A246" s="23" t="s">
        <v>403</v>
      </c>
      <c r="B246" s="59" t="s">
        <v>911</v>
      </c>
      <c r="C246" s="59" t="s">
        <v>248</v>
      </c>
      <c r="D246" s="65" t="s">
        <v>744</v>
      </c>
      <c r="E246" s="59" t="s">
        <v>745</v>
      </c>
      <c r="F246" s="60">
        <v>0.05559027777777778</v>
      </c>
      <c r="G246" s="24" t="str">
        <f t="shared" si="9"/>
        <v>5.08/km</v>
      </c>
      <c r="H246" s="30">
        <f t="shared" si="10"/>
        <v>0.016550925925925927</v>
      </c>
      <c r="I246" s="25">
        <f>F246-INDEX($F$5:$F$337,MATCH(D246,$D$5:$D$337,0))</f>
        <v>0.007476851851851853</v>
      </c>
    </row>
    <row r="247" spans="1:9" ht="18" customHeight="1">
      <c r="A247" s="23" t="s">
        <v>404</v>
      </c>
      <c r="B247" s="59" t="s">
        <v>912</v>
      </c>
      <c r="C247" s="59" t="s">
        <v>170</v>
      </c>
      <c r="D247" s="65" t="s">
        <v>578</v>
      </c>
      <c r="E247" s="59" t="s">
        <v>745</v>
      </c>
      <c r="F247" s="60">
        <v>0.05560185185185185</v>
      </c>
      <c r="G247" s="24" t="str">
        <f t="shared" si="9"/>
        <v>5.08/km</v>
      </c>
      <c r="H247" s="30">
        <f t="shared" si="10"/>
        <v>0.016562499999999994</v>
      </c>
      <c r="I247" s="25">
        <f>F247-INDEX($F$5:$F$337,MATCH(D247,$D$5:$D$337,0))</f>
        <v>0.0164699074074074</v>
      </c>
    </row>
    <row r="248" spans="1:9" ht="18" customHeight="1">
      <c r="A248" s="23" t="s">
        <v>405</v>
      </c>
      <c r="B248" s="59" t="s">
        <v>913</v>
      </c>
      <c r="C248" s="59" t="s">
        <v>177</v>
      </c>
      <c r="D248" s="65" t="s">
        <v>608</v>
      </c>
      <c r="E248" s="59" t="s">
        <v>914</v>
      </c>
      <c r="F248" s="60">
        <v>0.05564814814814815</v>
      </c>
      <c r="G248" s="24" t="str">
        <f t="shared" si="9"/>
        <v>5.08/km</v>
      </c>
      <c r="H248" s="30">
        <f t="shared" si="10"/>
        <v>0.016608796296296295</v>
      </c>
      <c r="I248" s="25">
        <f>F248-INDEX($F$5:$F$337,MATCH(D248,$D$5:$D$337,0))</f>
        <v>0.013680555555555557</v>
      </c>
    </row>
    <row r="249" spans="1:9" ht="18" customHeight="1">
      <c r="A249" s="23" t="s">
        <v>406</v>
      </c>
      <c r="B249" s="59" t="s">
        <v>614</v>
      </c>
      <c r="C249" s="59" t="s">
        <v>162</v>
      </c>
      <c r="D249" s="65" t="s">
        <v>887</v>
      </c>
      <c r="E249" s="59" t="s">
        <v>590</v>
      </c>
      <c r="F249" s="60">
        <v>0.0556712962962963</v>
      </c>
      <c r="G249" s="24" t="str">
        <f t="shared" si="9"/>
        <v>5.08/km</v>
      </c>
      <c r="H249" s="30">
        <f t="shared" si="10"/>
        <v>0.01663194444444445</v>
      </c>
      <c r="I249" s="25">
        <f>F249-INDEX($F$5:$F$337,MATCH(D249,$D$5:$D$337,0))</f>
        <v>0.0017129629629629717</v>
      </c>
    </row>
    <row r="250" spans="1:9" ht="18" customHeight="1">
      <c r="A250" s="23" t="s">
        <v>407</v>
      </c>
      <c r="B250" s="59" t="s">
        <v>915</v>
      </c>
      <c r="C250" s="59" t="s">
        <v>163</v>
      </c>
      <c r="D250" s="65" t="s">
        <v>608</v>
      </c>
      <c r="E250" s="59" t="s">
        <v>590</v>
      </c>
      <c r="F250" s="60">
        <v>0.05569444444444444</v>
      </c>
      <c r="G250" s="24" t="str">
        <f t="shared" si="9"/>
        <v>5.08/km</v>
      </c>
      <c r="H250" s="30">
        <f t="shared" si="10"/>
        <v>0.01665509259259259</v>
      </c>
      <c r="I250" s="25">
        <f>F250-INDEX($F$5:$F$337,MATCH(D250,$D$5:$D$337,0))</f>
        <v>0.013726851851851851</v>
      </c>
    </row>
    <row r="251" spans="1:9" ht="18" customHeight="1">
      <c r="A251" s="23" t="s">
        <v>408</v>
      </c>
      <c r="B251" s="59" t="s">
        <v>916</v>
      </c>
      <c r="C251" s="59" t="s">
        <v>180</v>
      </c>
      <c r="D251" s="65" t="s">
        <v>608</v>
      </c>
      <c r="E251" s="59" t="s">
        <v>626</v>
      </c>
      <c r="F251" s="60">
        <v>0.05575231481481482</v>
      </c>
      <c r="G251" s="24" t="str">
        <f t="shared" si="9"/>
        <v>5.09/km</v>
      </c>
      <c r="H251" s="30">
        <f t="shared" si="10"/>
        <v>0.016712962962962964</v>
      </c>
      <c r="I251" s="25">
        <f>F251-INDEX($F$5:$F$337,MATCH(D251,$D$5:$D$337,0))</f>
        <v>0.013784722222222226</v>
      </c>
    </row>
    <row r="252" spans="1:9" ht="18" customHeight="1">
      <c r="A252" s="23" t="s">
        <v>409</v>
      </c>
      <c r="B252" s="59" t="s">
        <v>917</v>
      </c>
      <c r="C252" s="59" t="s">
        <v>169</v>
      </c>
      <c r="D252" s="65" t="s">
        <v>608</v>
      </c>
      <c r="E252" s="59" t="s">
        <v>918</v>
      </c>
      <c r="F252" s="60">
        <v>0.055775462962962964</v>
      </c>
      <c r="G252" s="24" t="str">
        <f t="shared" si="9"/>
        <v>5.09/km</v>
      </c>
      <c r="H252" s="30">
        <f t="shared" si="10"/>
        <v>0.01673611111111111</v>
      </c>
      <c r="I252" s="25">
        <f>F252-INDEX($F$5:$F$337,MATCH(D252,$D$5:$D$337,0))</f>
        <v>0.013807870370370373</v>
      </c>
    </row>
    <row r="253" spans="1:9" ht="18" customHeight="1">
      <c r="A253" s="23" t="s">
        <v>410</v>
      </c>
      <c r="B253" s="59" t="s">
        <v>919</v>
      </c>
      <c r="C253" s="59" t="s">
        <v>198</v>
      </c>
      <c r="D253" s="65" t="s">
        <v>608</v>
      </c>
      <c r="E253" s="59" t="s">
        <v>918</v>
      </c>
      <c r="F253" s="60">
        <v>0.05578703703703703</v>
      </c>
      <c r="G253" s="24" t="str">
        <f t="shared" si="9"/>
        <v>5.09/km</v>
      </c>
      <c r="H253" s="30">
        <f t="shared" si="10"/>
        <v>0.016747685185185178</v>
      </c>
      <c r="I253" s="25">
        <f>F253-INDEX($F$5:$F$337,MATCH(D253,$D$5:$D$337,0))</f>
        <v>0.01381944444444444</v>
      </c>
    </row>
    <row r="254" spans="1:9" ht="18" customHeight="1">
      <c r="A254" s="23" t="s">
        <v>411</v>
      </c>
      <c r="B254" s="59" t="s">
        <v>920</v>
      </c>
      <c r="C254" s="59" t="s">
        <v>179</v>
      </c>
      <c r="D254" s="65" t="s">
        <v>578</v>
      </c>
      <c r="E254" s="59" t="s">
        <v>921</v>
      </c>
      <c r="F254" s="60">
        <v>0.05578703703703703</v>
      </c>
      <c r="G254" s="24" t="str">
        <f t="shared" si="9"/>
        <v>5.09/km</v>
      </c>
      <c r="H254" s="30">
        <f t="shared" si="10"/>
        <v>0.016747685185185178</v>
      </c>
      <c r="I254" s="25">
        <f>F254-INDEX($F$5:$F$337,MATCH(D254,$D$5:$D$337,0))</f>
        <v>0.016655092592592582</v>
      </c>
    </row>
    <row r="255" spans="1:9" ht="18" customHeight="1">
      <c r="A255" s="23" t="s">
        <v>412</v>
      </c>
      <c r="B255" s="59" t="s">
        <v>922</v>
      </c>
      <c r="C255" s="59" t="s">
        <v>250</v>
      </c>
      <c r="D255" s="65" t="s">
        <v>608</v>
      </c>
      <c r="E255" s="59" t="s">
        <v>590</v>
      </c>
      <c r="F255" s="60">
        <v>0.05579861111111111</v>
      </c>
      <c r="G255" s="24" t="str">
        <f t="shared" si="9"/>
        <v>5.09/km</v>
      </c>
      <c r="H255" s="30">
        <f t="shared" si="10"/>
        <v>0.01675925925925926</v>
      </c>
      <c r="I255" s="25">
        <f>F255-INDEX($F$5:$F$337,MATCH(D255,$D$5:$D$337,0))</f>
        <v>0.01383101851851852</v>
      </c>
    </row>
    <row r="256" spans="1:9" ht="18" customHeight="1">
      <c r="A256" s="23" t="s">
        <v>413</v>
      </c>
      <c r="B256" s="59" t="s">
        <v>225</v>
      </c>
      <c r="C256" s="59" t="s">
        <v>306</v>
      </c>
      <c r="D256" s="65" t="s">
        <v>700</v>
      </c>
      <c r="E256" s="59" t="s">
        <v>643</v>
      </c>
      <c r="F256" s="60">
        <v>0.05597222222222222</v>
      </c>
      <c r="G256" s="24" t="str">
        <f t="shared" si="9"/>
        <v>5.10/km</v>
      </c>
      <c r="H256" s="30">
        <f t="shared" si="10"/>
        <v>0.01693287037037037</v>
      </c>
      <c r="I256" s="25">
        <f>F256-INDEX($F$5:$F$337,MATCH(D256,$D$5:$D$337,0))</f>
        <v>0.009803240740740737</v>
      </c>
    </row>
    <row r="257" spans="1:9" ht="18" customHeight="1">
      <c r="A257" s="23" t="s">
        <v>414</v>
      </c>
      <c r="B257" s="59" t="s">
        <v>923</v>
      </c>
      <c r="C257" s="59" t="s">
        <v>178</v>
      </c>
      <c r="D257" s="65" t="s">
        <v>578</v>
      </c>
      <c r="E257" s="59" t="s">
        <v>924</v>
      </c>
      <c r="F257" s="60">
        <v>0.05604166666666666</v>
      </c>
      <c r="G257" s="24" t="str">
        <f t="shared" si="9"/>
        <v>5.10/km</v>
      </c>
      <c r="H257" s="30">
        <f t="shared" si="10"/>
        <v>0.01700231481481481</v>
      </c>
      <c r="I257" s="25">
        <f>F257-INDEX($F$5:$F$337,MATCH(D257,$D$5:$D$337,0))</f>
        <v>0.016909722222222215</v>
      </c>
    </row>
    <row r="258" spans="1:9" ht="18" customHeight="1">
      <c r="A258" s="23" t="s">
        <v>415</v>
      </c>
      <c r="B258" s="59" t="s">
        <v>925</v>
      </c>
      <c r="C258" s="59" t="s">
        <v>215</v>
      </c>
      <c r="D258" s="65" t="s">
        <v>608</v>
      </c>
      <c r="E258" s="59" t="s">
        <v>833</v>
      </c>
      <c r="F258" s="60">
        <v>0.056388888888888884</v>
      </c>
      <c r="G258" s="24" t="str">
        <f t="shared" si="9"/>
        <v>5.12/km</v>
      </c>
      <c r="H258" s="30">
        <f t="shared" si="10"/>
        <v>0.01734953703703703</v>
      </c>
      <c r="I258" s="25">
        <f>F258-INDEX($F$5:$F$337,MATCH(D258,$D$5:$D$337,0))</f>
        <v>0.014421296296296293</v>
      </c>
    </row>
    <row r="259" spans="1:9" ht="18" customHeight="1">
      <c r="A259" s="23" t="s">
        <v>416</v>
      </c>
      <c r="B259" s="59" t="s">
        <v>926</v>
      </c>
      <c r="C259" s="59" t="s">
        <v>163</v>
      </c>
      <c r="D259" s="65" t="s">
        <v>608</v>
      </c>
      <c r="E259" s="59" t="s">
        <v>609</v>
      </c>
      <c r="F259" s="60">
        <v>0.056400462962962965</v>
      </c>
      <c r="G259" s="24" t="str">
        <f t="shared" si="9"/>
        <v>5.12/km</v>
      </c>
      <c r="H259" s="30">
        <f t="shared" si="10"/>
        <v>0.017361111111111112</v>
      </c>
      <c r="I259" s="25">
        <f>F259-INDEX($F$5:$F$337,MATCH(D259,$D$5:$D$337,0))</f>
        <v>0.014432870370370374</v>
      </c>
    </row>
    <row r="260" spans="1:9" ht="18" customHeight="1">
      <c r="A260" s="23" t="s">
        <v>417</v>
      </c>
      <c r="B260" s="59" t="s">
        <v>927</v>
      </c>
      <c r="C260" s="59" t="s">
        <v>928</v>
      </c>
      <c r="D260" s="65" t="s">
        <v>887</v>
      </c>
      <c r="E260" s="59" t="s">
        <v>705</v>
      </c>
      <c r="F260" s="60">
        <v>0.05655092592592592</v>
      </c>
      <c r="G260" s="24" t="str">
        <f t="shared" si="9"/>
        <v>5.13/km</v>
      </c>
      <c r="H260" s="30">
        <f t="shared" si="10"/>
        <v>0.01751157407407407</v>
      </c>
      <c r="I260" s="25">
        <f>F260-INDEX($F$5:$F$337,MATCH(D260,$D$5:$D$337,0))</f>
        <v>0.002592592592592591</v>
      </c>
    </row>
    <row r="261" spans="1:9" ht="18" customHeight="1">
      <c r="A261" s="23" t="s">
        <v>418</v>
      </c>
      <c r="B261" s="59" t="s">
        <v>929</v>
      </c>
      <c r="C261" s="59" t="s">
        <v>189</v>
      </c>
      <c r="D261" s="65" t="s">
        <v>700</v>
      </c>
      <c r="E261" s="59" t="s">
        <v>628</v>
      </c>
      <c r="F261" s="60">
        <v>0.05667824074074074</v>
      </c>
      <c r="G261" s="24" t="str">
        <f t="shared" si="9"/>
        <v>5.14/km</v>
      </c>
      <c r="H261" s="30">
        <f t="shared" si="10"/>
        <v>0.017638888888888885</v>
      </c>
      <c r="I261" s="25">
        <f>F261-INDEX($F$5:$F$337,MATCH(D261,$D$5:$D$337,0))</f>
        <v>0.010509259259259253</v>
      </c>
    </row>
    <row r="262" spans="1:9" ht="18" customHeight="1">
      <c r="A262" s="23" t="s">
        <v>419</v>
      </c>
      <c r="B262" s="59" t="s">
        <v>728</v>
      </c>
      <c r="C262" s="59" t="s">
        <v>930</v>
      </c>
      <c r="D262" s="65" t="s">
        <v>774</v>
      </c>
      <c r="E262" s="59" t="s">
        <v>609</v>
      </c>
      <c r="F262" s="60">
        <v>0.05684027777777778</v>
      </c>
      <c r="G262" s="24" t="str">
        <f t="shared" si="9"/>
        <v>5.15/km</v>
      </c>
      <c r="H262" s="30">
        <f t="shared" si="10"/>
        <v>0.01780092592592593</v>
      </c>
      <c r="I262" s="25">
        <f>F262-INDEX($F$5:$F$337,MATCH(D262,$D$5:$D$337,0))</f>
        <v>0.007569444444444441</v>
      </c>
    </row>
    <row r="263" spans="1:9" ht="18" customHeight="1">
      <c r="A263" s="23" t="s">
        <v>420</v>
      </c>
      <c r="B263" s="59" t="s">
        <v>931</v>
      </c>
      <c r="C263" s="59" t="s">
        <v>170</v>
      </c>
      <c r="D263" s="65" t="s">
        <v>578</v>
      </c>
      <c r="E263" s="59" t="s">
        <v>932</v>
      </c>
      <c r="F263" s="60">
        <v>0.05693287037037037</v>
      </c>
      <c r="G263" s="24" t="str">
        <f t="shared" si="9"/>
        <v>5.15/km</v>
      </c>
      <c r="H263" s="30">
        <f t="shared" si="10"/>
        <v>0.017893518518518517</v>
      </c>
      <c r="I263" s="25">
        <f>F263-INDEX($F$5:$F$337,MATCH(D263,$D$5:$D$337,0))</f>
        <v>0.01780092592592592</v>
      </c>
    </row>
    <row r="264" spans="1:9" ht="18" customHeight="1">
      <c r="A264" s="23" t="s">
        <v>421</v>
      </c>
      <c r="B264" s="59" t="s">
        <v>933</v>
      </c>
      <c r="C264" s="59" t="s">
        <v>207</v>
      </c>
      <c r="D264" s="65" t="s">
        <v>774</v>
      </c>
      <c r="E264" s="59" t="s">
        <v>934</v>
      </c>
      <c r="F264" s="60">
        <v>0.05708333333333334</v>
      </c>
      <c r="G264" s="24" t="str">
        <f t="shared" si="9"/>
        <v>5.16/km</v>
      </c>
      <c r="H264" s="30">
        <f t="shared" si="10"/>
        <v>0.018043981481481487</v>
      </c>
      <c r="I264" s="25">
        <f>F264-INDEX($F$5:$F$337,MATCH(D264,$D$5:$D$337,0))</f>
        <v>0.0078125</v>
      </c>
    </row>
    <row r="265" spans="1:9" ht="18" customHeight="1">
      <c r="A265" s="23" t="s">
        <v>422</v>
      </c>
      <c r="B265" s="59" t="s">
        <v>935</v>
      </c>
      <c r="C265" s="59" t="s">
        <v>288</v>
      </c>
      <c r="D265" s="65" t="s">
        <v>744</v>
      </c>
      <c r="E265" s="59" t="s">
        <v>590</v>
      </c>
      <c r="F265" s="60">
        <v>0.057129629629629634</v>
      </c>
      <c r="G265" s="24" t="str">
        <f t="shared" si="9"/>
        <v>5.16/km</v>
      </c>
      <c r="H265" s="30">
        <f t="shared" si="10"/>
        <v>0.01809027777777778</v>
      </c>
      <c r="I265" s="25">
        <f>F265-INDEX($F$5:$F$337,MATCH(D265,$D$5:$D$337,0))</f>
        <v>0.009016203703703707</v>
      </c>
    </row>
    <row r="266" spans="1:9" ht="18" customHeight="1">
      <c r="A266" s="23" t="s">
        <v>423</v>
      </c>
      <c r="B266" s="59" t="s">
        <v>281</v>
      </c>
      <c r="C266" s="59" t="s">
        <v>189</v>
      </c>
      <c r="D266" s="65" t="s">
        <v>608</v>
      </c>
      <c r="E266" s="59" t="s">
        <v>587</v>
      </c>
      <c r="F266" s="60">
        <v>0.05717592592592593</v>
      </c>
      <c r="G266" s="24" t="str">
        <f t="shared" si="9"/>
        <v>5.17/km</v>
      </c>
      <c r="H266" s="30">
        <f t="shared" si="10"/>
        <v>0.018136574074074076</v>
      </c>
      <c r="I266" s="25">
        <f>F266-INDEX($F$5:$F$337,MATCH(D266,$D$5:$D$337,0))</f>
        <v>0.015208333333333338</v>
      </c>
    </row>
    <row r="267" spans="1:9" ht="18" customHeight="1">
      <c r="A267" s="23" t="s">
        <v>424</v>
      </c>
      <c r="B267" s="59" t="s">
        <v>936</v>
      </c>
      <c r="C267" s="59" t="s">
        <v>165</v>
      </c>
      <c r="D267" s="65" t="s">
        <v>608</v>
      </c>
      <c r="E267" s="59" t="s">
        <v>867</v>
      </c>
      <c r="F267" s="60">
        <v>0.05726851851851852</v>
      </c>
      <c r="G267" s="24" t="str">
        <f>TEXT(INT((HOUR(F267)*3600+MINUTE(F267)*60+SECOND(F267))/$I$3/60),"0")&amp;"."&amp;TEXT(MOD((HOUR(F267)*3600+MINUTE(F267)*60+SECOND(F267))/$I$3,60),"00")&amp;"/km"</f>
        <v>5.17/km</v>
      </c>
      <c r="H267" s="30">
        <f>F267-$F$5</f>
        <v>0.018229166666666664</v>
      </c>
      <c r="I267" s="25">
        <f>F267-INDEX($F$5:$F$337,MATCH(D267,$D$5:$D$337,0))</f>
        <v>0.015300925925925926</v>
      </c>
    </row>
    <row r="268" spans="1:9" ht="18" customHeight="1">
      <c r="A268" s="23" t="s">
        <v>425</v>
      </c>
      <c r="B268" s="59" t="s">
        <v>937</v>
      </c>
      <c r="C268" s="59" t="s">
        <v>237</v>
      </c>
      <c r="D268" s="65" t="s">
        <v>608</v>
      </c>
      <c r="E268" s="59" t="s">
        <v>592</v>
      </c>
      <c r="F268" s="60">
        <v>0.05736111111111111</v>
      </c>
      <c r="G268" s="24" t="str">
        <f>TEXT(INT((HOUR(F268)*3600+MINUTE(F268)*60+SECOND(F268))/$I$3/60),"0")&amp;"."&amp;TEXT(MOD((HOUR(F268)*3600+MINUTE(F268)*60+SECOND(F268))/$I$3,60),"00")&amp;"/km"</f>
        <v>5.18/km</v>
      </c>
      <c r="H268" s="30">
        <f>F268-$F$5</f>
        <v>0.01832175925925926</v>
      </c>
      <c r="I268" s="25">
        <f aca="true" t="shared" si="11" ref="I268:I331">F268-INDEX($F$5:$F$337,MATCH(D268,$D$5:$D$337,0))</f>
        <v>0.015393518518518522</v>
      </c>
    </row>
    <row r="269" spans="1:9" ht="18" customHeight="1">
      <c r="A269" s="23" t="s">
        <v>426</v>
      </c>
      <c r="B269" s="59" t="s">
        <v>938</v>
      </c>
      <c r="C269" s="59" t="s">
        <v>561</v>
      </c>
      <c r="D269" s="65" t="s">
        <v>744</v>
      </c>
      <c r="E269" s="59" t="s">
        <v>732</v>
      </c>
      <c r="F269" s="60">
        <v>0.057372685185185186</v>
      </c>
      <c r="G269" s="24" t="str">
        <f aca="true" t="shared" si="12" ref="G269:G332">TEXT(INT((HOUR(F269)*3600+MINUTE(F269)*60+SECOND(F269))/$I$3/60),"0")&amp;"."&amp;TEXT(MOD((HOUR(F269)*3600+MINUTE(F269)*60+SECOND(F269))/$I$3,60),"00")&amp;"/km"</f>
        <v>5.18/km</v>
      </c>
      <c r="H269" s="30">
        <f aca="true" t="shared" si="13" ref="H269:H332">F269-$F$5</f>
        <v>0.018333333333333333</v>
      </c>
      <c r="I269" s="25">
        <f t="shared" si="11"/>
        <v>0.009259259259259259</v>
      </c>
    </row>
    <row r="270" spans="1:9" ht="18" customHeight="1">
      <c r="A270" s="23" t="s">
        <v>427</v>
      </c>
      <c r="B270" s="59" t="s">
        <v>939</v>
      </c>
      <c r="C270" s="59" t="s">
        <v>201</v>
      </c>
      <c r="D270" s="65" t="s">
        <v>608</v>
      </c>
      <c r="E270" s="59" t="s">
        <v>895</v>
      </c>
      <c r="F270" s="60">
        <v>0.05738425925925925</v>
      </c>
      <c r="G270" s="24" t="str">
        <f t="shared" si="12"/>
        <v>5.18/km</v>
      </c>
      <c r="H270" s="30">
        <f t="shared" si="13"/>
        <v>0.0183449074074074</v>
      </c>
      <c r="I270" s="25">
        <f t="shared" si="11"/>
        <v>0.015416666666666662</v>
      </c>
    </row>
    <row r="271" spans="1:9" ht="18" customHeight="1">
      <c r="A271" s="23" t="s">
        <v>428</v>
      </c>
      <c r="B271" s="59" t="s">
        <v>728</v>
      </c>
      <c r="C271" s="59" t="s">
        <v>163</v>
      </c>
      <c r="D271" s="65" t="s">
        <v>608</v>
      </c>
      <c r="E271" s="59" t="s">
        <v>609</v>
      </c>
      <c r="F271" s="60">
        <v>0.057476851851851855</v>
      </c>
      <c r="G271" s="24" t="str">
        <f t="shared" si="12"/>
        <v>5.18/km</v>
      </c>
      <c r="H271" s="30">
        <f t="shared" si="13"/>
        <v>0.018437500000000002</v>
      </c>
      <c r="I271" s="25">
        <f t="shared" si="11"/>
        <v>0.015509259259259264</v>
      </c>
    </row>
    <row r="272" spans="1:9" ht="18" customHeight="1">
      <c r="A272" s="23" t="s">
        <v>429</v>
      </c>
      <c r="B272" s="59" t="s">
        <v>940</v>
      </c>
      <c r="C272" s="59" t="s">
        <v>239</v>
      </c>
      <c r="D272" s="65" t="s">
        <v>578</v>
      </c>
      <c r="E272" s="59" t="s">
        <v>650</v>
      </c>
      <c r="F272" s="60">
        <v>0.05762731481481481</v>
      </c>
      <c r="G272" s="24" t="str">
        <f t="shared" si="12"/>
        <v>5.19/km</v>
      </c>
      <c r="H272" s="30">
        <f t="shared" si="13"/>
        <v>0.01858796296296296</v>
      </c>
      <c r="I272" s="25">
        <f t="shared" si="11"/>
        <v>0.018495370370370363</v>
      </c>
    </row>
    <row r="273" spans="1:9" ht="18" customHeight="1">
      <c r="A273" s="23" t="s">
        <v>430</v>
      </c>
      <c r="B273" s="59" t="s">
        <v>571</v>
      </c>
      <c r="C273" s="59" t="s">
        <v>189</v>
      </c>
      <c r="D273" s="65" t="s">
        <v>578</v>
      </c>
      <c r="E273" s="59" t="s">
        <v>941</v>
      </c>
      <c r="F273" s="60">
        <v>0.057650462962962966</v>
      </c>
      <c r="G273" s="24" t="str">
        <f t="shared" si="12"/>
        <v>5.19/km</v>
      </c>
      <c r="H273" s="30">
        <f t="shared" si="13"/>
        <v>0.018611111111111113</v>
      </c>
      <c r="I273" s="25">
        <f t="shared" si="11"/>
        <v>0.018518518518518517</v>
      </c>
    </row>
    <row r="274" spans="1:9" ht="18" customHeight="1">
      <c r="A274" s="23" t="s">
        <v>431</v>
      </c>
      <c r="B274" s="59" t="s">
        <v>942</v>
      </c>
      <c r="C274" s="59" t="s">
        <v>233</v>
      </c>
      <c r="D274" s="65" t="s">
        <v>744</v>
      </c>
      <c r="E274" s="59" t="s">
        <v>943</v>
      </c>
      <c r="F274" s="60">
        <v>0.05768518518518518</v>
      </c>
      <c r="G274" s="24" t="str">
        <f t="shared" si="12"/>
        <v>5.19/km</v>
      </c>
      <c r="H274" s="30">
        <f t="shared" si="13"/>
        <v>0.018645833333333327</v>
      </c>
      <c r="I274" s="25">
        <f t="shared" si="11"/>
        <v>0.009571759259259252</v>
      </c>
    </row>
    <row r="275" spans="1:9" ht="18" customHeight="1">
      <c r="A275" s="23" t="s">
        <v>432</v>
      </c>
      <c r="B275" s="59" t="s">
        <v>199</v>
      </c>
      <c r="C275" s="59" t="s">
        <v>757</v>
      </c>
      <c r="D275" s="65" t="s">
        <v>608</v>
      </c>
      <c r="E275" s="59" t="s">
        <v>813</v>
      </c>
      <c r="F275" s="60">
        <v>0.057708333333333334</v>
      </c>
      <c r="G275" s="24" t="str">
        <f t="shared" si="12"/>
        <v>5.20/km</v>
      </c>
      <c r="H275" s="30">
        <f t="shared" si="13"/>
        <v>0.01866898148148148</v>
      </c>
      <c r="I275" s="25">
        <f t="shared" si="11"/>
        <v>0.015740740740740743</v>
      </c>
    </row>
    <row r="276" spans="1:9" ht="18" customHeight="1">
      <c r="A276" s="23" t="s">
        <v>433</v>
      </c>
      <c r="B276" s="59" t="s">
        <v>944</v>
      </c>
      <c r="C276" s="59" t="s">
        <v>945</v>
      </c>
      <c r="D276" s="65" t="s">
        <v>774</v>
      </c>
      <c r="E276" s="59" t="s">
        <v>813</v>
      </c>
      <c r="F276" s="60">
        <v>0.057731481481481474</v>
      </c>
      <c r="G276" s="24" t="str">
        <f t="shared" si="12"/>
        <v>5.20/km</v>
      </c>
      <c r="H276" s="30">
        <f t="shared" si="13"/>
        <v>0.01869212962962962</v>
      </c>
      <c r="I276" s="25">
        <f t="shared" si="11"/>
        <v>0.008460648148148134</v>
      </c>
    </row>
    <row r="277" spans="1:9" ht="18" customHeight="1">
      <c r="A277" s="23" t="s">
        <v>434</v>
      </c>
      <c r="B277" s="59" t="s">
        <v>946</v>
      </c>
      <c r="C277" s="59" t="s">
        <v>947</v>
      </c>
      <c r="D277" s="65" t="s">
        <v>608</v>
      </c>
      <c r="E277" s="59" t="s">
        <v>948</v>
      </c>
      <c r="F277" s="60">
        <v>0.057789351851851856</v>
      </c>
      <c r="G277" s="24" t="str">
        <f t="shared" si="12"/>
        <v>5.20/km</v>
      </c>
      <c r="H277" s="30">
        <f t="shared" si="13"/>
        <v>0.018750000000000003</v>
      </c>
      <c r="I277" s="25">
        <f t="shared" si="11"/>
        <v>0.015821759259259265</v>
      </c>
    </row>
    <row r="278" spans="1:9" ht="18" customHeight="1">
      <c r="A278" s="23" t="s">
        <v>435</v>
      </c>
      <c r="B278" s="59" t="s">
        <v>949</v>
      </c>
      <c r="C278" s="59" t="s">
        <v>238</v>
      </c>
      <c r="D278" s="65" t="s">
        <v>578</v>
      </c>
      <c r="E278" s="59" t="s">
        <v>592</v>
      </c>
      <c r="F278" s="60">
        <v>0.057881944444444444</v>
      </c>
      <c r="G278" s="24" t="str">
        <f t="shared" si="12"/>
        <v>5.21/km</v>
      </c>
      <c r="H278" s="30">
        <f t="shared" si="13"/>
        <v>0.01884259259259259</v>
      </c>
      <c r="I278" s="25">
        <f t="shared" si="11"/>
        <v>0.018749999999999996</v>
      </c>
    </row>
    <row r="279" spans="1:9" ht="18" customHeight="1">
      <c r="A279" s="23" t="s">
        <v>436</v>
      </c>
      <c r="B279" s="59" t="s">
        <v>950</v>
      </c>
      <c r="C279" s="59" t="s">
        <v>166</v>
      </c>
      <c r="D279" s="65" t="s">
        <v>608</v>
      </c>
      <c r="E279" s="59" t="s">
        <v>592</v>
      </c>
      <c r="F279" s="60">
        <v>0.05793981481481481</v>
      </c>
      <c r="G279" s="24" t="str">
        <f t="shared" si="12"/>
        <v>5.21/km</v>
      </c>
      <c r="H279" s="30">
        <f t="shared" si="13"/>
        <v>0.01890046296296296</v>
      </c>
      <c r="I279" s="25">
        <f t="shared" si="11"/>
        <v>0.01597222222222222</v>
      </c>
    </row>
    <row r="280" spans="1:9" ht="18" customHeight="1">
      <c r="A280" s="23" t="s">
        <v>437</v>
      </c>
      <c r="B280" s="59" t="s">
        <v>951</v>
      </c>
      <c r="C280" s="59" t="s">
        <v>274</v>
      </c>
      <c r="D280" s="65" t="s">
        <v>744</v>
      </c>
      <c r="E280" s="59" t="s">
        <v>647</v>
      </c>
      <c r="F280" s="60">
        <v>0.058020833333333334</v>
      </c>
      <c r="G280" s="24" t="str">
        <f t="shared" si="12"/>
        <v>5.21/km</v>
      </c>
      <c r="H280" s="30">
        <f t="shared" si="13"/>
        <v>0.01898148148148148</v>
      </c>
      <c r="I280" s="25">
        <f t="shared" si="11"/>
        <v>0.009907407407407406</v>
      </c>
    </row>
    <row r="281" spans="1:9" ht="18" customHeight="1">
      <c r="A281" s="23" t="s">
        <v>438</v>
      </c>
      <c r="B281" s="59" t="s">
        <v>952</v>
      </c>
      <c r="C281" s="59" t="s">
        <v>179</v>
      </c>
      <c r="D281" s="65" t="s">
        <v>578</v>
      </c>
      <c r="E281" s="59" t="s">
        <v>924</v>
      </c>
      <c r="F281" s="60">
        <v>0.058032407407407414</v>
      </c>
      <c r="G281" s="24" t="str">
        <f t="shared" si="12"/>
        <v>5.21/km</v>
      </c>
      <c r="H281" s="30">
        <f t="shared" si="13"/>
        <v>0.01899305555555556</v>
      </c>
      <c r="I281" s="25">
        <f t="shared" si="11"/>
        <v>0.018900462962962966</v>
      </c>
    </row>
    <row r="282" spans="1:9" ht="18" customHeight="1">
      <c r="A282" s="23" t="s">
        <v>439</v>
      </c>
      <c r="B282" s="59" t="s">
        <v>295</v>
      </c>
      <c r="C282" s="59" t="s">
        <v>247</v>
      </c>
      <c r="D282" s="65" t="s">
        <v>578</v>
      </c>
      <c r="E282" s="59" t="s">
        <v>592</v>
      </c>
      <c r="F282" s="60">
        <v>0.058032407407407414</v>
      </c>
      <c r="G282" s="24" t="str">
        <f t="shared" si="12"/>
        <v>5.21/km</v>
      </c>
      <c r="H282" s="30">
        <f t="shared" si="13"/>
        <v>0.01899305555555556</v>
      </c>
      <c r="I282" s="25">
        <f t="shared" si="11"/>
        <v>0.018900462962962966</v>
      </c>
    </row>
    <row r="283" spans="1:9" ht="18" customHeight="1">
      <c r="A283" s="23" t="s">
        <v>440</v>
      </c>
      <c r="B283" s="59" t="s">
        <v>290</v>
      </c>
      <c r="C283" s="59" t="s">
        <v>565</v>
      </c>
      <c r="D283" s="65" t="s">
        <v>608</v>
      </c>
      <c r="E283" s="59" t="s">
        <v>707</v>
      </c>
      <c r="F283" s="60">
        <v>0.05804398148148148</v>
      </c>
      <c r="G283" s="24" t="str">
        <f t="shared" si="12"/>
        <v>5.21/km</v>
      </c>
      <c r="H283" s="30">
        <f t="shared" si="13"/>
        <v>0.019004629629629628</v>
      </c>
      <c r="I283" s="25">
        <f t="shared" si="11"/>
        <v>0.01607638888888889</v>
      </c>
    </row>
    <row r="284" spans="1:9" ht="18" customHeight="1">
      <c r="A284" s="23" t="s">
        <v>441</v>
      </c>
      <c r="B284" s="59" t="s">
        <v>953</v>
      </c>
      <c r="C284" s="59" t="s">
        <v>219</v>
      </c>
      <c r="D284" s="65" t="s">
        <v>578</v>
      </c>
      <c r="E284" s="59" t="s">
        <v>592</v>
      </c>
      <c r="F284" s="60">
        <v>0.058125</v>
      </c>
      <c r="G284" s="24" t="str">
        <f t="shared" si="12"/>
        <v>5.22/km</v>
      </c>
      <c r="H284" s="30">
        <f t="shared" si="13"/>
        <v>0.01908564814814815</v>
      </c>
      <c r="I284" s="25">
        <f t="shared" si="11"/>
        <v>0.018993055555555555</v>
      </c>
    </row>
    <row r="285" spans="1:9" ht="18" customHeight="1">
      <c r="A285" s="23" t="s">
        <v>442</v>
      </c>
      <c r="B285" s="59" t="s">
        <v>289</v>
      </c>
      <c r="C285" s="59" t="s">
        <v>285</v>
      </c>
      <c r="D285" s="65" t="s">
        <v>700</v>
      </c>
      <c r="E285" s="59" t="s">
        <v>807</v>
      </c>
      <c r="F285" s="60">
        <v>0.0581712962962963</v>
      </c>
      <c r="G285" s="24" t="str">
        <f t="shared" si="12"/>
        <v>5.22/km</v>
      </c>
      <c r="H285" s="30">
        <f t="shared" si="13"/>
        <v>0.019131944444444444</v>
      </c>
      <c r="I285" s="25">
        <f t="shared" si="11"/>
        <v>0.012002314814814813</v>
      </c>
    </row>
    <row r="286" spans="1:9" ht="18" customHeight="1">
      <c r="A286" s="23" t="s">
        <v>443</v>
      </c>
      <c r="B286" s="59" t="s">
        <v>954</v>
      </c>
      <c r="C286" s="59" t="s">
        <v>162</v>
      </c>
      <c r="D286" s="65" t="s">
        <v>608</v>
      </c>
      <c r="E286" s="59" t="s">
        <v>955</v>
      </c>
      <c r="F286" s="60">
        <v>0.058298611111111114</v>
      </c>
      <c r="G286" s="24" t="str">
        <f t="shared" si="12"/>
        <v>5.23/km</v>
      </c>
      <c r="H286" s="30">
        <f t="shared" si="13"/>
        <v>0.01925925925925926</v>
      </c>
      <c r="I286" s="25">
        <f t="shared" si="11"/>
        <v>0.016331018518518522</v>
      </c>
    </row>
    <row r="287" spans="1:9" ht="18" customHeight="1">
      <c r="A287" s="23" t="s">
        <v>444</v>
      </c>
      <c r="B287" s="59" t="s">
        <v>956</v>
      </c>
      <c r="C287" s="59" t="s">
        <v>223</v>
      </c>
      <c r="D287" s="65" t="s">
        <v>578</v>
      </c>
      <c r="E287" s="59" t="s">
        <v>590</v>
      </c>
      <c r="F287" s="60">
        <v>0.05833333333333333</v>
      </c>
      <c r="G287" s="24" t="str">
        <f t="shared" si="12"/>
        <v>5.23/km</v>
      </c>
      <c r="H287" s="30">
        <f t="shared" si="13"/>
        <v>0.019293981481481474</v>
      </c>
      <c r="I287" s="25">
        <f t="shared" si="11"/>
        <v>0.01920138888888888</v>
      </c>
    </row>
    <row r="288" spans="1:9" ht="18" customHeight="1">
      <c r="A288" s="23" t="s">
        <v>445</v>
      </c>
      <c r="B288" s="59" t="s">
        <v>668</v>
      </c>
      <c r="C288" s="59" t="s">
        <v>238</v>
      </c>
      <c r="D288" s="65" t="s">
        <v>608</v>
      </c>
      <c r="E288" s="59" t="s">
        <v>813</v>
      </c>
      <c r="F288" s="60">
        <v>0.05834490740740741</v>
      </c>
      <c r="G288" s="24" t="str">
        <f t="shared" si="12"/>
        <v>5.23/km</v>
      </c>
      <c r="H288" s="30">
        <f t="shared" si="13"/>
        <v>0.019305555555555555</v>
      </c>
      <c r="I288" s="25">
        <f t="shared" si="11"/>
        <v>0.016377314814814817</v>
      </c>
    </row>
    <row r="289" spans="1:9" ht="18" customHeight="1">
      <c r="A289" s="23" t="s">
        <v>446</v>
      </c>
      <c r="B289" s="59" t="s">
        <v>957</v>
      </c>
      <c r="C289" s="59" t="s">
        <v>179</v>
      </c>
      <c r="D289" s="65" t="s">
        <v>578</v>
      </c>
      <c r="E289" s="59" t="s">
        <v>650</v>
      </c>
      <c r="F289" s="60">
        <v>0.0583912037037037</v>
      </c>
      <c r="G289" s="24" t="str">
        <f t="shared" si="12"/>
        <v>5.23/km</v>
      </c>
      <c r="H289" s="30">
        <f t="shared" si="13"/>
        <v>0.01935185185185185</v>
      </c>
      <c r="I289" s="25">
        <f t="shared" si="11"/>
        <v>0.019259259259259254</v>
      </c>
    </row>
    <row r="290" spans="1:9" ht="18" customHeight="1">
      <c r="A290" s="23" t="s">
        <v>447</v>
      </c>
      <c r="B290" s="59" t="s">
        <v>958</v>
      </c>
      <c r="C290" s="59" t="s">
        <v>161</v>
      </c>
      <c r="D290" s="65" t="s">
        <v>578</v>
      </c>
      <c r="E290" s="59" t="s">
        <v>590</v>
      </c>
      <c r="F290" s="60">
        <v>0.05849537037037037</v>
      </c>
      <c r="G290" s="24" t="str">
        <f t="shared" si="12"/>
        <v>5.24/km</v>
      </c>
      <c r="H290" s="30">
        <f t="shared" si="13"/>
        <v>0.01945601851851852</v>
      </c>
      <c r="I290" s="25">
        <f t="shared" si="11"/>
        <v>0.019363425925925923</v>
      </c>
    </row>
    <row r="291" spans="1:9" ht="18" customHeight="1">
      <c r="A291" s="23" t="s">
        <v>448</v>
      </c>
      <c r="B291" s="59" t="s">
        <v>959</v>
      </c>
      <c r="C291" s="59" t="s">
        <v>280</v>
      </c>
      <c r="D291" s="65" t="s">
        <v>774</v>
      </c>
      <c r="E291" s="59" t="s">
        <v>636</v>
      </c>
      <c r="F291" s="60">
        <v>0.05849537037037037</v>
      </c>
      <c r="G291" s="24" t="str">
        <f t="shared" si="12"/>
        <v>5.24/km</v>
      </c>
      <c r="H291" s="30">
        <f t="shared" si="13"/>
        <v>0.01945601851851852</v>
      </c>
      <c r="I291" s="25">
        <f t="shared" si="11"/>
        <v>0.009224537037037031</v>
      </c>
    </row>
    <row r="292" spans="1:9" ht="18" customHeight="1">
      <c r="A292" s="23" t="s">
        <v>449</v>
      </c>
      <c r="B292" s="59" t="s">
        <v>960</v>
      </c>
      <c r="C292" s="59" t="s">
        <v>209</v>
      </c>
      <c r="D292" s="65" t="s">
        <v>774</v>
      </c>
      <c r="E292" s="59" t="s">
        <v>590</v>
      </c>
      <c r="F292" s="60">
        <v>0.058553240740740746</v>
      </c>
      <c r="G292" s="24" t="str">
        <f t="shared" si="12"/>
        <v>5.24/km</v>
      </c>
      <c r="H292" s="30">
        <f t="shared" si="13"/>
        <v>0.019513888888888893</v>
      </c>
      <c r="I292" s="25">
        <f t="shared" si="11"/>
        <v>0.009282407407407406</v>
      </c>
    </row>
    <row r="293" spans="1:9" ht="18" customHeight="1">
      <c r="A293" s="23" t="s">
        <v>450</v>
      </c>
      <c r="B293" s="59" t="s">
        <v>961</v>
      </c>
      <c r="C293" s="59" t="s">
        <v>757</v>
      </c>
      <c r="D293" s="65" t="s">
        <v>608</v>
      </c>
      <c r="E293" s="59" t="s">
        <v>592</v>
      </c>
      <c r="F293" s="60">
        <v>0.05862268518518519</v>
      </c>
      <c r="G293" s="24" t="str">
        <f t="shared" si="12"/>
        <v>5.25/km</v>
      </c>
      <c r="H293" s="30">
        <f t="shared" si="13"/>
        <v>0.019583333333333335</v>
      </c>
      <c r="I293" s="25">
        <f t="shared" si="11"/>
        <v>0.016655092592592596</v>
      </c>
    </row>
    <row r="294" spans="1:9" ht="18" customHeight="1">
      <c r="A294" s="23" t="s">
        <v>451</v>
      </c>
      <c r="B294" s="59" t="s">
        <v>962</v>
      </c>
      <c r="C294" s="59" t="s">
        <v>158</v>
      </c>
      <c r="D294" s="65" t="s">
        <v>578</v>
      </c>
      <c r="E294" s="59" t="s">
        <v>963</v>
      </c>
      <c r="F294" s="60">
        <v>0.058726851851851856</v>
      </c>
      <c r="G294" s="24" t="str">
        <f t="shared" si="12"/>
        <v>5.25/km</v>
      </c>
      <c r="H294" s="30">
        <f t="shared" si="13"/>
        <v>0.019687500000000004</v>
      </c>
      <c r="I294" s="25">
        <f t="shared" si="11"/>
        <v>0.019594907407407408</v>
      </c>
    </row>
    <row r="295" spans="1:9" ht="18" customHeight="1">
      <c r="A295" s="23" t="s">
        <v>452</v>
      </c>
      <c r="B295" s="59" t="s">
        <v>236</v>
      </c>
      <c r="C295" s="59" t="s">
        <v>181</v>
      </c>
      <c r="D295" s="65" t="s">
        <v>578</v>
      </c>
      <c r="E295" s="59" t="s">
        <v>590</v>
      </c>
      <c r="F295" s="60">
        <v>0.058750000000000004</v>
      </c>
      <c r="G295" s="24" t="str">
        <f t="shared" si="12"/>
        <v>5.25/km</v>
      </c>
      <c r="H295" s="30">
        <f t="shared" si="13"/>
        <v>0.01971064814814815</v>
      </c>
      <c r="I295" s="25">
        <f t="shared" si="11"/>
        <v>0.019618055555555555</v>
      </c>
    </row>
    <row r="296" spans="1:9" ht="18" customHeight="1">
      <c r="A296" s="23" t="s">
        <v>453</v>
      </c>
      <c r="B296" s="59" t="s">
        <v>954</v>
      </c>
      <c r="C296" s="59" t="s">
        <v>265</v>
      </c>
      <c r="D296" s="65" t="s">
        <v>578</v>
      </c>
      <c r="E296" s="59" t="s">
        <v>600</v>
      </c>
      <c r="F296" s="60">
        <v>0.05887731481481481</v>
      </c>
      <c r="G296" s="24" t="str">
        <f t="shared" si="12"/>
        <v>5.26/km</v>
      </c>
      <c r="H296" s="30">
        <f t="shared" si="13"/>
        <v>0.01983796296296296</v>
      </c>
      <c r="I296" s="25">
        <f t="shared" si="11"/>
        <v>0.019745370370370365</v>
      </c>
    </row>
    <row r="297" spans="1:9" ht="18" customHeight="1">
      <c r="A297" s="23" t="s">
        <v>454</v>
      </c>
      <c r="B297" s="59" t="s">
        <v>964</v>
      </c>
      <c r="C297" s="59" t="s">
        <v>255</v>
      </c>
      <c r="D297" s="65" t="s">
        <v>700</v>
      </c>
      <c r="E297" s="59" t="s">
        <v>867</v>
      </c>
      <c r="F297" s="60">
        <v>0.05892361111111111</v>
      </c>
      <c r="G297" s="24" t="str">
        <f t="shared" si="12"/>
        <v>5.26/km</v>
      </c>
      <c r="H297" s="30">
        <f t="shared" si="13"/>
        <v>0.019884259259259254</v>
      </c>
      <c r="I297" s="25">
        <f t="shared" si="11"/>
        <v>0.012754629629629623</v>
      </c>
    </row>
    <row r="298" spans="1:9" ht="18" customHeight="1">
      <c r="A298" s="23" t="s">
        <v>455</v>
      </c>
      <c r="B298" s="59" t="s">
        <v>965</v>
      </c>
      <c r="C298" s="59" t="s">
        <v>175</v>
      </c>
      <c r="D298" s="65" t="s">
        <v>887</v>
      </c>
      <c r="E298" s="59" t="s">
        <v>590</v>
      </c>
      <c r="F298" s="60">
        <v>0.05894675925925926</v>
      </c>
      <c r="G298" s="24" t="str">
        <f t="shared" si="12"/>
        <v>5.26/km</v>
      </c>
      <c r="H298" s="30">
        <f t="shared" si="13"/>
        <v>0.01990740740740741</v>
      </c>
      <c r="I298" s="25">
        <f t="shared" si="11"/>
        <v>0.004988425925925931</v>
      </c>
    </row>
    <row r="299" spans="1:9" ht="18" customHeight="1">
      <c r="A299" s="23" t="s">
        <v>456</v>
      </c>
      <c r="B299" s="59" t="s">
        <v>966</v>
      </c>
      <c r="C299" s="59" t="s">
        <v>248</v>
      </c>
      <c r="D299" s="65" t="s">
        <v>774</v>
      </c>
      <c r="E299" s="59" t="s">
        <v>967</v>
      </c>
      <c r="F299" s="60">
        <v>0.05900462962962963</v>
      </c>
      <c r="G299" s="24" t="str">
        <f t="shared" si="12"/>
        <v>5.27/km</v>
      </c>
      <c r="H299" s="30">
        <f t="shared" si="13"/>
        <v>0.019965277777777776</v>
      </c>
      <c r="I299" s="25">
        <f t="shared" si="11"/>
        <v>0.009733796296296289</v>
      </c>
    </row>
    <row r="300" spans="1:9" ht="18" customHeight="1">
      <c r="A300" s="23" t="s">
        <v>457</v>
      </c>
      <c r="B300" s="59" t="s">
        <v>968</v>
      </c>
      <c r="C300" s="59" t="s">
        <v>182</v>
      </c>
      <c r="D300" s="65" t="s">
        <v>608</v>
      </c>
      <c r="E300" s="59" t="s">
        <v>609</v>
      </c>
      <c r="F300" s="60">
        <v>0.0590625</v>
      </c>
      <c r="G300" s="24" t="str">
        <f t="shared" si="12"/>
        <v>5.27/km</v>
      </c>
      <c r="H300" s="30">
        <f t="shared" si="13"/>
        <v>0.020023148148148144</v>
      </c>
      <c r="I300" s="25">
        <f t="shared" si="11"/>
        <v>0.017094907407407406</v>
      </c>
    </row>
    <row r="301" spans="1:9" ht="18" customHeight="1">
      <c r="A301" s="23" t="s">
        <v>458</v>
      </c>
      <c r="B301" s="59" t="s">
        <v>250</v>
      </c>
      <c r="C301" s="59" t="s">
        <v>284</v>
      </c>
      <c r="D301" s="65" t="s">
        <v>700</v>
      </c>
      <c r="E301" s="59" t="s">
        <v>831</v>
      </c>
      <c r="F301" s="60">
        <v>0.059340277777777777</v>
      </c>
      <c r="G301" s="24" t="str">
        <f t="shared" si="12"/>
        <v>5.29/km</v>
      </c>
      <c r="H301" s="30">
        <f t="shared" si="13"/>
        <v>0.020300925925925924</v>
      </c>
      <c r="I301" s="25">
        <f t="shared" si="11"/>
        <v>0.013171296296296292</v>
      </c>
    </row>
    <row r="302" spans="1:9" ht="18" customHeight="1">
      <c r="A302" s="23" t="s">
        <v>459</v>
      </c>
      <c r="B302" s="59" t="s">
        <v>969</v>
      </c>
      <c r="C302" s="59" t="s">
        <v>163</v>
      </c>
      <c r="D302" s="65" t="s">
        <v>608</v>
      </c>
      <c r="E302" s="59" t="s">
        <v>592</v>
      </c>
      <c r="F302" s="60">
        <v>0.059456018518518526</v>
      </c>
      <c r="G302" s="24" t="str">
        <f t="shared" si="12"/>
        <v>5.29/km</v>
      </c>
      <c r="H302" s="30">
        <f t="shared" si="13"/>
        <v>0.020416666666666673</v>
      </c>
      <c r="I302" s="25">
        <f t="shared" si="11"/>
        <v>0.017488425925925935</v>
      </c>
    </row>
    <row r="303" spans="1:9" ht="18" customHeight="1">
      <c r="A303" s="23" t="s">
        <v>460</v>
      </c>
      <c r="B303" s="59" t="s">
        <v>970</v>
      </c>
      <c r="C303" s="59" t="s">
        <v>244</v>
      </c>
      <c r="D303" s="65" t="s">
        <v>744</v>
      </c>
      <c r="E303" s="59" t="s">
        <v>971</v>
      </c>
      <c r="F303" s="60">
        <v>0.059456018518518526</v>
      </c>
      <c r="G303" s="24" t="str">
        <f t="shared" si="12"/>
        <v>5.29/km</v>
      </c>
      <c r="H303" s="30">
        <f t="shared" si="13"/>
        <v>0.020416666666666673</v>
      </c>
      <c r="I303" s="25">
        <f t="shared" si="11"/>
        <v>0.011342592592592599</v>
      </c>
    </row>
    <row r="304" spans="1:9" ht="18" customHeight="1">
      <c r="A304" s="23" t="s">
        <v>461</v>
      </c>
      <c r="B304" s="59" t="s">
        <v>972</v>
      </c>
      <c r="C304" s="59" t="s">
        <v>177</v>
      </c>
      <c r="D304" s="65" t="s">
        <v>578</v>
      </c>
      <c r="E304" s="59" t="s">
        <v>587</v>
      </c>
      <c r="F304" s="60">
        <v>0.059548611111111115</v>
      </c>
      <c r="G304" s="24" t="str">
        <f t="shared" si="12"/>
        <v>5.30/km</v>
      </c>
      <c r="H304" s="30">
        <f t="shared" si="13"/>
        <v>0.020509259259259262</v>
      </c>
      <c r="I304" s="25">
        <f t="shared" si="11"/>
        <v>0.020416666666666666</v>
      </c>
    </row>
    <row r="305" spans="1:9" ht="18" customHeight="1">
      <c r="A305" s="23" t="s">
        <v>462</v>
      </c>
      <c r="B305" s="59" t="s">
        <v>973</v>
      </c>
      <c r="C305" s="59" t="s">
        <v>242</v>
      </c>
      <c r="D305" s="65" t="s">
        <v>744</v>
      </c>
      <c r="E305" s="59" t="s">
        <v>644</v>
      </c>
      <c r="F305" s="60">
        <v>0.059548611111111115</v>
      </c>
      <c r="G305" s="24" t="str">
        <f t="shared" si="12"/>
        <v>5.30/km</v>
      </c>
      <c r="H305" s="30">
        <f t="shared" si="13"/>
        <v>0.020509259259259262</v>
      </c>
      <c r="I305" s="25">
        <f t="shared" si="11"/>
        <v>0.011435185185185187</v>
      </c>
    </row>
    <row r="306" spans="1:9" ht="18" customHeight="1">
      <c r="A306" s="23" t="s">
        <v>463</v>
      </c>
      <c r="B306" s="59" t="s">
        <v>305</v>
      </c>
      <c r="C306" s="59" t="s">
        <v>271</v>
      </c>
      <c r="D306" s="65" t="s">
        <v>774</v>
      </c>
      <c r="E306" s="59" t="s">
        <v>595</v>
      </c>
      <c r="F306" s="60">
        <v>0.059618055555555556</v>
      </c>
      <c r="G306" s="24" t="str">
        <f t="shared" si="12"/>
        <v>5.30/km</v>
      </c>
      <c r="H306" s="30">
        <f t="shared" si="13"/>
        <v>0.020578703703703703</v>
      </c>
      <c r="I306" s="25">
        <f t="shared" si="11"/>
        <v>0.010347222222222216</v>
      </c>
    </row>
    <row r="307" spans="1:9" ht="18" customHeight="1">
      <c r="A307" s="23" t="s">
        <v>464</v>
      </c>
      <c r="B307" s="59" t="s">
        <v>974</v>
      </c>
      <c r="C307" s="59" t="s">
        <v>183</v>
      </c>
      <c r="D307" s="65" t="s">
        <v>608</v>
      </c>
      <c r="E307" s="59" t="s">
        <v>975</v>
      </c>
      <c r="F307" s="60">
        <v>0.05962962962962962</v>
      </c>
      <c r="G307" s="24" t="str">
        <f t="shared" si="12"/>
        <v>5.30/km</v>
      </c>
      <c r="H307" s="30">
        <f t="shared" si="13"/>
        <v>0.02059027777777777</v>
      </c>
      <c r="I307" s="25">
        <f t="shared" si="11"/>
        <v>0.01766203703703703</v>
      </c>
    </row>
    <row r="308" spans="1:9" ht="18" customHeight="1">
      <c r="A308" s="23" t="s">
        <v>465</v>
      </c>
      <c r="B308" s="59" t="s">
        <v>976</v>
      </c>
      <c r="C308" s="59" t="s">
        <v>222</v>
      </c>
      <c r="D308" s="65" t="s">
        <v>578</v>
      </c>
      <c r="E308" s="59" t="s">
        <v>623</v>
      </c>
      <c r="F308" s="60">
        <v>0.059687500000000004</v>
      </c>
      <c r="G308" s="24" t="str">
        <f t="shared" si="12"/>
        <v>5.31/km</v>
      </c>
      <c r="H308" s="30">
        <f t="shared" si="13"/>
        <v>0.02064814814814815</v>
      </c>
      <c r="I308" s="25">
        <f t="shared" si="11"/>
        <v>0.020555555555555556</v>
      </c>
    </row>
    <row r="309" spans="1:9" ht="18" customHeight="1">
      <c r="A309" s="23" t="s">
        <v>466</v>
      </c>
      <c r="B309" s="59" t="s">
        <v>977</v>
      </c>
      <c r="C309" s="59" t="s">
        <v>192</v>
      </c>
      <c r="D309" s="65" t="s">
        <v>578</v>
      </c>
      <c r="E309" s="59" t="s">
        <v>623</v>
      </c>
      <c r="F309" s="60">
        <v>0.05969907407407407</v>
      </c>
      <c r="G309" s="24" t="str">
        <f t="shared" si="12"/>
        <v>5.31/km</v>
      </c>
      <c r="H309" s="30">
        <f t="shared" si="13"/>
        <v>0.020659722222222218</v>
      </c>
      <c r="I309" s="25">
        <f t="shared" si="11"/>
        <v>0.020567129629629623</v>
      </c>
    </row>
    <row r="310" spans="1:9" ht="18" customHeight="1">
      <c r="A310" s="23" t="s">
        <v>467</v>
      </c>
      <c r="B310" s="59" t="s">
        <v>302</v>
      </c>
      <c r="C310" s="59" t="s">
        <v>274</v>
      </c>
      <c r="D310" s="65" t="s">
        <v>744</v>
      </c>
      <c r="E310" s="59" t="s">
        <v>590</v>
      </c>
      <c r="F310" s="60">
        <v>0.05969907407407407</v>
      </c>
      <c r="G310" s="24" t="str">
        <f t="shared" si="12"/>
        <v>5.31/km</v>
      </c>
      <c r="H310" s="30">
        <f t="shared" si="13"/>
        <v>0.020659722222222218</v>
      </c>
      <c r="I310" s="25">
        <f t="shared" si="11"/>
        <v>0.011585648148148144</v>
      </c>
    </row>
    <row r="311" spans="1:9" ht="18" customHeight="1">
      <c r="A311" s="23" t="s">
        <v>468</v>
      </c>
      <c r="B311" s="59" t="s">
        <v>978</v>
      </c>
      <c r="C311" s="59" t="s">
        <v>979</v>
      </c>
      <c r="D311" s="65" t="s">
        <v>578</v>
      </c>
      <c r="E311" s="59" t="s">
        <v>623</v>
      </c>
      <c r="F311" s="60">
        <v>0.05974537037037037</v>
      </c>
      <c r="G311" s="24" t="str">
        <f t="shared" si="12"/>
        <v>5.31/km</v>
      </c>
      <c r="H311" s="30">
        <f t="shared" si="13"/>
        <v>0.02070601851851852</v>
      </c>
      <c r="I311" s="25">
        <f t="shared" si="11"/>
        <v>0.020613425925925924</v>
      </c>
    </row>
    <row r="312" spans="1:9" ht="18" customHeight="1">
      <c r="A312" s="23" t="s">
        <v>469</v>
      </c>
      <c r="B312" s="59" t="s">
        <v>980</v>
      </c>
      <c r="C312" s="59" t="s">
        <v>201</v>
      </c>
      <c r="D312" s="65" t="s">
        <v>700</v>
      </c>
      <c r="E312" s="59" t="s">
        <v>592</v>
      </c>
      <c r="F312" s="60">
        <v>0.05979166666666667</v>
      </c>
      <c r="G312" s="24" t="str">
        <f t="shared" si="12"/>
        <v>5.31/km</v>
      </c>
      <c r="H312" s="30">
        <f t="shared" si="13"/>
        <v>0.020752314814814814</v>
      </c>
      <c r="I312" s="25">
        <f t="shared" si="11"/>
        <v>0.013622685185185182</v>
      </c>
    </row>
    <row r="313" spans="1:9" ht="18" customHeight="1">
      <c r="A313" s="23" t="s">
        <v>470</v>
      </c>
      <c r="B313" s="59" t="s">
        <v>981</v>
      </c>
      <c r="C313" s="59" t="s">
        <v>235</v>
      </c>
      <c r="D313" s="65" t="s">
        <v>608</v>
      </c>
      <c r="E313" s="59" t="s">
        <v>654</v>
      </c>
      <c r="F313" s="60">
        <v>0.05993055555555556</v>
      </c>
      <c r="G313" s="24" t="str">
        <f t="shared" si="12"/>
        <v>5.32/km</v>
      </c>
      <c r="H313" s="30">
        <f t="shared" si="13"/>
        <v>0.02089120370370371</v>
      </c>
      <c r="I313" s="25">
        <f t="shared" si="11"/>
        <v>0.017962962962962972</v>
      </c>
    </row>
    <row r="314" spans="1:9" ht="18" customHeight="1">
      <c r="A314" s="23" t="s">
        <v>471</v>
      </c>
      <c r="B314" s="59" t="s">
        <v>982</v>
      </c>
      <c r="C314" s="59" t="s">
        <v>165</v>
      </c>
      <c r="D314" s="65" t="s">
        <v>608</v>
      </c>
      <c r="E314" s="59" t="s">
        <v>983</v>
      </c>
      <c r="F314" s="60">
        <v>0.05997685185185186</v>
      </c>
      <c r="G314" s="24" t="str">
        <f t="shared" si="12"/>
        <v>5.32/km</v>
      </c>
      <c r="H314" s="30">
        <f t="shared" si="13"/>
        <v>0.020937500000000005</v>
      </c>
      <c r="I314" s="25">
        <f t="shared" si="11"/>
        <v>0.018009259259259267</v>
      </c>
    </row>
    <row r="315" spans="1:9" ht="18" customHeight="1">
      <c r="A315" s="23" t="s">
        <v>472</v>
      </c>
      <c r="B315" s="59" t="s">
        <v>984</v>
      </c>
      <c r="C315" s="59" t="s">
        <v>197</v>
      </c>
      <c r="D315" s="65" t="s">
        <v>608</v>
      </c>
      <c r="E315" s="59" t="s">
        <v>793</v>
      </c>
      <c r="F315" s="60">
        <v>0.06008101851851852</v>
      </c>
      <c r="G315" s="24" t="str">
        <f t="shared" si="12"/>
        <v>5.33/km</v>
      </c>
      <c r="H315" s="30">
        <f t="shared" si="13"/>
        <v>0.021041666666666667</v>
      </c>
      <c r="I315" s="25">
        <f t="shared" si="11"/>
        <v>0.01811342592592593</v>
      </c>
    </row>
    <row r="316" spans="1:9" ht="18" customHeight="1">
      <c r="A316" s="23" t="s">
        <v>473</v>
      </c>
      <c r="B316" s="59" t="s">
        <v>939</v>
      </c>
      <c r="C316" s="59" t="s">
        <v>172</v>
      </c>
      <c r="D316" s="65" t="s">
        <v>608</v>
      </c>
      <c r="E316" s="59" t="s">
        <v>666</v>
      </c>
      <c r="F316" s="60">
        <v>0.06010416666666666</v>
      </c>
      <c r="G316" s="24" t="str">
        <f t="shared" si="12"/>
        <v>5.33/km</v>
      </c>
      <c r="H316" s="30">
        <f t="shared" si="13"/>
        <v>0.021064814814814807</v>
      </c>
      <c r="I316" s="25">
        <f t="shared" si="11"/>
        <v>0.01813657407407407</v>
      </c>
    </row>
    <row r="317" spans="1:9" ht="18" customHeight="1">
      <c r="A317" s="23" t="s">
        <v>474</v>
      </c>
      <c r="B317" s="59" t="s">
        <v>985</v>
      </c>
      <c r="C317" s="59" t="s">
        <v>986</v>
      </c>
      <c r="D317" s="65" t="s">
        <v>774</v>
      </c>
      <c r="E317" s="59" t="s">
        <v>987</v>
      </c>
      <c r="F317" s="60">
        <v>0.06017361111111111</v>
      </c>
      <c r="G317" s="24" t="str">
        <f t="shared" si="12"/>
        <v>5.33/km</v>
      </c>
      <c r="H317" s="30">
        <f t="shared" si="13"/>
        <v>0.021134259259259255</v>
      </c>
      <c r="I317" s="25">
        <f t="shared" si="11"/>
        <v>0.010902777777777768</v>
      </c>
    </row>
    <row r="318" spans="1:9" ht="18" customHeight="1">
      <c r="A318" s="23" t="s">
        <v>475</v>
      </c>
      <c r="B318" s="59" t="s">
        <v>988</v>
      </c>
      <c r="C318" s="59" t="s">
        <v>173</v>
      </c>
      <c r="D318" s="65" t="s">
        <v>578</v>
      </c>
      <c r="E318" s="59" t="s">
        <v>592</v>
      </c>
      <c r="F318" s="60">
        <v>0.0603125</v>
      </c>
      <c r="G318" s="24" t="str">
        <f t="shared" si="12"/>
        <v>5.34/km</v>
      </c>
      <c r="H318" s="30">
        <f t="shared" si="13"/>
        <v>0.021273148148148145</v>
      </c>
      <c r="I318" s="25">
        <f t="shared" si="11"/>
        <v>0.02118055555555555</v>
      </c>
    </row>
    <row r="319" spans="1:9" ht="18" customHeight="1">
      <c r="A319" s="23" t="s">
        <v>476</v>
      </c>
      <c r="B319" s="59" t="s">
        <v>989</v>
      </c>
      <c r="C319" s="59" t="s">
        <v>270</v>
      </c>
      <c r="D319" s="65" t="s">
        <v>744</v>
      </c>
      <c r="E319" s="59" t="s">
        <v>628</v>
      </c>
      <c r="F319" s="60">
        <v>0.060335648148148145</v>
      </c>
      <c r="G319" s="24" t="str">
        <f t="shared" si="12"/>
        <v>5.34/km</v>
      </c>
      <c r="H319" s="30">
        <f t="shared" si="13"/>
        <v>0.021296296296296292</v>
      </c>
      <c r="I319" s="25">
        <f t="shared" si="11"/>
        <v>0.012222222222222218</v>
      </c>
    </row>
    <row r="320" spans="1:9" ht="18" customHeight="1">
      <c r="A320" s="23" t="s">
        <v>477</v>
      </c>
      <c r="B320" s="59" t="s">
        <v>258</v>
      </c>
      <c r="C320" s="59" t="s">
        <v>204</v>
      </c>
      <c r="D320" s="65" t="s">
        <v>608</v>
      </c>
      <c r="E320" s="59" t="s">
        <v>666</v>
      </c>
      <c r="F320" s="60">
        <v>0.06034722222222222</v>
      </c>
      <c r="G320" s="24" t="str">
        <f t="shared" si="12"/>
        <v>5.34/km</v>
      </c>
      <c r="H320" s="30">
        <f t="shared" si="13"/>
        <v>0.021307870370370366</v>
      </c>
      <c r="I320" s="25">
        <f t="shared" si="11"/>
        <v>0.018379629629629628</v>
      </c>
    </row>
    <row r="321" spans="1:9" ht="18" customHeight="1">
      <c r="A321" s="23" t="s">
        <v>478</v>
      </c>
      <c r="B321" s="59" t="s">
        <v>990</v>
      </c>
      <c r="C321" s="59" t="s">
        <v>196</v>
      </c>
      <c r="D321" s="65" t="s">
        <v>991</v>
      </c>
      <c r="E321" s="59" t="s">
        <v>833</v>
      </c>
      <c r="F321" s="60">
        <v>0.06035879629629629</v>
      </c>
      <c r="G321" s="24" t="str">
        <f t="shared" si="12"/>
        <v>5.34/km</v>
      </c>
      <c r="H321" s="30">
        <f t="shared" si="13"/>
        <v>0.02131944444444444</v>
      </c>
      <c r="I321" s="25">
        <f t="shared" si="11"/>
        <v>0</v>
      </c>
    </row>
    <row r="322" spans="1:9" ht="18" customHeight="1">
      <c r="A322" s="23" t="s">
        <v>479</v>
      </c>
      <c r="B322" s="59" t="s">
        <v>992</v>
      </c>
      <c r="C322" s="59" t="s">
        <v>268</v>
      </c>
      <c r="D322" s="65" t="s">
        <v>700</v>
      </c>
      <c r="E322" s="59" t="s">
        <v>590</v>
      </c>
      <c r="F322" s="60">
        <v>0.060381944444444446</v>
      </c>
      <c r="G322" s="24" t="str">
        <f t="shared" si="12"/>
        <v>5.34/km</v>
      </c>
      <c r="H322" s="30">
        <f t="shared" si="13"/>
        <v>0.021342592592592594</v>
      </c>
      <c r="I322" s="25">
        <f t="shared" si="11"/>
        <v>0.014212962962962962</v>
      </c>
    </row>
    <row r="323" spans="1:9" ht="18" customHeight="1">
      <c r="A323" s="23" t="s">
        <v>480</v>
      </c>
      <c r="B323" s="59" t="s">
        <v>993</v>
      </c>
      <c r="C323" s="59" t="s">
        <v>219</v>
      </c>
      <c r="D323" s="65" t="s">
        <v>578</v>
      </c>
      <c r="E323" s="59" t="s">
        <v>666</v>
      </c>
      <c r="F323" s="60">
        <v>0.060381944444444446</v>
      </c>
      <c r="G323" s="24" t="str">
        <f t="shared" si="12"/>
        <v>5.34/km</v>
      </c>
      <c r="H323" s="30">
        <f t="shared" si="13"/>
        <v>0.021342592592592594</v>
      </c>
      <c r="I323" s="25">
        <f t="shared" si="11"/>
        <v>0.021249999999999998</v>
      </c>
    </row>
    <row r="324" spans="1:9" ht="18" customHeight="1">
      <c r="A324" s="23" t="s">
        <v>481</v>
      </c>
      <c r="B324" s="59" t="s">
        <v>994</v>
      </c>
      <c r="C324" s="59" t="s">
        <v>238</v>
      </c>
      <c r="D324" s="65" t="s">
        <v>700</v>
      </c>
      <c r="E324" s="59" t="s">
        <v>636</v>
      </c>
      <c r="F324" s="60">
        <v>0.0606712962962963</v>
      </c>
      <c r="G324" s="24" t="str">
        <f t="shared" si="12"/>
        <v>5.36/km</v>
      </c>
      <c r="H324" s="30">
        <f t="shared" si="13"/>
        <v>0.021631944444444447</v>
      </c>
      <c r="I324" s="25">
        <f t="shared" si="11"/>
        <v>0.014502314814814815</v>
      </c>
    </row>
    <row r="325" spans="1:9" ht="18" customHeight="1">
      <c r="A325" s="23" t="s">
        <v>482</v>
      </c>
      <c r="B325" s="59" t="s">
        <v>995</v>
      </c>
      <c r="C325" s="59" t="s">
        <v>227</v>
      </c>
      <c r="D325" s="65" t="s">
        <v>744</v>
      </c>
      <c r="E325" s="59" t="s">
        <v>590</v>
      </c>
      <c r="F325" s="60">
        <v>0.06068287037037037</v>
      </c>
      <c r="G325" s="24" t="str">
        <f t="shared" si="12"/>
        <v>5.36/km</v>
      </c>
      <c r="H325" s="30">
        <f t="shared" si="13"/>
        <v>0.02164351851851852</v>
      </c>
      <c r="I325" s="25">
        <f t="shared" si="11"/>
        <v>0.012569444444444446</v>
      </c>
    </row>
    <row r="326" spans="1:9" ht="18" customHeight="1">
      <c r="A326" s="23" t="s">
        <v>483</v>
      </c>
      <c r="B326" s="59" t="s">
        <v>191</v>
      </c>
      <c r="C326" s="59" t="s">
        <v>996</v>
      </c>
      <c r="D326" s="65" t="s">
        <v>700</v>
      </c>
      <c r="E326" s="59" t="s">
        <v>787</v>
      </c>
      <c r="F326" s="60">
        <v>0.060787037037037035</v>
      </c>
      <c r="G326" s="24" t="str">
        <f t="shared" si="12"/>
        <v>5.37/km</v>
      </c>
      <c r="H326" s="30">
        <f t="shared" si="13"/>
        <v>0.021747685185185182</v>
      </c>
      <c r="I326" s="25">
        <f t="shared" si="11"/>
        <v>0.01461805555555555</v>
      </c>
    </row>
    <row r="327" spans="1:9" ht="18" customHeight="1">
      <c r="A327" s="23" t="s">
        <v>484</v>
      </c>
      <c r="B327" s="59" t="s">
        <v>906</v>
      </c>
      <c r="C327" s="59" t="s">
        <v>254</v>
      </c>
      <c r="D327" s="65" t="s">
        <v>744</v>
      </c>
      <c r="E327" s="59" t="s">
        <v>813</v>
      </c>
      <c r="F327" s="60">
        <v>0.06083333333333333</v>
      </c>
      <c r="G327" s="24" t="str">
        <f t="shared" si="12"/>
        <v>5.37/km</v>
      </c>
      <c r="H327" s="30">
        <f t="shared" si="13"/>
        <v>0.021793981481481477</v>
      </c>
      <c r="I327" s="25">
        <f t="shared" si="11"/>
        <v>0.012719907407407402</v>
      </c>
    </row>
    <row r="328" spans="1:9" ht="18" customHeight="1">
      <c r="A328" s="23" t="s">
        <v>485</v>
      </c>
      <c r="B328" s="59" t="s">
        <v>997</v>
      </c>
      <c r="C328" s="59" t="s">
        <v>246</v>
      </c>
      <c r="D328" s="65" t="s">
        <v>578</v>
      </c>
      <c r="E328" s="59" t="s">
        <v>813</v>
      </c>
      <c r="F328" s="60">
        <v>0.06083333333333333</v>
      </c>
      <c r="G328" s="24" t="str">
        <f t="shared" si="12"/>
        <v>5.37/km</v>
      </c>
      <c r="H328" s="30">
        <f t="shared" si="13"/>
        <v>0.021793981481481477</v>
      </c>
      <c r="I328" s="25">
        <f t="shared" si="11"/>
        <v>0.02170138888888888</v>
      </c>
    </row>
    <row r="329" spans="1:9" ht="18" customHeight="1">
      <c r="A329" s="23" t="s">
        <v>486</v>
      </c>
      <c r="B329" s="59" t="s">
        <v>998</v>
      </c>
      <c r="C329" s="59" t="s">
        <v>999</v>
      </c>
      <c r="D329" s="65" t="s">
        <v>700</v>
      </c>
      <c r="E329" s="59" t="s">
        <v>628</v>
      </c>
      <c r="F329" s="60">
        <v>0.06084490740740741</v>
      </c>
      <c r="G329" s="24" t="str">
        <f t="shared" si="12"/>
        <v>5.37/km</v>
      </c>
      <c r="H329" s="30">
        <f t="shared" si="13"/>
        <v>0.021805555555555557</v>
      </c>
      <c r="I329" s="25">
        <f t="shared" si="11"/>
        <v>0.014675925925925926</v>
      </c>
    </row>
    <row r="330" spans="1:9" ht="18" customHeight="1">
      <c r="A330" s="23" t="s">
        <v>487</v>
      </c>
      <c r="B330" s="59" t="s">
        <v>806</v>
      </c>
      <c r="C330" s="59" t="s">
        <v>569</v>
      </c>
      <c r="D330" s="65" t="s">
        <v>608</v>
      </c>
      <c r="E330" s="59" t="s">
        <v>807</v>
      </c>
      <c r="F330" s="60">
        <v>0.06094907407407407</v>
      </c>
      <c r="G330" s="24" t="str">
        <f t="shared" si="12"/>
        <v>5.38/km</v>
      </c>
      <c r="H330" s="30">
        <f t="shared" si="13"/>
        <v>0.02190972222222222</v>
      </c>
      <c r="I330" s="25">
        <f t="shared" si="11"/>
        <v>0.01898148148148148</v>
      </c>
    </row>
    <row r="331" spans="1:9" ht="18" customHeight="1">
      <c r="A331" s="23" t="s">
        <v>488</v>
      </c>
      <c r="B331" s="59" t="s">
        <v>1000</v>
      </c>
      <c r="C331" s="59" t="s">
        <v>282</v>
      </c>
      <c r="D331" s="65" t="s">
        <v>744</v>
      </c>
      <c r="E331" s="59" t="s">
        <v>623</v>
      </c>
      <c r="F331" s="60">
        <v>0.0609837962962963</v>
      </c>
      <c r="G331" s="24" t="str">
        <f t="shared" si="12"/>
        <v>5.38/km</v>
      </c>
      <c r="H331" s="30">
        <f t="shared" si="13"/>
        <v>0.021944444444444447</v>
      </c>
      <c r="I331" s="25">
        <f t="shared" si="11"/>
        <v>0.012870370370370372</v>
      </c>
    </row>
    <row r="332" spans="1:9" ht="18" customHeight="1">
      <c r="A332" s="23" t="s">
        <v>489</v>
      </c>
      <c r="B332" s="59" t="s">
        <v>1001</v>
      </c>
      <c r="C332" s="59" t="s">
        <v>165</v>
      </c>
      <c r="D332" s="65" t="s">
        <v>578</v>
      </c>
      <c r="E332" s="59" t="s">
        <v>895</v>
      </c>
      <c r="F332" s="60">
        <v>0.060995370370370366</v>
      </c>
      <c r="G332" s="24" t="str">
        <f t="shared" si="12"/>
        <v>5.38/km</v>
      </c>
      <c r="H332" s="30">
        <f t="shared" si="13"/>
        <v>0.021956018518518514</v>
      </c>
      <c r="I332" s="25">
        <f aca="true" t="shared" si="14" ref="I332:I395">F332-INDEX($F$5:$F$337,MATCH(D332,$D$5:$D$337,0))</f>
        <v>0.021863425925925918</v>
      </c>
    </row>
    <row r="333" spans="1:9" ht="18" customHeight="1">
      <c r="A333" s="23" t="s">
        <v>490</v>
      </c>
      <c r="B333" s="59" t="s">
        <v>1002</v>
      </c>
      <c r="C333" s="59" t="s">
        <v>1003</v>
      </c>
      <c r="D333" s="65" t="s">
        <v>700</v>
      </c>
      <c r="E333" s="59" t="s">
        <v>975</v>
      </c>
      <c r="F333" s="60">
        <v>0.06100694444444444</v>
      </c>
      <c r="G333" s="24" t="str">
        <f aca="true" t="shared" si="15" ref="G333:G396">TEXT(INT((HOUR(F333)*3600+MINUTE(F333)*60+SECOND(F333))/$I$3/60),"0")&amp;"."&amp;TEXT(MOD((HOUR(F333)*3600+MINUTE(F333)*60+SECOND(F333))/$I$3,60),"00")&amp;"/km"</f>
        <v>5.38/km</v>
      </c>
      <c r="H333" s="30">
        <f aca="true" t="shared" si="16" ref="H333:H396">F333-$F$5</f>
        <v>0.021967592592592587</v>
      </c>
      <c r="I333" s="25">
        <f t="shared" si="14"/>
        <v>0.014837962962962956</v>
      </c>
    </row>
    <row r="334" spans="1:9" ht="18" customHeight="1">
      <c r="A334" s="23" t="s">
        <v>491</v>
      </c>
      <c r="B334" s="59" t="s">
        <v>1004</v>
      </c>
      <c r="C334" s="59" t="s">
        <v>607</v>
      </c>
      <c r="D334" s="65" t="s">
        <v>578</v>
      </c>
      <c r="E334" s="59" t="s">
        <v>592</v>
      </c>
      <c r="F334" s="60">
        <v>0.061134259259259256</v>
      </c>
      <c r="G334" s="24" t="str">
        <f t="shared" si="15"/>
        <v>5.39/km</v>
      </c>
      <c r="H334" s="30">
        <f t="shared" si="16"/>
        <v>0.022094907407407403</v>
      </c>
      <c r="I334" s="25">
        <f t="shared" si="14"/>
        <v>0.022002314814814808</v>
      </c>
    </row>
    <row r="335" spans="1:9" ht="18" customHeight="1">
      <c r="A335" s="23" t="s">
        <v>492</v>
      </c>
      <c r="B335" s="59" t="s">
        <v>1005</v>
      </c>
      <c r="C335" s="59" t="s">
        <v>216</v>
      </c>
      <c r="D335" s="65" t="s">
        <v>578</v>
      </c>
      <c r="E335" s="59" t="s">
        <v>590</v>
      </c>
      <c r="F335" s="60">
        <v>0.061238425925925925</v>
      </c>
      <c r="G335" s="24" t="str">
        <f t="shared" si="15"/>
        <v>5.39/km</v>
      </c>
      <c r="H335" s="30">
        <f t="shared" si="16"/>
        <v>0.022199074074074072</v>
      </c>
      <c r="I335" s="25">
        <f t="shared" si="14"/>
        <v>0.022106481481481477</v>
      </c>
    </row>
    <row r="336" spans="1:9" ht="18" customHeight="1">
      <c r="A336" s="23" t="s">
        <v>493</v>
      </c>
      <c r="B336" s="59" t="s">
        <v>1006</v>
      </c>
      <c r="C336" s="59" t="s">
        <v>181</v>
      </c>
      <c r="D336" s="65" t="s">
        <v>578</v>
      </c>
      <c r="E336" s="59" t="s">
        <v>647</v>
      </c>
      <c r="F336" s="60">
        <v>0.06157407407407408</v>
      </c>
      <c r="G336" s="24" t="str">
        <f t="shared" si="15"/>
        <v>5.41/km</v>
      </c>
      <c r="H336" s="30">
        <f t="shared" si="16"/>
        <v>0.022534722222222227</v>
      </c>
      <c r="I336" s="25">
        <f t="shared" si="14"/>
        <v>0.02244212962962963</v>
      </c>
    </row>
    <row r="337" spans="1:9" ht="18" customHeight="1">
      <c r="A337" s="23" t="s">
        <v>494</v>
      </c>
      <c r="B337" s="59" t="s">
        <v>210</v>
      </c>
      <c r="C337" s="59" t="s">
        <v>177</v>
      </c>
      <c r="D337" s="65" t="s">
        <v>700</v>
      </c>
      <c r="E337" s="59" t="s">
        <v>636</v>
      </c>
      <c r="F337" s="60">
        <v>0.06159722222222222</v>
      </c>
      <c r="G337" s="24" t="str">
        <f t="shared" si="15"/>
        <v>5.41/km</v>
      </c>
      <c r="H337" s="30">
        <f t="shared" si="16"/>
        <v>0.022557870370370367</v>
      </c>
      <c r="I337" s="25">
        <f t="shared" si="14"/>
        <v>0.015428240740740735</v>
      </c>
    </row>
    <row r="338" spans="1:9" ht="18" customHeight="1">
      <c r="A338" s="23" t="s">
        <v>495</v>
      </c>
      <c r="B338" s="59" t="s">
        <v>287</v>
      </c>
      <c r="C338" s="59" t="s">
        <v>214</v>
      </c>
      <c r="D338" s="65" t="s">
        <v>744</v>
      </c>
      <c r="E338" s="59" t="s">
        <v>971</v>
      </c>
      <c r="F338" s="60">
        <v>0.061620370370370374</v>
      </c>
      <c r="G338" s="24" t="str">
        <f t="shared" si="15"/>
        <v>5.41/km</v>
      </c>
      <c r="H338" s="30">
        <f t="shared" si="16"/>
        <v>0.02258101851851852</v>
      </c>
      <c r="I338" s="25">
        <f t="shared" si="14"/>
        <v>0.013506944444444446</v>
      </c>
    </row>
    <row r="339" spans="1:9" ht="18" customHeight="1">
      <c r="A339" s="23" t="s">
        <v>496</v>
      </c>
      <c r="B339" s="59" t="s">
        <v>1007</v>
      </c>
      <c r="C339" s="59" t="s">
        <v>170</v>
      </c>
      <c r="D339" s="65" t="s">
        <v>578</v>
      </c>
      <c r="E339" s="59" t="s">
        <v>587</v>
      </c>
      <c r="F339" s="60">
        <v>0.061620370370370374</v>
      </c>
      <c r="G339" s="24" t="str">
        <f t="shared" si="15"/>
        <v>5.41/km</v>
      </c>
      <c r="H339" s="30">
        <f t="shared" si="16"/>
        <v>0.02258101851851852</v>
      </c>
      <c r="I339" s="25">
        <f t="shared" si="14"/>
        <v>0.022488425925925926</v>
      </c>
    </row>
    <row r="340" spans="1:9" ht="18" customHeight="1">
      <c r="A340" s="23" t="s">
        <v>497</v>
      </c>
      <c r="B340" s="59" t="s">
        <v>1008</v>
      </c>
      <c r="C340" s="59" t="s">
        <v>293</v>
      </c>
      <c r="D340" s="65" t="s">
        <v>744</v>
      </c>
      <c r="E340" s="59" t="s">
        <v>623</v>
      </c>
      <c r="F340" s="60">
        <v>0.061863425925925926</v>
      </c>
      <c r="G340" s="24" t="str">
        <f t="shared" si="15"/>
        <v>5.43/km</v>
      </c>
      <c r="H340" s="30">
        <f t="shared" si="16"/>
        <v>0.022824074074074073</v>
      </c>
      <c r="I340" s="25">
        <f t="shared" si="14"/>
        <v>0.013749999999999998</v>
      </c>
    </row>
    <row r="341" spans="1:9" ht="18" customHeight="1">
      <c r="A341" s="23" t="s">
        <v>498</v>
      </c>
      <c r="B341" s="59" t="s">
        <v>1009</v>
      </c>
      <c r="C341" s="59" t="s">
        <v>201</v>
      </c>
      <c r="D341" s="65" t="s">
        <v>700</v>
      </c>
      <c r="E341" s="59" t="s">
        <v>590</v>
      </c>
      <c r="F341" s="60">
        <v>0.06189814814814815</v>
      </c>
      <c r="G341" s="24" t="str">
        <f t="shared" si="15"/>
        <v>5.43/km</v>
      </c>
      <c r="H341" s="30">
        <f t="shared" si="16"/>
        <v>0.022858796296296294</v>
      </c>
      <c r="I341" s="25">
        <f t="shared" si="14"/>
        <v>0.015729166666666662</v>
      </c>
    </row>
    <row r="342" spans="1:9" ht="18" customHeight="1">
      <c r="A342" s="23" t="s">
        <v>499</v>
      </c>
      <c r="B342" s="59" t="s">
        <v>1010</v>
      </c>
      <c r="C342" s="59" t="s">
        <v>178</v>
      </c>
      <c r="D342" s="65" t="s">
        <v>608</v>
      </c>
      <c r="E342" s="59" t="s">
        <v>813</v>
      </c>
      <c r="F342" s="60">
        <v>0.06208333333333333</v>
      </c>
      <c r="G342" s="24" t="str">
        <f t="shared" si="15"/>
        <v>5.44/km</v>
      </c>
      <c r="H342" s="30">
        <f t="shared" si="16"/>
        <v>0.023043981481481478</v>
      </c>
      <c r="I342" s="25">
        <f t="shared" si="14"/>
        <v>0.02011574074074074</v>
      </c>
    </row>
    <row r="343" spans="1:9" ht="18" customHeight="1">
      <c r="A343" s="23" t="s">
        <v>500</v>
      </c>
      <c r="B343" s="59" t="s">
        <v>1011</v>
      </c>
      <c r="C343" s="59" t="s">
        <v>182</v>
      </c>
      <c r="D343" s="65" t="s">
        <v>608</v>
      </c>
      <c r="E343" s="59" t="s">
        <v>790</v>
      </c>
      <c r="F343" s="60">
        <v>0.062233796296296294</v>
      </c>
      <c r="G343" s="24" t="str">
        <f t="shared" si="15"/>
        <v>5.45/km</v>
      </c>
      <c r="H343" s="30">
        <f t="shared" si="16"/>
        <v>0.02319444444444444</v>
      </c>
      <c r="I343" s="25">
        <f t="shared" si="14"/>
        <v>0.020266203703703703</v>
      </c>
    </row>
    <row r="344" spans="1:9" ht="18" customHeight="1">
      <c r="A344" s="23" t="s">
        <v>501</v>
      </c>
      <c r="B344" s="59" t="s">
        <v>566</v>
      </c>
      <c r="C344" s="59" t="s">
        <v>162</v>
      </c>
      <c r="D344" s="65" t="s">
        <v>608</v>
      </c>
      <c r="E344" s="59" t="s">
        <v>666</v>
      </c>
      <c r="F344" s="60">
        <v>0.062314814814814816</v>
      </c>
      <c r="G344" s="24" t="str">
        <f t="shared" si="15"/>
        <v>5.45/km</v>
      </c>
      <c r="H344" s="30">
        <f t="shared" si="16"/>
        <v>0.023275462962962963</v>
      </c>
      <c r="I344" s="25">
        <f t="shared" si="14"/>
        <v>0.020347222222222225</v>
      </c>
    </row>
    <row r="345" spans="1:9" ht="18" customHeight="1">
      <c r="A345" s="23" t="s">
        <v>502</v>
      </c>
      <c r="B345" s="59" t="s">
        <v>816</v>
      </c>
      <c r="C345" s="59" t="s">
        <v>173</v>
      </c>
      <c r="D345" s="65" t="s">
        <v>578</v>
      </c>
      <c r="E345" s="59" t="s">
        <v>696</v>
      </c>
      <c r="F345" s="60">
        <v>0.0625</v>
      </c>
      <c r="G345" s="24" t="str">
        <f t="shared" si="15"/>
        <v>5.46/km</v>
      </c>
      <c r="H345" s="30">
        <f t="shared" si="16"/>
        <v>0.023460648148148147</v>
      </c>
      <c r="I345" s="25">
        <f t="shared" si="14"/>
        <v>0.02336805555555555</v>
      </c>
    </row>
    <row r="346" spans="1:9" ht="18" customHeight="1">
      <c r="A346" s="23" t="s">
        <v>503</v>
      </c>
      <c r="B346" s="59" t="s">
        <v>1012</v>
      </c>
      <c r="C346" s="59" t="s">
        <v>165</v>
      </c>
      <c r="D346" s="65" t="s">
        <v>700</v>
      </c>
      <c r="E346" s="59" t="s">
        <v>636</v>
      </c>
      <c r="F346" s="60">
        <v>0.0626388888888889</v>
      </c>
      <c r="G346" s="24" t="str">
        <f t="shared" si="15"/>
        <v>5.47/km</v>
      </c>
      <c r="H346" s="30">
        <f t="shared" si="16"/>
        <v>0.023599537037037044</v>
      </c>
      <c r="I346" s="25">
        <f t="shared" si="14"/>
        <v>0.016469907407407412</v>
      </c>
    </row>
    <row r="347" spans="1:9" ht="18" customHeight="1">
      <c r="A347" s="23" t="s">
        <v>504</v>
      </c>
      <c r="B347" s="59" t="s">
        <v>747</v>
      </c>
      <c r="C347" s="59" t="s">
        <v>1013</v>
      </c>
      <c r="D347" s="65" t="s">
        <v>774</v>
      </c>
      <c r="E347" s="59" t="s">
        <v>750</v>
      </c>
      <c r="F347" s="60">
        <v>0.06273148148148149</v>
      </c>
      <c r="G347" s="24" t="str">
        <f t="shared" si="15"/>
        <v>5.47/km</v>
      </c>
      <c r="H347" s="30">
        <f t="shared" si="16"/>
        <v>0.023692129629629632</v>
      </c>
      <c r="I347" s="25">
        <f t="shared" si="14"/>
        <v>0.013460648148148145</v>
      </c>
    </row>
    <row r="348" spans="1:9" ht="18" customHeight="1">
      <c r="A348" s="23" t="s">
        <v>505</v>
      </c>
      <c r="B348" s="59" t="s">
        <v>1014</v>
      </c>
      <c r="C348" s="59" t="s">
        <v>632</v>
      </c>
      <c r="D348" s="65" t="s">
        <v>700</v>
      </c>
      <c r="E348" s="59" t="s">
        <v>636</v>
      </c>
      <c r="F348" s="60">
        <v>0.06292824074074074</v>
      </c>
      <c r="G348" s="24" t="str">
        <f t="shared" si="15"/>
        <v>5.49/km</v>
      </c>
      <c r="H348" s="30">
        <f t="shared" si="16"/>
        <v>0.02388888888888889</v>
      </c>
      <c r="I348" s="25">
        <f t="shared" si="14"/>
        <v>0.01675925925925926</v>
      </c>
    </row>
    <row r="349" spans="1:9" ht="18" customHeight="1">
      <c r="A349" s="23" t="s">
        <v>506</v>
      </c>
      <c r="B349" s="59" t="s">
        <v>1015</v>
      </c>
      <c r="C349" s="59" t="s">
        <v>198</v>
      </c>
      <c r="D349" s="65" t="s">
        <v>700</v>
      </c>
      <c r="E349" s="59" t="s">
        <v>636</v>
      </c>
      <c r="F349" s="60">
        <v>0.06298611111111112</v>
      </c>
      <c r="G349" s="24" t="str">
        <f t="shared" si="15"/>
        <v>5.49/km</v>
      </c>
      <c r="H349" s="30">
        <f t="shared" si="16"/>
        <v>0.023946759259259265</v>
      </c>
      <c r="I349" s="25">
        <f t="shared" si="14"/>
        <v>0.016817129629629633</v>
      </c>
    </row>
    <row r="350" spans="1:9" ht="18" customHeight="1">
      <c r="A350" s="23" t="s">
        <v>507</v>
      </c>
      <c r="B350" s="59" t="s">
        <v>1016</v>
      </c>
      <c r="C350" s="59" t="s">
        <v>226</v>
      </c>
      <c r="D350" s="65" t="s">
        <v>887</v>
      </c>
      <c r="E350" s="59" t="s">
        <v>650</v>
      </c>
      <c r="F350" s="60">
        <v>0.06303240740740741</v>
      </c>
      <c r="G350" s="24" t="str">
        <f t="shared" si="15"/>
        <v>5.49/km</v>
      </c>
      <c r="H350" s="30">
        <f t="shared" si="16"/>
        <v>0.02399305555555556</v>
      </c>
      <c r="I350" s="25">
        <f t="shared" si="14"/>
        <v>0.009074074074074082</v>
      </c>
    </row>
    <row r="351" spans="1:9" ht="18" customHeight="1">
      <c r="A351" s="23" t="s">
        <v>508</v>
      </c>
      <c r="B351" s="59" t="s">
        <v>1017</v>
      </c>
      <c r="C351" s="59" t="s">
        <v>161</v>
      </c>
      <c r="D351" s="65" t="s">
        <v>887</v>
      </c>
      <c r="E351" s="59" t="s">
        <v>1018</v>
      </c>
      <c r="F351" s="60">
        <v>0.06311342592592593</v>
      </c>
      <c r="G351" s="24" t="str">
        <f t="shared" si="15"/>
        <v>5.50/km</v>
      </c>
      <c r="H351" s="30">
        <f t="shared" si="16"/>
        <v>0.02407407407407408</v>
      </c>
      <c r="I351" s="25">
        <f t="shared" si="14"/>
        <v>0.009155092592592604</v>
      </c>
    </row>
    <row r="352" spans="1:9" ht="18" customHeight="1">
      <c r="A352" s="23" t="s">
        <v>509</v>
      </c>
      <c r="B352" s="59" t="s">
        <v>1019</v>
      </c>
      <c r="C352" s="59" t="s">
        <v>194</v>
      </c>
      <c r="D352" s="65" t="s">
        <v>608</v>
      </c>
      <c r="E352" s="59" t="s">
        <v>1020</v>
      </c>
      <c r="F352" s="60">
        <v>0.06318287037037036</v>
      </c>
      <c r="G352" s="24" t="str">
        <f t="shared" si="15"/>
        <v>5.50/km</v>
      </c>
      <c r="H352" s="30">
        <f t="shared" si="16"/>
        <v>0.02414351851851851</v>
      </c>
      <c r="I352" s="25">
        <f t="shared" si="14"/>
        <v>0.02121527777777777</v>
      </c>
    </row>
    <row r="353" spans="1:9" ht="18" customHeight="1">
      <c r="A353" s="23" t="s">
        <v>510</v>
      </c>
      <c r="B353" s="59" t="s">
        <v>1021</v>
      </c>
      <c r="C353" s="59" t="s">
        <v>206</v>
      </c>
      <c r="D353" s="65" t="s">
        <v>774</v>
      </c>
      <c r="E353" s="59" t="s">
        <v>872</v>
      </c>
      <c r="F353" s="60">
        <v>0.06320601851851852</v>
      </c>
      <c r="G353" s="24" t="str">
        <f t="shared" si="15"/>
        <v>5.50/km</v>
      </c>
      <c r="H353" s="30">
        <f t="shared" si="16"/>
        <v>0.02416666666666667</v>
      </c>
      <c r="I353" s="25">
        <f t="shared" si="14"/>
        <v>0.013935185185185182</v>
      </c>
    </row>
    <row r="354" spans="1:9" ht="18" customHeight="1">
      <c r="A354" s="23" t="s">
        <v>511</v>
      </c>
      <c r="B354" s="59" t="s">
        <v>1022</v>
      </c>
      <c r="C354" s="59" t="s">
        <v>285</v>
      </c>
      <c r="D354" s="65" t="s">
        <v>700</v>
      </c>
      <c r="E354" s="59" t="s">
        <v>644</v>
      </c>
      <c r="F354" s="60">
        <v>0.06321759259259259</v>
      </c>
      <c r="G354" s="24" t="str">
        <f t="shared" si="15"/>
        <v>5.50/km</v>
      </c>
      <c r="H354" s="30">
        <f t="shared" si="16"/>
        <v>0.024178240740740736</v>
      </c>
      <c r="I354" s="25">
        <f t="shared" si="14"/>
        <v>0.017048611111111105</v>
      </c>
    </row>
    <row r="355" spans="1:9" ht="18" customHeight="1">
      <c r="A355" s="23" t="s">
        <v>512</v>
      </c>
      <c r="B355" s="59" t="s">
        <v>1023</v>
      </c>
      <c r="C355" s="59" t="s">
        <v>1024</v>
      </c>
      <c r="D355" s="65" t="s">
        <v>744</v>
      </c>
      <c r="E355" s="59" t="s">
        <v>750</v>
      </c>
      <c r="F355" s="60">
        <v>0.06325231481481482</v>
      </c>
      <c r="G355" s="24" t="str">
        <f t="shared" si="15"/>
        <v>5.50/km</v>
      </c>
      <c r="H355" s="30">
        <f t="shared" si="16"/>
        <v>0.024212962962962964</v>
      </c>
      <c r="I355" s="25">
        <f t="shared" si="14"/>
        <v>0.01513888888888889</v>
      </c>
    </row>
    <row r="356" spans="1:9" ht="18" customHeight="1">
      <c r="A356" s="23" t="s">
        <v>513</v>
      </c>
      <c r="B356" s="59" t="s">
        <v>688</v>
      </c>
      <c r="C356" s="59" t="s">
        <v>200</v>
      </c>
      <c r="D356" s="65" t="s">
        <v>700</v>
      </c>
      <c r="E356" s="59" t="s">
        <v>647</v>
      </c>
      <c r="F356" s="60">
        <v>0.06371527777777779</v>
      </c>
      <c r="G356" s="24" t="str">
        <f t="shared" si="15"/>
        <v>5.53/km</v>
      </c>
      <c r="H356" s="30">
        <f t="shared" si="16"/>
        <v>0.024675925925925934</v>
      </c>
      <c r="I356" s="25">
        <f t="shared" si="14"/>
        <v>0.017546296296296303</v>
      </c>
    </row>
    <row r="357" spans="1:9" ht="18" customHeight="1">
      <c r="A357" s="23" t="s">
        <v>514</v>
      </c>
      <c r="B357" s="59" t="s">
        <v>1025</v>
      </c>
      <c r="C357" s="59" t="s">
        <v>1026</v>
      </c>
      <c r="D357" s="65" t="s">
        <v>578</v>
      </c>
      <c r="E357" s="59" t="s">
        <v>1027</v>
      </c>
      <c r="F357" s="60">
        <v>0.06378472222222221</v>
      </c>
      <c r="G357" s="24" t="str">
        <f t="shared" si="15"/>
        <v>5.53/km</v>
      </c>
      <c r="H357" s="30">
        <f t="shared" si="16"/>
        <v>0.024745370370370362</v>
      </c>
      <c r="I357" s="25">
        <f t="shared" si="14"/>
        <v>0.024652777777777767</v>
      </c>
    </row>
    <row r="358" spans="1:9" ht="18" customHeight="1">
      <c r="A358" s="23" t="s">
        <v>515</v>
      </c>
      <c r="B358" s="59" t="s">
        <v>1028</v>
      </c>
      <c r="C358" s="59" t="s">
        <v>173</v>
      </c>
      <c r="D358" s="65" t="s">
        <v>578</v>
      </c>
      <c r="E358" s="59" t="s">
        <v>1027</v>
      </c>
      <c r="F358" s="60">
        <v>0.06391203703703703</v>
      </c>
      <c r="G358" s="24" t="str">
        <f t="shared" si="15"/>
        <v>5.54/km</v>
      </c>
      <c r="H358" s="30">
        <f t="shared" si="16"/>
        <v>0.024872685185185178</v>
      </c>
      <c r="I358" s="25">
        <f t="shared" si="14"/>
        <v>0.024780092592592583</v>
      </c>
    </row>
    <row r="359" spans="1:9" ht="18" customHeight="1">
      <c r="A359" s="23" t="s">
        <v>516</v>
      </c>
      <c r="B359" s="59" t="s">
        <v>1029</v>
      </c>
      <c r="C359" s="59" t="s">
        <v>176</v>
      </c>
      <c r="D359" s="65" t="s">
        <v>608</v>
      </c>
      <c r="E359" s="59" t="s">
        <v>657</v>
      </c>
      <c r="F359" s="60">
        <v>0.06405092592592593</v>
      </c>
      <c r="G359" s="24" t="str">
        <f t="shared" si="15"/>
        <v>5.55/km</v>
      </c>
      <c r="H359" s="30">
        <f t="shared" si="16"/>
        <v>0.025011574074074075</v>
      </c>
      <c r="I359" s="25">
        <f t="shared" si="14"/>
        <v>0.022083333333333337</v>
      </c>
    </row>
    <row r="360" spans="1:9" ht="18" customHeight="1">
      <c r="A360" s="23" t="s">
        <v>517</v>
      </c>
      <c r="B360" s="59" t="s">
        <v>1030</v>
      </c>
      <c r="C360" s="59" t="s">
        <v>274</v>
      </c>
      <c r="D360" s="65" t="s">
        <v>744</v>
      </c>
      <c r="E360" s="59" t="s">
        <v>762</v>
      </c>
      <c r="F360" s="60">
        <v>0.06523148148148149</v>
      </c>
      <c r="G360" s="24" t="str">
        <f t="shared" si="15"/>
        <v>6.01/km</v>
      </c>
      <c r="H360" s="30">
        <f t="shared" si="16"/>
        <v>0.026192129629629635</v>
      </c>
      <c r="I360" s="25">
        <f t="shared" si="14"/>
        <v>0.01711805555555556</v>
      </c>
    </row>
    <row r="361" spans="1:9" ht="18" customHeight="1">
      <c r="A361" s="23" t="s">
        <v>518</v>
      </c>
      <c r="B361" s="59" t="s">
        <v>952</v>
      </c>
      <c r="C361" s="59" t="s">
        <v>1031</v>
      </c>
      <c r="D361" s="65" t="s">
        <v>700</v>
      </c>
      <c r="E361" s="59" t="s">
        <v>647</v>
      </c>
      <c r="F361" s="60">
        <v>0.06523148148148149</v>
      </c>
      <c r="G361" s="24" t="str">
        <f t="shared" si="15"/>
        <v>6.01/km</v>
      </c>
      <c r="H361" s="30">
        <f t="shared" si="16"/>
        <v>0.026192129629629635</v>
      </c>
      <c r="I361" s="25">
        <f t="shared" si="14"/>
        <v>0.019062500000000003</v>
      </c>
    </row>
    <row r="362" spans="1:9" ht="18" customHeight="1">
      <c r="A362" s="23" t="s">
        <v>519</v>
      </c>
      <c r="B362" s="59" t="s">
        <v>296</v>
      </c>
      <c r="C362" s="59" t="s">
        <v>242</v>
      </c>
      <c r="D362" s="65" t="s">
        <v>744</v>
      </c>
      <c r="E362" s="59" t="s">
        <v>628</v>
      </c>
      <c r="F362" s="60">
        <v>0.0656712962962963</v>
      </c>
      <c r="G362" s="24" t="str">
        <f t="shared" si="15"/>
        <v>6.04/km</v>
      </c>
      <c r="H362" s="30">
        <f t="shared" si="16"/>
        <v>0.026631944444444444</v>
      </c>
      <c r="I362" s="25">
        <f t="shared" si="14"/>
        <v>0.01755787037037037</v>
      </c>
    </row>
    <row r="363" spans="1:9" ht="18" customHeight="1">
      <c r="A363" s="23" t="s">
        <v>520</v>
      </c>
      <c r="B363" s="59" t="s">
        <v>1032</v>
      </c>
      <c r="C363" s="59" t="s">
        <v>180</v>
      </c>
      <c r="D363" s="65" t="s">
        <v>608</v>
      </c>
      <c r="E363" s="59" t="s">
        <v>745</v>
      </c>
      <c r="F363" s="60">
        <v>0.06569444444444444</v>
      </c>
      <c r="G363" s="24" t="str">
        <f t="shared" si="15"/>
        <v>6.04/km</v>
      </c>
      <c r="H363" s="30">
        <f t="shared" si="16"/>
        <v>0.02665509259259259</v>
      </c>
      <c r="I363" s="25">
        <f t="shared" si="14"/>
        <v>0.023726851851851853</v>
      </c>
    </row>
    <row r="364" spans="1:9" ht="18" customHeight="1">
      <c r="A364" s="23" t="s">
        <v>521</v>
      </c>
      <c r="B364" s="59" t="s">
        <v>1033</v>
      </c>
      <c r="C364" s="59" t="s">
        <v>237</v>
      </c>
      <c r="D364" s="65" t="s">
        <v>700</v>
      </c>
      <c r="E364" s="59" t="s">
        <v>886</v>
      </c>
      <c r="F364" s="60">
        <v>0.06587962962962964</v>
      </c>
      <c r="G364" s="24" t="str">
        <f t="shared" si="15"/>
        <v>6.05/km</v>
      </c>
      <c r="H364" s="30">
        <f t="shared" si="16"/>
        <v>0.026840277777777782</v>
      </c>
      <c r="I364" s="25">
        <f t="shared" si="14"/>
        <v>0.01971064814814815</v>
      </c>
    </row>
    <row r="365" spans="1:9" ht="18" customHeight="1">
      <c r="A365" s="23" t="s">
        <v>522</v>
      </c>
      <c r="B365" s="59" t="s">
        <v>281</v>
      </c>
      <c r="C365" s="59" t="s">
        <v>291</v>
      </c>
      <c r="D365" s="65" t="s">
        <v>991</v>
      </c>
      <c r="E365" s="59" t="s">
        <v>1034</v>
      </c>
      <c r="F365" s="60">
        <v>0.06630787037037038</v>
      </c>
      <c r="G365" s="24" t="str">
        <f t="shared" si="15"/>
        <v>6.07/km</v>
      </c>
      <c r="H365" s="30">
        <f t="shared" si="16"/>
        <v>0.027268518518518525</v>
      </c>
      <c r="I365" s="25">
        <f t="shared" si="14"/>
        <v>0.005949074074074086</v>
      </c>
    </row>
    <row r="366" spans="1:9" ht="18" customHeight="1">
      <c r="A366" s="23" t="s">
        <v>523</v>
      </c>
      <c r="B366" s="59" t="s">
        <v>812</v>
      </c>
      <c r="C366" s="59" t="s">
        <v>230</v>
      </c>
      <c r="D366" s="65" t="s">
        <v>578</v>
      </c>
      <c r="E366" s="59" t="s">
        <v>623</v>
      </c>
      <c r="F366" s="60">
        <v>0.06648148148148149</v>
      </c>
      <c r="G366" s="24" t="str">
        <f t="shared" si="15"/>
        <v>6.08/km</v>
      </c>
      <c r="H366" s="30">
        <f t="shared" si="16"/>
        <v>0.027442129629629636</v>
      </c>
      <c r="I366" s="25">
        <f t="shared" si="14"/>
        <v>0.02734953703703704</v>
      </c>
    </row>
    <row r="367" spans="1:9" ht="18" customHeight="1">
      <c r="A367" s="23" t="s">
        <v>524</v>
      </c>
      <c r="B367" s="59" t="s">
        <v>1035</v>
      </c>
      <c r="C367" s="59" t="s">
        <v>211</v>
      </c>
      <c r="D367" s="65" t="s">
        <v>608</v>
      </c>
      <c r="E367" s="59" t="s">
        <v>623</v>
      </c>
      <c r="F367" s="60">
        <v>0.06663194444444444</v>
      </c>
      <c r="G367" s="24" t="str">
        <f t="shared" si="15"/>
        <v>6.09/km</v>
      </c>
      <c r="H367" s="30">
        <f t="shared" si="16"/>
        <v>0.027592592592592585</v>
      </c>
      <c r="I367" s="25">
        <f t="shared" si="14"/>
        <v>0.024664351851851847</v>
      </c>
    </row>
    <row r="368" spans="1:9" ht="18" customHeight="1">
      <c r="A368" s="23" t="s">
        <v>525</v>
      </c>
      <c r="B368" s="59" t="s">
        <v>1036</v>
      </c>
      <c r="C368" s="59" t="s">
        <v>562</v>
      </c>
      <c r="D368" s="65" t="s">
        <v>700</v>
      </c>
      <c r="E368" s="59" t="s">
        <v>647</v>
      </c>
      <c r="F368" s="60">
        <v>0.06664351851851852</v>
      </c>
      <c r="G368" s="24" t="str">
        <f t="shared" si="15"/>
        <v>6.09/km</v>
      </c>
      <c r="H368" s="30">
        <f t="shared" si="16"/>
        <v>0.027604166666666666</v>
      </c>
      <c r="I368" s="25">
        <f t="shared" si="14"/>
        <v>0.020474537037037034</v>
      </c>
    </row>
    <row r="369" spans="1:9" ht="18" customHeight="1">
      <c r="A369" s="23" t="s">
        <v>526</v>
      </c>
      <c r="B369" s="59" t="s">
        <v>1037</v>
      </c>
      <c r="C369" s="59" t="s">
        <v>1038</v>
      </c>
      <c r="D369" s="65" t="s">
        <v>744</v>
      </c>
      <c r="E369" s="59" t="s">
        <v>647</v>
      </c>
      <c r="F369" s="60">
        <v>0.06672453703703704</v>
      </c>
      <c r="G369" s="24" t="str">
        <f t="shared" si="15"/>
        <v>6.10/km</v>
      </c>
      <c r="H369" s="30">
        <f t="shared" si="16"/>
        <v>0.027685185185185188</v>
      </c>
      <c r="I369" s="25">
        <f t="shared" si="14"/>
        <v>0.018611111111111113</v>
      </c>
    </row>
    <row r="370" spans="1:9" ht="18" customHeight="1">
      <c r="A370" s="23" t="s">
        <v>527</v>
      </c>
      <c r="B370" s="59" t="s">
        <v>1039</v>
      </c>
      <c r="C370" s="59" t="s">
        <v>201</v>
      </c>
      <c r="D370" s="65" t="s">
        <v>578</v>
      </c>
      <c r="E370" s="59" t="s">
        <v>813</v>
      </c>
      <c r="F370" s="60">
        <v>0.06674768518518519</v>
      </c>
      <c r="G370" s="24" t="str">
        <f t="shared" si="15"/>
        <v>6.10/km</v>
      </c>
      <c r="H370" s="30">
        <f t="shared" si="16"/>
        <v>0.027708333333333335</v>
      </c>
      <c r="I370" s="25">
        <f t="shared" si="14"/>
        <v>0.02761574074074074</v>
      </c>
    </row>
    <row r="371" spans="1:9" ht="18" customHeight="1">
      <c r="A371" s="23" t="s">
        <v>528</v>
      </c>
      <c r="B371" s="59" t="s">
        <v>1040</v>
      </c>
      <c r="C371" s="59" t="s">
        <v>176</v>
      </c>
      <c r="D371" s="65" t="s">
        <v>700</v>
      </c>
      <c r="E371" s="59" t="s">
        <v>1041</v>
      </c>
      <c r="F371" s="60">
        <v>0.06700231481481482</v>
      </c>
      <c r="G371" s="24" t="str">
        <f t="shared" si="15"/>
        <v>6.11/km</v>
      </c>
      <c r="H371" s="30">
        <f t="shared" si="16"/>
        <v>0.027962962962962967</v>
      </c>
      <c r="I371" s="25">
        <f t="shared" si="14"/>
        <v>0.020833333333333336</v>
      </c>
    </row>
    <row r="372" spans="1:9" ht="18" customHeight="1">
      <c r="A372" s="23" t="s">
        <v>529</v>
      </c>
      <c r="B372" s="59" t="s">
        <v>1042</v>
      </c>
      <c r="C372" s="59" t="s">
        <v>1043</v>
      </c>
      <c r="D372" s="65" t="s">
        <v>991</v>
      </c>
      <c r="E372" s="59" t="s">
        <v>647</v>
      </c>
      <c r="F372" s="60">
        <v>0.06700231481481482</v>
      </c>
      <c r="G372" s="24" t="str">
        <f t="shared" si="15"/>
        <v>6.11/km</v>
      </c>
      <c r="H372" s="30">
        <f t="shared" si="16"/>
        <v>0.027962962962962967</v>
      </c>
      <c r="I372" s="25">
        <f t="shared" si="14"/>
        <v>0.006643518518518528</v>
      </c>
    </row>
    <row r="373" spans="1:9" ht="18" customHeight="1">
      <c r="A373" s="23" t="s">
        <v>530</v>
      </c>
      <c r="B373" s="59" t="s">
        <v>277</v>
      </c>
      <c r="C373" s="59" t="s">
        <v>175</v>
      </c>
      <c r="D373" s="65" t="s">
        <v>700</v>
      </c>
      <c r="E373" s="59" t="s">
        <v>745</v>
      </c>
      <c r="F373" s="60">
        <v>0.06701388888888889</v>
      </c>
      <c r="G373" s="24" t="str">
        <f t="shared" si="15"/>
        <v>6.11/km</v>
      </c>
      <c r="H373" s="30">
        <f t="shared" si="16"/>
        <v>0.027974537037037034</v>
      </c>
      <c r="I373" s="25">
        <f t="shared" si="14"/>
        <v>0.020844907407407402</v>
      </c>
    </row>
    <row r="374" spans="1:9" ht="18" customHeight="1">
      <c r="A374" s="23" t="s">
        <v>531</v>
      </c>
      <c r="B374" s="59" t="s">
        <v>295</v>
      </c>
      <c r="C374" s="59" t="s">
        <v>244</v>
      </c>
      <c r="D374" s="65" t="s">
        <v>774</v>
      </c>
      <c r="E374" s="59" t="s">
        <v>609</v>
      </c>
      <c r="F374" s="60">
        <v>0.06716435185185186</v>
      </c>
      <c r="G374" s="24" t="str">
        <f t="shared" si="15"/>
        <v>6.12/km</v>
      </c>
      <c r="H374" s="30">
        <f t="shared" si="16"/>
        <v>0.02812500000000001</v>
      </c>
      <c r="I374" s="25">
        <f t="shared" si="14"/>
        <v>0.017893518518518524</v>
      </c>
    </row>
    <row r="375" spans="1:9" ht="18" customHeight="1">
      <c r="A375" s="23" t="s">
        <v>532</v>
      </c>
      <c r="B375" s="59" t="s">
        <v>1044</v>
      </c>
      <c r="C375" s="59" t="s">
        <v>249</v>
      </c>
      <c r="D375" s="65" t="s">
        <v>887</v>
      </c>
      <c r="E375" s="59" t="s">
        <v>623</v>
      </c>
      <c r="F375" s="60">
        <v>0.06791666666666667</v>
      </c>
      <c r="G375" s="24" t="str">
        <f t="shared" si="15"/>
        <v>6.16/km</v>
      </c>
      <c r="H375" s="30">
        <f t="shared" si="16"/>
        <v>0.028877314814814814</v>
      </c>
      <c r="I375" s="25">
        <f t="shared" si="14"/>
        <v>0.013958333333333336</v>
      </c>
    </row>
    <row r="376" spans="1:9" ht="18" customHeight="1">
      <c r="A376" s="23" t="s">
        <v>533</v>
      </c>
      <c r="B376" s="59" t="s">
        <v>571</v>
      </c>
      <c r="C376" s="59" t="s">
        <v>303</v>
      </c>
      <c r="D376" s="65" t="s">
        <v>608</v>
      </c>
      <c r="E376" s="59" t="s">
        <v>587</v>
      </c>
      <c r="F376" s="60">
        <v>0.06800925925925926</v>
      </c>
      <c r="G376" s="24" t="str">
        <f t="shared" si="15"/>
        <v>6.17/km</v>
      </c>
      <c r="H376" s="30">
        <f t="shared" si="16"/>
        <v>0.028969907407407403</v>
      </c>
      <c r="I376" s="25">
        <f t="shared" si="14"/>
        <v>0.026041666666666664</v>
      </c>
    </row>
    <row r="377" spans="1:9" ht="18" customHeight="1">
      <c r="A377" s="23" t="s">
        <v>534</v>
      </c>
      <c r="B377" s="59" t="s">
        <v>808</v>
      </c>
      <c r="C377" s="59" t="s">
        <v>757</v>
      </c>
      <c r="D377" s="65" t="s">
        <v>608</v>
      </c>
      <c r="E377" s="59" t="s">
        <v>758</v>
      </c>
      <c r="F377" s="60">
        <v>0.0681712962962963</v>
      </c>
      <c r="G377" s="24" t="str">
        <f t="shared" si="15"/>
        <v>6.18/km</v>
      </c>
      <c r="H377" s="30">
        <f t="shared" si="16"/>
        <v>0.029131944444444446</v>
      </c>
      <c r="I377" s="25">
        <f t="shared" si="14"/>
        <v>0.026203703703703708</v>
      </c>
    </row>
    <row r="378" spans="1:9" ht="18" customHeight="1">
      <c r="A378" s="23" t="s">
        <v>535</v>
      </c>
      <c r="B378" s="59" t="s">
        <v>1045</v>
      </c>
      <c r="C378" s="59" t="s">
        <v>1046</v>
      </c>
      <c r="D378" s="65" t="s">
        <v>744</v>
      </c>
      <c r="E378" s="59" t="s">
        <v>650</v>
      </c>
      <c r="F378" s="60">
        <v>0.06822916666666666</v>
      </c>
      <c r="G378" s="24" t="str">
        <f t="shared" si="15"/>
        <v>6.18/km</v>
      </c>
      <c r="H378" s="30">
        <f t="shared" si="16"/>
        <v>0.029189814814814807</v>
      </c>
      <c r="I378" s="25">
        <f t="shared" si="14"/>
        <v>0.020115740740740733</v>
      </c>
    </row>
    <row r="379" spans="1:9" ht="18" customHeight="1">
      <c r="A379" s="23" t="s">
        <v>536</v>
      </c>
      <c r="B379" s="59" t="s">
        <v>1047</v>
      </c>
      <c r="C379" s="59" t="s">
        <v>188</v>
      </c>
      <c r="D379" s="65" t="s">
        <v>608</v>
      </c>
      <c r="E379" s="59" t="s">
        <v>623</v>
      </c>
      <c r="F379" s="60">
        <v>0.06849537037037036</v>
      </c>
      <c r="G379" s="24" t="str">
        <f t="shared" si="15"/>
        <v>6.19/km</v>
      </c>
      <c r="H379" s="30">
        <f t="shared" si="16"/>
        <v>0.029456018518518506</v>
      </c>
      <c r="I379" s="25">
        <f t="shared" si="14"/>
        <v>0.026527777777777768</v>
      </c>
    </row>
    <row r="380" spans="1:9" ht="18" customHeight="1">
      <c r="A380" s="23" t="s">
        <v>537</v>
      </c>
      <c r="B380" s="59" t="s">
        <v>275</v>
      </c>
      <c r="C380" s="59" t="s">
        <v>222</v>
      </c>
      <c r="D380" s="65" t="s">
        <v>608</v>
      </c>
      <c r="E380" s="59" t="s">
        <v>623</v>
      </c>
      <c r="F380" s="60">
        <v>0.06850694444444444</v>
      </c>
      <c r="G380" s="24" t="str">
        <f t="shared" si="15"/>
        <v>6.19/km</v>
      </c>
      <c r="H380" s="30">
        <f t="shared" si="16"/>
        <v>0.029467592592592587</v>
      </c>
      <c r="I380" s="25">
        <f t="shared" si="14"/>
        <v>0.02653935185185185</v>
      </c>
    </row>
    <row r="381" spans="1:9" ht="18" customHeight="1">
      <c r="A381" s="23" t="s">
        <v>538</v>
      </c>
      <c r="B381" s="59" t="s">
        <v>1048</v>
      </c>
      <c r="C381" s="59" t="s">
        <v>1049</v>
      </c>
      <c r="D381" s="65" t="s">
        <v>774</v>
      </c>
      <c r="E381" s="59" t="s">
        <v>626</v>
      </c>
      <c r="F381" s="60">
        <v>0.06909722222222221</v>
      </c>
      <c r="G381" s="24" t="str">
        <f t="shared" si="15"/>
        <v>6.23/km</v>
      </c>
      <c r="H381" s="30">
        <f t="shared" si="16"/>
        <v>0.03005787037037036</v>
      </c>
      <c r="I381" s="25">
        <f t="shared" si="14"/>
        <v>0.019826388888888873</v>
      </c>
    </row>
    <row r="382" spans="1:9" ht="18" customHeight="1">
      <c r="A382" s="23" t="s">
        <v>539</v>
      </c>
      <c r="B382" s="59" t="s">
        <v>1050</v>
      </c>
      <c r="C382" s="59" t="s">
        <v>163</v>
      </c>
      <c r="D382" s="65" t="s">
        <v>700</v>
      </c>
      <c r="E382" s="59" t="s">
        <v>1051</v>
      </c>
      <c r="F382" s="60">
        <v>0.06938657407407407</v>
      </c>
      <c r="G382" s="24" t="str">
        <f t="shared" si="15"/>
        <v>6.24/km</v>
      </c>
      <c r="H382" s="30">
        <f t="shared" si="16"/>
        <v>0.03034722222222222</v>
      </c>
      <c r="I382" s="25">
        <f t="shared" si="14"/>
        <v>0.02321759259259259</v>
      </c>
    </row>
    <row r="383" spans="1:9" ht="18" customHeight="1">
      <c r="A383" s="23" t="s">
        <v>540</v>
      </c>
      <c r="B383" s="59" t="s">
        <v>1052</v>
      </c>
      <c r="C383" s="59" t="s">
        <v>186</v>
      </c>
      <c r="D383" s="65" t="s">
        <v>608</v>
      </c>
      <c r="E383" s="59" t="s">
        <v>813</v>
      </c>
      <c r="F383" s="60">
        <v>0.06993055555555555</v>
      </c>
      <c r="G383" s="24" t="str">
        <f t="shared" si="15"/>
        <v>6.27/km</v>
      </c>
      <c r="H383" s="30">
        <f t="shared" si="16"/>
        <v>0.0308912037037037</v>
      </c>
      <c r="I383" s="25">
        <f t="shared" si="14"/>
        <v>0.02796296296296296</v>
      </c>
    </row>
    <row r="384" spans="1:9" ht="18" customHeight="1">
      <c r="A384" s="23" t="s">
        <v>541</v>
      </c>
      <c r="B384" s="59" t="s">
        <v>1053</v>
      </c>
      <c r="C384" s="59" t="s">
        <v>195</v>
      </c>
      <c r="D384" s="65" t="s">
        <v>887</v>
      </c>
      <c r="E384" s="59" t="s">
        <v>1054</v>
      </c>
      <c r="F384" s="60">
        <v>0.06996527777777778</v>
      </c>
      <c r="G384" s="24" t="str">
        <f t="shared" si="15"/>
        <v>6.28/km</v>
      </c>
      <c r="H384" s="30">
        <f t="shared" si="16"/>
        <v>0.030925925925925926</v>
      </c>
      <c r="I384" s="25">
        <f t="shared" si="14"/>
        <v>0.01600694444444445</v>
      </c>
    </row>
    <row r="385" spans="1:9" ht="18" customHeight="1">
      <c r="A385" s="23" t="s">
        <v>542</v>
      </c>
      <c r="B385" s="59" t="s">
        <v>1055</v>
      </c>
      <c r="C385" s="59" t="s">
        <v>253</v>
      </c>
      <c r="D385" s="65" t="s">
        <v>608</v>
      </c>
      <c r="E385" s="59" t="s">
        <v>590</v>
      </c>
      <c r="F385" s="60">
        <v>0.07037037037037037</v>
      </c>
      <c r="G385" s="24" t="str">
        <f t="shared" si="15"/>
        <v>6.30/km</v>
      </c>
      <c r="H385" s="30">
        <f t="shared" si="16"/>
        <v>0.03133101851851852</v>
      </c>
      <c r="I385" s="25">
        <f t="shared" si="14"/>
        <v>0.028402777777777784</v>
      </c>
    </row>
    <row r="386" spans="1:9" ht="18" customHeight="1">
      <c r="A386" s="23" t="s">
        <v>543</v>
      </c>
      <c r="B386" s="59" t="s">
        <v>1056</v>
      </c>
      <c r="C386" s="59" t="s">
        <v>286</v>
      </c>
      <c r="D386" s="65" t="s">
        <v>774</v>
      </c>
      <c r="E386" s="59" t="s">
        <v>592</v>
      </c>
      <c r="F386" s="60">
        <v>0.07041666666666667</v>
      </c>
      <c r="G386" s="24" t="str">
        <f t="shared" si="15"/>
        <v>6.30/km</v>
      </c>
      <c r="H386" s="30">
        <f t="shared" si="16"/>
        <v>0.031377314814814816</v>
      </c>
      <c r="I386" s="25">
        <f t="shared" si="14"/>
        <v>0.02114583333333333</v>
      </c>
    </row>
    <row r="387" spans="1:9" ht="18" customHeight="1">
      <c r="A387" s="23" t="s">
        <v>544</v>
      </c>
      <c r="B387" s="59" t="s">
        <v>1057</v>
      </c>
      <c r="C387" s="59" t="s">
        <v>259</v>
      </c>
      <c r="D387" s="65" t="s">
        <v>991</v>
      </c>
      <c r="E387" s="59" t="s">
        <v>813</v>
      </c>
      <c r="F387" s="60">
        <v>0.07057870370370371</v>
      </c>
      <c r="G387" s="24" t="str">
        <f t="shared" si="15"/>
        <v>6.31/km</v>
      </c>
      <c r="H387" s="30">
        <f t="shared" si="16"/>
        <v>0.03153935185185186</v>
      </c>
      <c r="I387" s="25">
        <f t="shared" si="14"/>
        <v>0.01021990740740742</v>
      </c>
    </row>
    <row r="388" spans="1:9" ht="18" customHeight="1">
      <c r="A388" s="23" t="s">
        <v>545</v>
      </c>
      <c r="B388" s="59" t="s">
        <v>1058</v>
      </c>
      <c r="C388" s="59" t="s">
        <v>166</v>
      </c>
      <c r="D388" s="65" t="s">
        <v>700</v>
      </c>
      <c r="E388" s="59" t="s">
        <v>813</v>
      </c>
      <c r="F388" s="60">
        <v>0.07059027777777778</v>
      </c>
      <c r="G388" s="24" t="str">
        <f t="shared" si="15"/>
        <v>6.31/km</v>
      </c>
      <c r="H388" s="30">
        <f t="shared" si="16"/>
        <v>0.03155092592592593</v>
      </c>
      <c r="I388" s="25">
        <f t="shared" si="14"/>
        <v>0.024421296296296295</v>
      </c>
    </row>
    <row r="389" spans="1:9" ht="18" customHeight="1">
      <c r="A389" s="23" t="s">
        <v>546</v>
      </c>
      <c r="B389" s="59" t="s">
        <v>1059</v>
      </c>
      <c r="C389" s="59" t="s">
        <v>280</v>
      </c>
      <c r="D389" s="65" t="s">
        <v>774</v>
      </c>
      <c r="E389" s="59" t="s">
        <v>628</v>
      </c>
      <c r="F389" s="60">
        <v>0.07063657407407407</v>
      </c>
      <c r="G389" s="24" t="str">
        <f t="shared" si="15"/>
        <v>6.31/km</v>
      </c>
      <c r="H389" s="30">
        <f t="shared" si="16"/>
        <v>0.03159722222222222</v>
      </c>
      <c r="I389" s="25">
        <f t="shared" si="14"/>
        <v>0.021365740740740734</v>
      </c>
    </row>
    <row r="390" spans="1:9" ht="18" customHeight="1">
      <c r="A390" s="23" t="s">
        <v>547</v>
      </c>
      <c r="B390" s="59" t="s">
        <v>1060</v>
      </c>
      <c r="C390" s="59" t="s">
        <v>192</v>
      </c>
      <c r="D390" s="65" t="s">
        <v>700</v>
      </c>
      <c r="E390" s="59" t="s">
        <v>696</v>
      </c>
      <c r="F390" s="60">
        <v>0.07134259259259258</v>
      </c>
      <c r="G390" s="24" t="str">
        <f t="shared" si="15"/>
        <v>6.35/km</v>
      </c>
      <c r="H390" s="30">
        <f t="shared" si="16"/>
        <v>0.03230324074074073</v>
      </c>
      <c r="I390" s="25">
        <f t="shared" si="14"/>
        <v>0.025173611111111098</v>
      </c>
    </row>
    <row r="391" spans="1:9" ht="18" customHeight="1">
      <c r="A391" s="23" t="s">
        <v>548</v>
      </c>
      <c r="B391" s="59" t="s">
        <v>1061</v>
      </c>
      <c r="C391" s="59" t="s">
        <v>242</v>
      </c>
      <c r="D391" s="65" t="s">
        <v>774</v>
      </c>
      <c r="E391" s="59" t="s">
        <v>587</v>
      </c>
      <c r="F391" s="60">
        <v>0.0717824074074074</v>
      </c>
      <c r="G391" s="24" t="str">
        <f t="shared" si="15"/>
        <v>6.38/km</v>
      </c>
      <c r="H391" s="30">
        <f t="shared" si="16"/>
        <v>0.03274305555555555</v>
      </c>
      <c r="I391" s="25">
        <f t="shared" si="14"/>
        <v>0.022511574074074066</v>
      </c>
    </row>
    <row r="392" spans="1:9" ht="18" customHeight="1">
      <c r="A392" s="23" t="s">
        <v>549</v>
      </c>
      <c r="B392" s="59" t="s">
        <v>1062</v>
      </c>
      <c r="C392" s="59" t="s">
        <v>299</v>
      </c>
      <c r="D392" s="65" t="s">
        <v>744</v>
      </c>
      <c r="E392" s="59" t="s">
        <v>587</v>
      </c>
      <c r="F392" s="60">
        <v>0.07203703703703704</v>
      </c>
      <c r="G392" s="24" t="str">
        <f t="shared" si="15"/>
        <v>6.39/km</v>
      </c>
      <c r="H392" s="30">
        <f t="shared" si="16"/>
        <v>0.032997685185185185</v>
      </c>
      <c r="I392" s="25">
        <f t="shared" si="14"/>
        <v>0.02392361111111111</v>
      </c>
    </row>
    <row r="393" spans="1:9" ht="18" customHeight="1">
      <c r="A393" s="23" t="s">
        <v>550</v>
      </c>
      <c r="B393" s="59" t="s">
        <v>1063</v>
      </c>
      <c r="C393" s="59" t="s">
        <v>280</v>
      </c>
      <c r="D393" s="65" t="s">
        <v>774</v>
      </c>
      <c r="E393" s="59" t="s">
        <v>587</v>
      </c>
      <c r="F393" s="60">
        <v>0.07288194444444444</v>
      </c>
      <c r="G393" s="24" t="str">
        <f t="shared" si="15"/>
        <v>6.44/km</v>
      </c>
      <c r="H393" s="30">
        <f t="shared" si="16"/>
        <v>0.03384259259259259</v>
      </c>
      <c r="I393" s="25">
        <f t="shared" si="14"/>
        <v>0.023611111111111104</v>
      </c>
    </row>
    <row r="394" spans="1:9" ht="18" customHeight="1">
      <c r="A394" s="23" t="s">
        <v>551</v>
      </c>
      <c r="B394" s="59" t="s">
        <v>1064</v>
      </c>
      <c r="C394" s="59" t="s">
        <v>177</v>
      </c>
      <c r="D394" s="65" t="s">
        <v>578</v>
      </c>
      <c r="E394" s="59" t="s">
        <v>745</v>
      </c>
      <c r="F394" s="60">
        <v>0.07539351851851851</v>
      </c>
      <c r="G394" s="24" t="str">
        <f t="shared" si="15"/>
        <v>6.58/km</v>
      </c>
      <c r="H394" s="30">
        <f t="shared" si="16"/>
        <v>0.03635416666666666</v>
      </c>
      <c r="I394" s="25">
        <f t="shared" si="14"/>
        <v>0.036261574074074064</v>
      </c>
    </row>
    <row r="395" spans="1:9" ht="18" customHeight="1">
      <c r="A395" s="23" t="s">
        <v>552</v>
      </c>
      <c r="B395" s="59" t="s">
        <v>1065</v>
      </c>
      <c r="C395" s="59" t="s">
        <v>294</v>
      </c>
      <c r="D395" s="65" t="s">
        <v>774</v>
      </c>
      <c r="E395" s="59" t="s">
        <v>592</v>
      </c>
      <c r="F395" s="60">
        <v>0.07574074074074073</v>
      </c>
      <c r="G395" s="24" t="str">
        <f t="shared" si="15"/>
        <v>6.59/km</v>
      </c>
      <c r="H395" s="30">
        <f t="shared" si="16"/>
        <v>0.03670138888888888</v>
      </c>
      <c r="I395" s="25">
        <f t="shared" si="14"/>
        <v>0.026469907407407393</v>
      </c>
    </row>
    <row r="396" spans="1:9" ht="18" customHeight="1">
      <c r="A396" s="23" t="s">
        <v>553</v>
      </c>
      <c r="B396" s="59" t="s">
        <v>1066</v>
      </c>
      <c r="C396" s="59" t="s">
        <v>269</v>
      </c>
      <c r="D396" s="65" t="s">
        <v>774</v>
      </c>
      <c r="E396" s="59" t="s">
        <v>587</v>
      </c>
      <c r="F396" s="60">
        <v>0.07747685185185185</v>
      </c>
      <c r="G396" s="24" t="str">
        <f t="shared" si="15"/>
        <v>7.09/km</v>
      </c>
      <c r="H396" s="30">
        <f t="shared" si="16"/>
        <v>0.0384375</v>
      </c>
      <c r="I396" s="25">
        <f aca="true" t="shared" si="17" ref="I396:I401">F396-INDEX($F$5:$F$337,MATCH(D396,$D$5:$D$337,0))</f>
        <v>0.028206018518518512</v>
      </c>
    </row>
    <row r="397" spans="1:9" ht="18" customHeight="1">
      <c r="A397" s="23" t="s">
        <v>554</v>
      </c>
      <c r="B397" s="59" t="s">
        <v>1067</v>
      </c>
      <c r="C397" s="59" t="s">
        <v>283</v>
      </c>
      <c r="D397" s="65" t="s">
        <v>991</v>
      </c>
      <c r="E397" s="59" t="s">
        <v>813</v>
      </c>
      <c r="F397" s="60">
        <v>0.07972222222222222</v>
      </c>
      <c r="G397" s="24" t="str">
        <f>TEXT(INT((HOUR(F397)*3600+MINUTE(F397)*60+SECOND(F397))/$I$3/60),"0")&amp;"."&amp;TEXT(MOD((HOUR(F397)*3600+MINUTE(F397)*60+SECOND(F397))/$I$3,60),"00")&amp;"/km"</f>
        <v>7.22/km</v>
      </c>
      <c r="H397" s="30">
        <f>F397-$F$5</f>
        <v>0.04068287037037037</v>
      </c>
      <c r="I397" s="25">
        <f t="shared" si="17"/>
        <v>0.01936342592592593</v>
      </c>
    </row>
    <row r="398" spans="1:9" ht="18" customHeight="1">
      <c r="A398" s="23" t="s">
        <v>555</v>
      </c>
      <c r="B398" s="59" t="s">
        <v>1068</v>
      </c>
      <c r="C398" s="59" t="s">
        <v>1069</v>
      </c>
      <c r="D398" s="65" t="s">
        <v>774</v>
      </c>
      <c r="E398" s="59" t="s">
        <v>587</v>
      </c>
      <c r="F398" s="60">
        <v>0.07997685185185184</v>
      </c>
      <c r="G398" s="24" t="str">
        <f>TEXT(INT((HOUR(F398)*3600+MINUTE(F398)*60+SECOND(F398))/$I$3/60),"0")&amp;"."&amp;TEXT(MOD((HOUR(F398)*3600+MINUTE(F398)*60+SECOND(F398))/$I$3,60),"00")&amp;"/km"</f>
        <v>7.23/km</v>
      </c>
      <c r="H398" s="30">
        <f>F398-$F$5</f>
        <v>0.04093749999999999</v>
      </c>
      <c r="I398" s="25">
        <f t="shared" si="17"/>
        <v>0.0307060185185185</v>
      </c>
    </row>
    <row r="399" spans="1:9" ht="18" customHeight="1">
      <c r="A399" s="23" t="s">
        <v>556</v>
      </c>
      <c r="B399" s="59" t="s">
        <v>814</v>
      </c>
      <c r="C399" s="59" t="s">
        <v>164</v>
      </c>
      <c r="D399" s="65" t="s">
        <v>700</v>
      </c>
      <c r="E399" s="59" t="s">
        <v>724</v>
      </c>
      <c r="F399" s="60">
        <v>0.08097222222222222</v>
      </c>
      <c r="G399" s="24" t="str">
        <f>TEXT(INT((HOUR(F399)*3600+MINUTE(F399)*60+SECOND(F399))/$I$3/60),"0")&amp;"."&amp;TEXT(MOD((HOUR(F399)*3600+MINUTE(F399)*60+SECOND(F399))/$I$3,60),"00")&amp;"/km"</f>
        <v>7.28/km</v>
      </c>
      <c r="H399" s="30">
        <f>F399-$F$5</f>
        <v>0.04193287037037037</v>
      </c>
      <c r="I399" s="25">
        <f t="shared" si="17"/>
        <v>0.03480324074074074</v>
      </c>
    </row>
    <row r="400" spans="1:9" ht="18" customHeight="1">
      <c r="A400" s="23" t="s">
        <v>557</v>
      </c>
      <c r="B400" s="59" t="s">
        <v>1070</v>
      </c>
      <c r="C400" s="59" t="s">
        <v>211</v>
      </c>
      <c r="D400" s="65" t="s">
        <v>608</v>
      </c>
      <c r="E400" s="59" t="s">
        <v>587</v>
      </c>
      <c r="F400" s="60">
        <v>0.08311342592592592</v>
      </c>
      <c r="G400" s="24" t="str">
        <f>TEXT(INT((HOUR(F400)*3600+MINUTE(F400)*60+SECOND(F400))/$I$3/60),"0")&amp;"."&amp;TEXT(MOD((HOUR(F400)*3600+MINUTE(F400)*60+SECOND(F400))/$I$3,60),"00")&amp;"/km"</f>
        <v>7.40/km</v>
      </c>
      <c r="H400" s="30">
        <f>F400-$F$5</f>
        <v>0.04407407407407407</v>
      </c>
      <c r="I400" s="25">
        <f t="shared" si="17"/>
        <v>0.04114583333333333</v>
      </c>
    </row>
    <row r="401" spans="1:9" ht="18" customHeight="1">
      <c r="A401" s="26" t="s">
        <v>558</v>
      </c>
      <c r="B401" s="62" t="s">
        <v>1071</v>
      </c>
      <c r="C401" s="62" t="s">
        <v>1072</v>
      </c>
      <c r="D401" s="66" t="s">
        <v>774</v>
      </c>
      <c r="E401" s="62" t="s">
        <v>587</v>
      </c>
      <c r="F401" s="63">
        <v>0.08314814814814815</v>
      </c>
      <c r="G401" s="27" t="str">
        <f>TEXT(INT((HOUR(F401)*3600+MINUTE(F401)*60+SECOND(F401))/$I$3/60),"0")&amp;"."&amp;TEXT(MOD((HOUR(F401)*3600+MINUTE(F401)*60+SECOND(F401))/$I$3,60),"00")&amp;"/km"</f>
        <v>7.41/km</v>
      </c>
      <c r="H401" s="32">
        <f>F401-$F$5</f>
        <v>0.0441087962962963</v>
      </c>
      <c r="I401" s="28">
        <f t="shared" si="17"/>
        <v>0.03387731481481481</v>
      </c>
    </row>
  </sheetData>
  <sheetProtection/>
  <autoFilter ref="A4:I267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Trofeo 5 frantoi</v>
      </c>
      <c r="B1" s="45"/>
      <c r="C1" s="46"/>
    </row>
    <row r="2" spans="1:3" ht="24" customHeight="1">
      <c r="A2" s="47" t="str">
        <f>Individuale!B3</f>
        <v>Valenzatico (Pt) Italia</v>
      </c>
      <c r="B2" s="48"/>
      <c r="C2" s="49"/>
    </row>
    <row r="3" spans="1:3" ht="24" customHeight="1">
      <c r="A3" s="17"/>
      <c r="B3" s="18" t="s">
        <v>11</v>
      </c>
      <c r="C3" s="19">
        <f>SUM(C5:C198)</f>
        <v>397</v>
      </c>
    </row>
    <row r="4" spans="1:3" ht="24" customHeight="1">
      <c r="A4" s="20" t="s">
        <v>1</v>
      </c>
      <c r="B4" s="21" t="s">
        <v>5</v>
      </c>
      <c r="C4" s="22" t="s">
        <v>10</v>
      </c>
    </row>
    <row r="5" spans="1:3" ht="18" customHeight="1">
      <c r="A5" s="10">
        <v>1</v>
      </c>
      <c r="B5" s="33" t="s">
        <v>590</v>
      </c>
      <c r="C5" s="35">
        <v>46</v>
      </c>
    </row>
    <row r="6" spans="1:3" ht="18" customHeight="1">
      <c r="A6" s="11">
        <v>2</v>
      </c>
      <c r="B6" s="12" t="s">
        <v>592</v>
      </c>
      <c r="C6" s="36">
        <v>22</v>
      </c>
    </row>
    <row r="7" spans="1:3" ht="18" customHeight="1">
      <c r="A7" s="11">
        <v>3</v>
      </c>
      <c r="B7" s="12" t="s">
        <v>636</v>
      </c>
      <c r="C7" s="36">
        <v>17</v>
      </c>
    </row>
    <row r="8" spans="1:3" ht="18" customHeight="1">
      <c r="A8" s="11">
        <v>4</v>
      </c>
      <c r="B8" s="12" t="s">
        <v>650</v>
      </c>
      <c r="C8" s="36">
        <v>16</v>
      </c>
    </row>
    <row r="9" spans="1:3" ht="18" customHeight="1">
      <c r="A9" s="11">
        <v>5</v>
      </c>
      <c r="B9" s="12" t="s">
        <v>623</v>
      </c>
      <c r="C9" s="36">
        <v>15</v>
      </c>
    </row>
    <row r="10" spans="1:3" ht="18" customHeight="1">
      <c r="A10" s="11">
        <v>6</v>
      </c>
      <c r="B10" s="12" t="s">
        <v>647</v>
      </c>
      <c r="C10" s="36">
        <v>15</v>
      </c>
    </row>
    <row r="11" spans="1:3" ht="18" customHeight="1">
      <c r="A11" s="11">
        <v>7</v>
      </c>
      <c r="B11" s="12" t="s">
        <v>813</v>
      </c>
      <c r="C11" s="36">
        <v>14</v>
      </c>
    </row>
    <row r="12" spans="1:3" ht="18" customHeight="1">
      <c r="A12" s="11">
        <v>8</v>
      </c>
      <c r="B12" s="12" t="s">
        <v>587</v>
      </c>
      <c r="C12" s="36">
        <v>13</v>
      </c>
    </row>
    <row r="13" spans="1:3" ht="18" customHeight="1">
      <c r="A13" s="11">
        <v>9</v>
      </c>
      <c r="B13" s="12" t="s">
        <v>628</v>
      </c>
      <c r="C13" s="36">
        <v>10</v>
      </c>
    </row>
    <row r="14" spans="1:3" ht="18" customHeight="1">
      <c r="A14" s="11">
        <v>10</v>
      </c>
      <c r="B14" s="12" t="s">
        <v>745</v>
      </c>
      <c r="C14" s="36">
        <v>9</v>
      </c>
    </row>
    <row r="15" spans="1:3" ht="18" customHeight="1">
      <c r="A15" s="11">
        <v>11</v>
      </c>
      <c r="B15" s="12" t="s">
        <v>609</v>
      </c>
      <c r="C15" s="36">
        <v>8</v>
      </c>
    </row>
    <row r="16" spans="1:3" ht="18" customHeight="1">
      <c r="A16" s="11">
        <v>12</v>
      </c>
      <c r="B16" s="12" t="s">
        <v>724</v>
      </c>
      <c r="C16" s="36">
        <v>6</v>
      </c>
    </row>
    <row r="17" spans="1:3" ht="18" customHeight="1">
      <c r="A17" s="11">
        <v>13</v>
      </c>
      <c r="B17" s="12" t="s">
        <v>666</v>
      </c>
      <c r="C17" s="36">
        <v>5</v>
      </c>
    </row>
    <row r="18" spans="1:3" ht="18" customHeight="1">
      <c r="A18" s="11">
        <v>14</v>
      </c>
      <c r="B18" s="12" t="s">
        <v>665</v>
      </c>
      <c r="C18" s="36">
        <v>5</v>
      </c>
    </row>
    <row r="19" spans="1:3" ht="18" customHeight="1">
      <c r="A19" s="11">
        <v>15</v>
      </c>
      <c r="B19" s="12" t="s">
        <v>696</v>
      </c>
      <c r="C19" s="36">
        <v>4</v>
      </c>
    </row>
    <row r="20" spans="1:3" ht="18" customHeight="1">
      <c r="A20" s="11">
        <v>16</v>
      </c>
      <c r="B20" s="12" t="s">
        <v>807</v>
      </c>
      <c r="C20" s="36">
        <v>4</v>
      </c>
    </row>
    <row r="21" spans="1:3" ht="18" customHeight="1">
      <c r="A21" s="11">
        <v>17</v>
      </c>
      <c r="B21" s="12" t="s">
        <v>600</v>
      </c>
      <c r="C21" s="36">
        <v>4</v>
      </c>
    </row>
    <row r="22" spans="1:3" ht="18" customHeight="1">
      <c r="A22" s="11">
        <v>18</v>
      </c>
      <c r="B22" s="12" t="s">
        <v>750</v>
      </c>
      <c r="C22" s="36">
        <v>4</v>
      </c>
    </row>
    <row r="23" spans="1:3" ht="18" customHeight="1">
      <c r="A23" s="11">
        <v>19</v>
      </c>
      <c r="B23" s="12" t="s">
        <v>833</v>
      </c>
      <c r="C23" s="36">
        <v>4</v>
      </c>
    </row>
    <row r="24" spans="1:3" ht="18" customHeight="1">
      <c r="A24" s="11">
        <v>20</v>
      </c>
      <c r="B24" s="12" t="s">
        <v>787</v>
      </c>
      <c r="C24" s="36">
        <v>4</v>
      </c>
    </row>
    <row r="25" spans="1:3" ht="18" customHeight="1">
      <c r="A25" s="11">
        <v>21</v>
      </c>
      <c r="B25" s="12" t="s">
        <v>703</v>
      </c>
      <c r="C25" s="36">
        <v>4</v>
      </c>
    </row>
    <row r="26" spans="1:3" ht="18" customHeight="1">
      <c r="A26" s="11">
        <v>22</v>
      </c>
      <c r="B26" s="12" t="s">
        <v>872</v>
      </c>
      <c r="C26" s="36">
        <v>4</v>
      </c>
    </row>
    <row r="27" spans="1:3" ht="18" customHeight="1">
      <c r="A27" s="11">
        <v>23</v>
      </c>
      <c r="B27" s="12" t="s">
        <v>633</v>
      </c>
      <c r="C27" s="36">
        <v>3</v>
      </c>
    </row>
    <row r="28" spans="1:3" ht="18" customHeight="1">
      <c r="A28" s="11">
        <v>24</v>
      </c>
      <c r="B28" s="12" t="s">
        <v>867</v>
      </c>
      <c r="C28" s="36">
        <v>3</v>
      </c>
    </row>
    <row r="29" spans="1:3" ht="18" customHeight="1">
      <c r="A29" s="11">
        <v>25</v>
      </c>
      <c r="B29" s="12" t="s">
        <v>595</v>
      </c>
      <c r="C29" s="36">
        <v>3</v>
      </c>
    </row>
    <row r="30" spans="1:3" ht="18" customHeight="1">
      <c r="A30" s="11">
        <v>26</v>
      </c>
      <c r="B30" s="12" t="s">
        <v>644</v>
      </c>
      <c r="C30" s="36">
        <v>3</v>
      </c>
    </row>
    <row r="31" spans="1:3" ht="18" customHeight="1">
      <c r="A31" s="11">
        <v>27</v>
      </c>
      <c r="B31" s="12" t="s">
        <v>790</v>
      </c>
      <c r="C31" s="36">
        <v>3</v>
      </c>
    </row>
    <row r="32" spans="1:3" ht="18" customHeight="1">
      <c r="A32" s="11">
        <v>28</v>
      </c>
      <c r="B32" s="12" t="s">
        <v>654</v>
      </c>
      <c r="C32" s="36">
        <v>3</v>
      </c>
    </row>
    <row r="33" spans="1:3" ht="18" customHeight="1">
      <c r="A33" s="11">
        <v>29</v>
      </c>
      <c r="B33" s="12" t="s">
        <v>763</v>
      </c>
      <c r="C33" s="36">
        <v>3</v>
      </c>
    </row>
    <row r="34" spans="1:3" ht="18" customHeight="1">
      <c r="A34" s="11">
        <v>30</v>
      </c>
      <c r="B34" s="12" t="s">
        <v>777</v>
      </c>
      <c r="C34" s="36">
        <v>3</v>
      </c>
    </row>
    <row r="35" spans="1:3" ht="18" customHeight="1">
      <c r="A35" s="11">
        <v>31</v>
      </c>
      <c r="B35" s="12" t="s">
        <v>621</v>
      </c>
      <c r="C35" s="36">
        <v>3</v>
      </c>
    </row>
    <row r="36" spans="1:3" ht="18" customHeight="1">
      <c r="A36" s="11">
        <v>32</v>
      </c>
      <c r="B36" s="12" t="s">
        <v>603</v>
      </c>
      <c r="C36" s="36">
        <v>3</v>
      </c>
    </row>
    <row r="37" spans="1:3" ht="18" customHeight="1">
      <c r="A37" s="11">
        <v>33</v>
      </c>
      <c r="B37" s="12" t="s">
        <v>626</v>
      </c>
      <c r="C37" s="36">
        <v>3</v>
      </c>
    </row>
    <row r="38" spans="1:3" ht="18" customHeight="1">
      <c r="A38" s="11">
        <v>34</v>
      </c>
      <c r="B38" s="12" t="s">
        <v>895</v>
      </c>
      <c r="C38" s="36">
        <v>3</v>
      </c>
    </row>
    <row r="39" spans="1:3" ht="18" customHeight="1">
      <c r="A39" s="11">
        <v>35</v>
      </c>
      <c r="B39" s="12" t="s">
        <v>732</v>
      </c>
      <c r="C39" s="36">
        <v>2</v>
      </c>
    </row>
    <row r="40" spans="1:3" ht="18" customHeight="1">
      <c r="A40" s="11">
        <v>36</v>
      </c>
      <c r="B40" s="12" t="s">
        <v>663</v>
      </c>
      <c r="C40" s="36">
        <v>2</v>
      </c>
    </row>
    <row r="41" spans="1:3" ht="18" customHeight="1">
      <c r="A41" s="11">
        <v>37</v>
      </c>
      <c r="B41" s="12" t="s">
        <v>971</v>
      </c>
      <c r="C41" s="36">
        <v>2</v>
      </c>
    </row>
    <row r="42" spans="1:3" ht="18" customHeight="1">
      <c r="A42" s="11">
        <v>38</v>
      </c>
      <c r="B42" s="12" t="s">
        <v>679</v>
      </c>
      <c r="C42" s="36">
        <v>2</v>
      </c>
    </row>
    <row r="43" spans="1:3" ht="18" customHeight="1">
      <c r="A43" s="11">
        <v>39</v>
      </c>
      <c r="B43" s="12" t="s">
        <v>861</v>
      </c>
      <c r="C43" s="36">
        <v>2</v>
      </c>
    </row>
    <row r="44" spans="1:3" ht="18" customHeight="1">
      <c r="A44" s="11">
        <v>40</v>
      </c>
      <c r="B44" s="12" t="s">
        <v>886</v>
      </c>
      <c r="C44" s="36">
        <v>2</v>
      </c>
    </row>
    <row r="45" spans="1:3" ht="18" customHeight="1">
      <c r="A45" s="11">
        <v>41</v>
      </c>
      <c r="B45" s="12" t="s">
        <v>711</v>
      </c>
      <c r="C45" s="36">
        <v>2</v>
      </c>
    </row>
    <row r="46" spans="1:3" ht="18" customHeight="1">
      <c r="A46" s="11">
        <v>42</v>
      </c>
      <c r="B46" s="12" t="s">
        <v>857</v>
      </c>
      <c r="C46" s="36">
        <v>2</v>
      </c>
    </row>
    <row r="47" spans="1:3" ht="18" customHeight="1">
      <c r="A47" s="11">
        <v>43</v>
      </c>
      <c r="B47" s="12" t="s">
        <v>673</v>
      </c>
      <c r="C47" s="36">
        <v>2</v>
      </c>
    </row>
    <row r="48" spans="1:3" ht="18" customHeight="1">
      <c r="A48" s="11">
        <v>44</v>
      </c>
      <c r="B48" s="12" t="s">
        <v>770</v>
      </c>
      <c r="C48" s="36">
        <v>2</v>
      </c>
    </row>
    <row r="49" spans="1:3" ht="18" customHeight="1">
      <c r="A49" s="11">
        <v>45</v>
      </c>
      <c r="B49" s="12" t="s">
        <v>793</v>
      </c>
      <c r="C49" s="36">
        <v>2</v>
      </c>
    </row>
    <row r="50" spans="1:3" ht="18" customHeight="1">
      <c r="A50" s="11">
        <v>46</v>
      </c>
      <c r="B50" s="12" t="s">
        <v>693</v>
      </c>
      <c r="C50" s="36">
        <v>2</v>
      </c>
    </row>
    <row r="51" spans="1:3" ht="18" customHeight="1">
      <c r="A51" s="11">
        <v>47</v>
      </c>
      <c r="B51" s="12" t="s">
        <v>707</v>
      </c>
      <c r="C51" s="36">
        <v>2</v>
      </c>
    </row>
    <row r="52" spans="1:3" ht="18" customHeight="1">
      <c r="A52" s="11">
        <v>48</v>
      </c>
      <c r="B52" s="12" t="s">
        <v>758</v>
      </c>
      <c r="C52" s="36">
        <v>2</v>
      </c>
    </row>
    <row r="53" spans="1:3" ht="18" customHeight="1">
      <c r="A53" s="11">
        <v>49</v>
      </c>
      <c r="B53" s="12" t="s">
        <v>831</v>
      </c>
      <c r="C53" s="36">
        <v>2</v>
      </c>
    </row>
    <row r="54" spans="1:3" ht="18" customHeight="1">
      <c r="A54" s="11">
        <v>50</v>
      </c>
      <c r="B54" s="12" t="s">
        <v>585</v>
      </c>
      <c r="C54" s="36">
        <v>2</v>
      </c>
    </row>
    <row r="55" spans="1:3" ht="18" customHeight="1">
      <c r="A55" s="11">
        <v>51</v>
      </c>
      <c r="B55" s="12" t="s">
        <v>705</v>
      </c>
      <c r="C55" s="36">
        <v>2</v>
      </c>
    </row>
    <row r="56" spans="1:3" ht="18" customHeight="1">
      <c r="A56" s="11">
        <v>52</v>
      </c>
      <c r="B56" s="12" t="s">
        <v>735</v>
      </c>
      <c r="C56" s="36">
        <v>2</v>
      </c>
    </row>
    <row r="57" spans="1:3" ht="18" customHeight="1">
      <c r="A57" s="11">
        <v>53</v>
      </c>
      <c r="B57" s="12" t="s">
        <v>918</v>
      </c>
      <c r="C57" s="36">
        <v>2</v>
      </c>
    </row>
    <row r="58" spans="1:3" ht="18" customHeight="1">
      <c r="A58" s="11">
        <v>54</v>
      </c>
      <c r="B58" s="12" t="s">
        <v>579</v>
      </c>
      <c r="C58" s="36">
        <v>2</v>
      </c>
    </row>
    <row r="59" spans="1:3" ht="18" customHeight="1">
      <c r="A59" s="11">
        <v>55</v>
      </c>
      <c r="B59" s="12" t="s">
        <v>657</v>
      </c>
      <c r="C59" s="36">
        <v>2</v>
      </c>
    </row>
    <row r="60" spans="1:3" ht="18" customHeight="1">
      <c r="A60" s="11">
        <v>56</v>
      </c>
      <c r="B60" s="12" t="s">
        <v>975</v>
      </c>
      <c r="C60" s="36">
        <v>2</v>
      </c>
    </row>
    <row r="61" spans="1:3" ht="18" customHeight="1">
      <c r="A61" s="11">
        <v>57</v>
      </c>
      <c r="B61" s="12" t="s">
        <v>924</v>
      </c>
      <c r="C61" s="36">
        <v>2</v>
      </c>
    </row>
    <row r="62" spans="1:3" ht="18" customHeight="1">
      <c r="A62" s="11">
        <v>58</v>
      </c>
      <c r="B62" s="12" t="s">
        <v>762</v>
      </c>
      <c r="C62" s="36">
        <v>2</v>
      </c>
    </row>
    <row r="63" spans="1:3" ht="18" customHeight="1">
      <c r="A63" s="11">
        <v>59</v>
      </c>
      <c r="B63" s="12" t="s">
        <v>643</v>
      </c>
      <c r="C63" s="36">
        <v>2</v>
      </c>
    </row>
    <row r="64" spans="1:3" ht="18" customHeight="1">
      <c r="A64" s="11">
        <v>60</v>
      </c>
      <c r="B64" s="12" t="s">
        <v>718</v>
      </c>
      <c r="C64" s="36">
        <v>2</v>
      </c>
    </row>
    <row r="65" spans="1:3" ht="18" customHeight="1">
      <c r="A65" s="11">
        <v>61</v>
      </c>
      <c r="B65" s="12" t="s">
        <v>713</v>
      </c>
      <c r="C65" s="36">
        <v>2</v>
      </c>
    </row>
    <row r="66" spans="1:3" ht="18" customHeight="1">
      <c r="A66" s="11">
        <v>62</v>
      </c>
      <c r="B66" s="12" t="s">
        <v>1027</v>
      </c>
      <c r="C66" s="36">
        <v>2</v>
      </c>
    </row>
    <row r="67" spans="1:3" ht="18" customHeight="1">
      <c r="A67" s="11">
        <v>63</v>
      </c>
      <c r="B67" s="12" t="s">
        <v>955</v>
      </c>
      <c r="C67" s="36">
        <v>1</v>
      </c>
    </row>
    <row r="68" spans="1:3" ht="18" customHeight="1">
      <c r="A68" s="11">
        <v>64</v>
      </c>
      <c r="B68" s="12" t="s">
        <v>686</v>
      </c>
      <c r="C68" s="36">
        <v>1</v>
      </c>
    </row>
    <row r="69" spans="1:3" ht="18" customHeight="1">
      <c r="A69" s="11">
        <v>65</v>
      </c>
      <c r="B69" s="12" t="s">
        <v>709</v>
      </c>
      <c r="C69" s="36">
        <v>1</v>
      </c>
    </row>
    <row r="70" spans="1:3" ht="18" customHeight="1">
      <c r="A70" s="11">
        <v>66</v>
      </c>
      <c r="B70" s="12" t="s">
        <v>581</v>
      </c>
      <c r="C70" s="36">
        <v>1</v>
      </c>
    </row>
    <row r="71" spans="1:3" ht="18" customHeight="1">
      <c r="A71" s="11">
        <v>67</v>
      </c>
      <c r="B71" s="12" t="s">
        <v>682</v>
      </c>
      <c r="C71" s="36">
        <v>1</v>
      </c>
    </row>
    <row r="72" spans="1:3" ht="18" customHeight="1">
      <c r="A72" s="11">
        <v>68</v>
      </c>
      <c r="B72" s="12" t="s">
        <v>885</v>
      </c>
      <c r="C72" s="36">
        <v>1</v>
      </c>
    </row>
    <row r="73" spans="1:3" ht="18" customHeight="1">
      <c r="A73" s="11">
        <v>69</v>
      </c>
      <c r="B73" s="12" t="s">
        <v>779</v>
      </c>
      <c r="C73" s="36">
        <v>1</v>
      </c>
    </row>
    <row r="74" spans="1:3" ht="18" customHeight="1">
      <c r="A74" s="11">
        <v>70</v>
      </c>
      <c r="B74" s="12" t="s">
        <v>1051</v>
      </c>
      <c r="C74" s="36">
        <v>1</v>
      </c>
    </row>
    <row r="75" spans="1:3" ht="18" customHeight="1">
      <c r="A75" s="11">
        <v>71</v>
      </c>
      <c r="B75" s="12" t="s">
        <v>616</v>
      </c>
      <c r="C75" s="36">
        <v>1</v>
      </c>
    </row>
    <row r="76" spans="1:3" ht="18" customHeight="1">
      <c r="A76" s="11">
        <v>72</v>
      </c>
      <c r="B76" s="12" t="s">
        <v>943</v>
      </c>
      <c r="C76" s="36">
        <v>1</v>
      </c>
    </row>
    <row r="77" spans="1:3" ht="18" customHeight="1">
      <c r="A77" s="11">
        <v>73</v>
      </c>
      <c r="B77" s="12" t="s">
        <v>987</v>
      </c>
      <c r="C77" s="36">
        <v>1</v>
      </c>
    </row>
    <row r="78" spans="1:3" ht="18" customHeight="1">
      <c r="A78" s="11">
        <v>74</v>
      </c>
      <c r="B78" s="12" t="s">
        <v>824</v>
      </c>
      <c r="C78" s="36">
        <v>1</v>
      </c>
    </row>
    <row r="79" spans="1:3" ht="18" customHeight="1">
      <c r="A79" s="11">
        <v>75</v>
      </c>
      <c r="B79" s="12" t="s">
        <v>698</v>
      </c>
      <c r="C79" s="36">
        <v>1</v>
      </c>
    </row>
    <row r="80" spans="1:3" ht="18" customHeight="1">
      <c r="A80" s="11">
        <v>76</v>
      </c>
      <c r="B80" s="12" t="s">
        <v>715</v>
      </c>
      <c r="C80" s="36">
        <v>1</v>
      </c>
    </row>
    <row r="81" spans="1:3" ht="18" customHeight="1">
      <c r="A81" s="11">
        <v>77</v>
      </c>
      <c r="B81" s="12" t="s">
        <v>675</v>
      </c>
      <c r="C81" s="36">
        <v>1</v>
      </c>
    </row>
    <row r="82" spans="1:3" ht="18" customHeight="1">
      <c r="A82" s="11">
        <v>78</v>
      </c>
      <c r="B82" s="12" t="s">
        <v>605</v>
      </c>
      <c r="C82" s="36">
        <v>1</v>
      </c>
    </row>
    <row r="83" spans="1:3" ht="18" customHeight="1">
      <c r="A83" s="11">
        <v>79</v>
      </c>
      <c r="B83" s="12" t="s">
        <v>849</v>
      </c>
      <c r="C83" s="36">
        <v>1</v>
      </c>
    </row>
    <row r="84" spans="1:3" ht="18" customHeight="1">
      <c r="A84" s="11">
        <v>80</v>
      </c>
      <c r="B84" s="12" t="s">
        <v>781</v>
      </c>
      <c r="C84" s="36">
        <v>1</v>
      </c>
    </row>
    <row r="85" spans="1:3" ht="18" customHeight="1">
      <c r="A85" s="11">
        <v>81</v>
      </c>
      <c r="B85" s="12" t="s">
        <v>727</v>
      </c>
      <c r="C85" s="36">
        <v>1</v>
      </c>
    </row>
    <row r="86" spans="1:3" ht="18" customHeight="1">
      <c r="A86" s="11">
        <v>82</v>
      </c>
      <c r="B86" s="12" t="s">
        <v>739</v>
      </c>
      <c r="C86" s="36">
        <v>1</v>
      </c>
    </row>
    <row r="87" spans="1:3" ht="18" customHeight="1">
      <c r="A87" s="11">
        <v>83</v>
      </c>
      <c r="B87" s="12" t="s">
        <v>835</v>
      </c>
      <c r="C87" s="36">
        <v>1</v>
      </c>
    </row>
    <row r="88" spans="1:3" ht="18" customHeight="1">
      <c r="A88" s="11">
        <v>84</v>
      </c>
      <c r="B88" s="12" t="s">
        <v>932</v>
      </c>
      <c r="C88" s="36">
        <v>1</v>
      </c>
    </row>
    <row r="89" spans="1:3" ht="18" customHeight="1">
      <c r="A89" s="11">
        <v>85</v>
      </c>
      <c r="B89" s="12" t="s">
        <v>597</v>
      </c>
      <c r="C89" s="36">
        <v>1</v>
      </c>
    </row>
    <row r="90" spans="1:3" ht="18" customHeight="1">
      <c r="A90" s="11">
        <v>86</v>
      </c>
      <c r="B90" s="12" t="s">
        <v>869</v>
      </c>
      <c r="C90" s="36">
        <v>1</v>
      </c>
    </row>
    <row r="91" spans="1:3" ht="18" customHeight="1">
      <c r="A91" s="11">
        <v>87</v>
      </c>
      <c r="B91" s="12" t="s">
        <v>652</v>
      </c>
      <c r="C91" s="36">
        <v>1</v>
      </c>
    </row>
    <row r="92" spans="1:3" ht="18" customHeight="1">
      <c r="A92" s="11">
        <v>88</v>
      </c>
      <c r="B92" s="12" t="s">
        <v>909</v>
      </c>
      <c r="C92" s="36">
        <v>1</v>
      </c>
    </row>
    <row r="93" spans="1:3" ht="18" customHeight="1">
      <c r="A93" s="11">
        <v>89</v>
      </c>
      <c r="B93" s="12" t="s">
        <v>722</v>
      </c>
      <c r="C93" s="36">
        <v>1</v>
      </c>
    </row>
    <row r="94" spans="1:3" ht="18" customHeight="1">
      <c r="A94" s="11">
        <v>90</v>
      </c>
      <c r="B94" s="12" t="s">
        <v>809</v>
      </c>
      <c r="C94" s="36">
        <v>1</v>
      </c>
    </row>
    <row r="95" spans="1:3" ht="18" customHeight="1">
      <c r="A95" s="11">
        <v>91</v>
      </c>
      <c r="B95" s="12" t="s">
        <v>948</v>
      </c>
      <c r="C95" s="36">
        <v>1</v>
      </c>
    </row>
    <row r="96" spans="1:3" ht="18" customHeight="1">
      <c r="A96" s="11">
        <v>92</v>
      </c>
      <c r="B96" s="12" t="s">
        <v>1034</v>
      </c>
      <c r="C96" s="36">
        <v>1</v>
      </c>
    </row>
    <row r="97" spans="1:3" ht="18" customHeight="1">
      <c r="A97" s="11">
        <v>93</v>
      </c>
      <c r="B97" s="12" t="s">
        <v>1020</v>
      </c>
      <c r="C97" s="36">
        <v>1</v>
      </c>
    </row>
    <row r="98" spans="1:3" ht="18" customHeight="1">
      <c r="A98" s="11">
        <v>94</v>
      </c>
      <c r="B98" s="12" t="s">
        <v>1041</v>
      </c>
      <c r="C98" s="36">
        <v>1</v>
      </c>
    </row>
    <row r="99" spans="1:3" ht="18" customHeight="1">
      <c r="A99" s="11">
        <v>95</v>
      </c>
      <c r="B99" s="12" t="s">
        <v>803</v>
      </c>
      <c r="C99" s="36">
        <v>1</v>
      </c>
    </row>
    <row r="100" spans="1:3" ht="18" customHeight="1">
      <c r="A100" s="11">
        <v>96</v>
      </c>
      <c r="B100" s="12" t="s">
        <v>921</v>
      </c>
      <c r="C100" s="36">
        <v>1</v>
      </c>
    </row>
    <row r="101" spans="1:3" ht="18" customHeight="1">
      <c r="A101" s="11">
        <v>97</v>
      </c>
      <c r="B101" s="12" t="s">
        <v>796</v>
      </c>
      <c r="C101" s="36">
        <v>1</v>
      </c>
    </row>
    <row r="102" spans="1:3" ht="18" customHeight="1">
      <c r="A102" s="11">
        <v>98</v>
      </c>
      <c r="B102" s="12" t="s">
        <v>820</v>
      </c>
      <c r="C102" s="36">
        <v>1</v>
      </c>
    </row>
    <row r="103" spans="1:3" ht="18" customHeight="1">
      <c r="A103" s="11">
        <v>99</v>
      </c>
      <c r="B103" s="12" t="s">
        <v>701</v>
      </c>
      <c r="C103" s="36">
        <v>1</v>
      </c>
    </row>
    <row r="104" spans="1:3" ht="18" customHeight="1">
      <c r="A104" s="11">
        <v>100</v>
      </c>
      <c r="B104" s="12" t="s">
        <v>865</v>
      </c>
      <c r="C104" s="36">
        <v>1</v>
      </c>
    </row>
    <row r="105" spans="1:3" ht="18" customHeight="1">
      <c r="A105" s="11">
        <v>101</v>
      </c>
      <c r="B105" s="12" t="s">
        <v>748</v>
      </c>
      <c r="C105" s="36">
        <v>1</v>
      </c>
    </row>
    <row r="106" spans="1:3" ht="18" customHeight="1">
      <c r="A106" s="11">
        <v>102</v>
      </c>
      <c r="B106" s="12" t="s">
        <v>656</v>
      </c>
      <c r="C106" s="36">
        <v>1</v>
      </c>
    </row>
    <row r="107" spans="1:3" ht="18" customHeight="1">
      <c r="A107" s="11">
        <v>103</v>
      </c>
      <c r="B107" s="12" t="s">
        <v>602</v>
      </c>
      <c r="C107" s="36">
        <v>1</v>
      </c>
    </row>
    <row r="108" spans="1:3" ht="18" customHeight="1">
      <c r="A108" s="11">
        <v>104</v>
      </c>
      <c r="B108" s="12" t="s">
        <v>811</v>
      </c>
      <c r="C108" s="36">
        <v>1</v>
      </c>
    </row>
    <row r="109" spans="1:3" ht="18" customHeight="1">
      <c r="A109" s="11">
        <v>105</v>
      </c>
      <c r="B109" s="12" t="s">
        <v>941</v>
      </c>
      <c r="C109" s="36">
        <v>1</v>
      </c>
    </row>
    <row r="110" spans="1:3" ht="18" customHeight="1">
      <c r="A110" s="11">
        <v>106</v>
      </c>
      <c r="B110" s="12" t="s">
        <v>660</v>
      </c>
      <c r="C110" s="36">
        <v>1</v>
      </c>
    </row>
    <row r="111" spans="1:3" ht="18" customHeight="1">
      <c r="A111" s="11">
        <v>107</v>
      </c>
      <c r="B111" s="12" t="s">
        <v>691</v>
      </c>
      <c r="C111" s="36">
        <v>1</v>
      </c>
    </row>
    <row r="112" spans="1:3" ht="18" customHeight="1">
      <c r="A112" s="11">
        <v>108</v>
      </c>
      <c r="B112" s="12" t="s">
        <v>690</v>
      </c>
      <c r="C112" s="36">
        <v>1</v>
      </c>
    </row>
    <row r="113" spans="1:3" ht="18" customHeight="1">
      <c r="A113" s="11">
        <v>109</v>
      </c>
      <c r="B113" s="12" t="s">
        <v>775</v>
      </c>
      <c r="C113" s="36">
        <v>1</v>
      </c>
    </row>
    <row r="114" spans="1:3" ht="18" customHeight="1">
      <c r="A114" s="11">
        <v>110</v>
      </c>
      <c r="B114" s="12" t="s">
        <v>837</v>
      </c>
      <c r="C114" s="36">
        <v>1</v>
      </c>
    </row>
    <row r="115" spans="1:3" ht="18" customHeight="1">
      <c r="A115" s="11">
        <v>111</v>
      </c>
      <c r="B115" s="12" t="s">
        <v>967</v>
      </c>
      <c r="C115" s="36">
        <v>1</v>
      </c>
    </row>
    <row r="116" spans="1:3" ht="18" customHeight="1">
      <c r="A116" s="11">
        <v>112</v>
      </c>
      <c r="B116" s="12" t="s">
        <v>908</v>
      </c>
      <c r="C116" s="36">
        <v>1</v>
      </c>
    </row>
    <row r="117" spans="1:3" ht="18" customHeight="1">
      <c r="A117" s="11">
        <v>113</v>
      </c>
      <c r="B117" s="12" t="s">
        <v>914</v>
      </c>
      <c r="C117" s="36">
        <v>1</v>
      </c>
    </row>
    <row r="118" spans="1:3" ht="18" customHeight="1">
      <c r="A118" s="11">
        <v>114</v>
      </c>
      <c r="B118" s="12" t="s">
        <v>843</v>
      </c>
      <c r="C118" s="36">
        <v>1</v>
      </c>
    </row>
    <row r="119" spans="1:3" ht="18" customHeight="1">
      <c r="A119" s="11">
        <v>115</v>
      </c>
      <c r="B119" s="12" t="s">
        <v>854</v>
      </c>
      <c r="C119" s="36">
        <v>1</v>
      </c>
    </row>
    <row r="120" spans="1:3" ht="18" customHeight="1">
      <c r="A120" s="11">
        <v>116</v>
      </c>
      <c r="B120" s="12" t="s">
        <v>1018</v>
      </c>
      <c r="C120" s="36">
        <v>1</v>
      </c>
    </row>
    <row r="121" spans="1:3" ht="18" customHeight="1">
      <c r="A121" s="11">
        <v>117</v>
      </c>
      <c r="B121" s="12" t="s">
        <v>772</v>
      </c>
      <c r="C121" s="36">
        <v>1</v>
      </c>
    </row>
    <row r="122" spans="1:3" ht="18" customHeight="1">
      <c r="A122" s="11">
        <v>118</v>
      </c>
      <c r="B122" s="12" t="s">
        <v>634</v>
      </c>
      <c r="C122" s="36">
        <v>1</v>
      </c>
    </row>
    <row r="123" spans="1:3" ht="18" customHeight="1">
      <c r="A123" s="11">
        <v>119</v>
      </c>
      <c r="B123" s="12" t="s">
        <v>983</v>
      </c>
      <c r="C123" s="36">
        <v>1</v>
      </c>
    </row>
    <row r="124" spans="1:3" ht="18" customHeight="1">
      <c r="A124" s="11">
        <v>120</v>
      </c>
      <c r="B124" s="12" t="s">
        <v>963</v>
      </c>
      <c r="C124" s="36">
        <v>1</v>
      </c>
    </row>
    <row r="125" spans="1:3" ht="18" customHeight="1">
      <c r="A125" s="11">
        <v>121</v>
      </c>
      <c r="B125" s="12" t="s">
        <v>613</v>
      </c>
      <c r="C125" s="36">
        <v>1</v>
      </c>
    </row>
    <row r="126" spans="1:3" ht="18" customHeight="1">
      <c r="A126" s="11">
        <v>122</v>
      </c>
      <c r="B126" s="12" t="s">
        <v>934</v>
      </c>
      <c r="C126" s="36">
        <v>1</v>
      </c>
    </row>
    <row r="127" spans="1:3" ht="18" customHeight="1">
      <c r="A127" s="11">
        <v>123</v>
      </c>
      <c r="B127" s="12" t="s">
        <v>583</v>
      </c>
      <c r="C127" s="36">
        <v>1</v>
      </c>
    </row>
    <row r="128" spans="1:3" ht="18" customHeight="1">
      <c r="A128" s="11">
        <v>124</v>
      </c>
      <c r="B128" s="12" t="s">
        <v>881</v>
      </c>
      <c r="C128" s="36">
        <v>1</v>
      </c>
    </row>
    <row r="129" spans="1:3" ht="18" customHeight="1">
      <c r="A129" s="11">
        <v>125</v>
      </c>
      <c r="B129" s="12" t="s">
        <v>640</v>
      </c>
      <c r="C129" s="36">
        <v>1</v>
      </c>
    </row>
    <row r="130" spans="1:3" ht="18" customHeight="1">
      <c r="A130" s="11">
        <v>126</v>
      </c>
      <c r="B130" s="12" t="s">
        <v>877</v>
      </c>
      <c r="C130" s="36">
        <v>1</v>
      </c>
    </row>
    <row r="131" spans="1:3" ht="18" customHeight="1">
      <c r="A131" s="11">
        <v>127</v>
      </c>
      <c r="B131" s="12" t="s">
        <v>1054</v>
      </c>
      <c r="C131" s="36">
        <v>1</v>
      </c>
    </row>
    <row r="132" spans="1:3" ht="18" customHeight="1">
      <c r="A132" s="11">
        <v>128</v>
      </c>
      <c r="B132" s="12" t="s">
        <v>252</v>
      </c>
      <c r="C132" s="36">
        <v>1</v>
      </c>
    </row>
    <row r="133" spans="1:3" ht="18" customHeight="1">
      <c r="A133" s="11">
        <v>129</v>
      </c>
      <c r="B133" s="12" t="s">
        <v>677</v>
      </c>
      <c r="C133" s="36">
        <v>1</v>
      </c>
    </row>
    <row r="134" spans="1:3" ht="18" customHeight="1">
      <c r="A134" s="11">
        <v>130</v>
      </c>
      <c r="B134" s="12" t="s">
        <v>798</v>
      </c>
      <c r="C134" s="36">
        <v>1</v>
      </c>
    </row>
    <row r="135" spans="1:3" ht="18" customHeight="1">
      <c r="A135" s="11">
        <v>131</v>
      </c>
      <c r="B135" s="12" t="s">
        <v>839</v>
      </c>
      <c r="C135" s="36">
        <v>1</v>
      </c>
    </row>
    <row r="136" spans="1:3" ht="18" customHeight="1">
      <c r="A136" s="11">
        <v>132</v>
      </c>
      <c r="B136" s="12" t="s">
        <v>618</v>
      </c>
      <c r="C136" s="36">
        <v>1</v>
      </c>
    </row>
    <row r="137" spans="1:3" ht="18" customHeight="1">
      <c r="A137" s="11">
        <v>133</v>
      </c>
      <c r="B137" s="12" t="s">
        <v>576</v>
      </c>
      <c r="C137" s="36">
        <v>1</v>
      </c>
    </row>
    <row r="138" spans="1:3" ht="18" customHeight="1">
      <c r="A138" s="13">
        <v>134</v>
      </c>
      <c r="B138" s="34" t="s">
        <v>737</v>
      </c>
      <c r="C138" s="37">
        <v>1</v>
      </c>
    </row>
  </sheetData>
  <sheetProtection/>
  <autoFilter ref="A4:C4">
    <sortState ref="A5:C138">
      <sortCondition descending="1" sortBy="value" ref="C5:C138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2017-10-18T10:37:58Z</dcterms:modified>
  <cp:category/>
  <cp:version/>
  <cp:contentType/>
  <cp:contentStatus/>
</cp:coreProperties>
</file>