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'Individuale'!$A$4:$J$334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<sst xmlns="http://schemas.openxmlformats.org/spreadsheetml/2006/main" count="1406" uniqueCount="567">
  <si>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</si>
  <si>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</si>
  <si>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</si>
  <si>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</si>
  <si>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</si>
  <si>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</si>
  <si>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</si>
  <si>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</si>
  <si>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</si>
  <si>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</si>
  <si>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</si>
  <si>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</si>
  <si>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</si>
  <si>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</si>
  <si>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</si>
  <si>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</si>
  <si>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</si>
  <si>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</si>
  <si>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</si>
  <si>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</si>
  <si>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</si>
  <si>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</si>
  <si>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</si>
  <si>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</si>
  <si>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GERMANI</t>
  </si>
  <si>
    <t>LUCA</t>
  </si>
  <si>
    <t>FABIO</t>
  </si>
  <si>
    <t>MARCELLO</t>
  </si>
  <si>
    <t>VINCENZO</t>
  </si>
  <si>
    <t>MARIO</t>
  </si>
  <si>
    <t>BARBARA</t>
  </si>
  <si>
    <t>A.S.D. PODISTICA SOLIDARIETA'</t>
  </si>
  <si>
    <t>GIANLUCA</t>
  </si>
  <si>
    <t>MAURO</t>
  </si>
  <si>
    <t>DANESE</t>
  </si>
  <si>
    <t>GIORGIO</t>
  </si>
  <si>
    <t>COGNATA</t>
  </si>
  <si>
    <t>ANTONINO</t>
  </si>
  <si>
    <t>VALERIO</t>
  </si>
  <si>
    <t>EMILIANO</t>
  </si>
  <si>
    <t>ROBERTO</t>
  </si>
  <si>
    <t>INDIVIDUALE</t>
  </si>
  <si>
    <t>PAONE</t>
  </si>
  <si>
    <t>PASTORELLI</t>
  </si>
  <si>
    <t>ROMANO</t>
  </si>
  <si>
    <t>FRANCESCA</t>
  </si>
  <si>
    <t>MAURIZIO</t>
  </si>
  <si>
    <t>CRISTIAN</t>
  </si>
  <si>
    <t>SIMONE</t>
  </si>
  <si>
    <t>PIERO</t>
  </si>
  <si>
    <t>SERGIO</t>
  </si>
  <si>
    <t>PAOLA</t>
  </si>
  <si>
    <t>GIORDANO</t>
  </si>
  <si>
    <t>CONTI</t>
  </si>
  <si>
    <t>CRISTIANO</t>
  </si>
  <si>
    <t>ADRIANO</t>
  </si>
  <si>
    <t>GAETANO</t>
  </si>
  <si>
    <t>FOSSATELLI</t>
  </si>
  <si>
    <t>ATLETICA MONTE MARIO</t>
  </si>
  <si>
    <t>CORRADINI</t>
  </si>
  <si>
    <t>BRESCINI</t>
  </si>
  <si>
    <t>SARDO</t>
  </si>
  <si>
    <t>UISP ROMA</t>
  </si>
  <si>
    <t>PANEBIANCO</t>
  </si>
  <si>
    <t>SPINARDI</t>
  </si>
  <si>
    <t>LBM SPORT</t>
  </si>
  <si>
    <t>LAZIO RUNNERS TEAM</t>
  </si>
  <si>
    <t>TORRI</t>
  </si>
  <si>
    <t>EUGENIO</t>
  </si>
  <si>
    <t>RITA</t>
  </si>
  <si>
    <t>GIANCARLO</t>
  </si>
  <si>
    <t>DESSI'</t>
  </si>
  <si>
    <t>ENRICO</t>
  </si>
  <si>
    <t>ANGELO</t>
  </si>
  <si>
    <t>CESARE</t>
  </si>
  <si>
    <t>SALVATORE</t>
  </si>
  <si>
    <t>CARLO</t>
  </si>
  <si>
    <t>MARINI</t>
  </si>
  <si>
    <t>LUIGI</t>
  </si>
  <si>
    <t>MICHELE</t>
  </si>
  <si>
    <t>RICCARDO</t>
  </si>
  <si>
    <t>DE ROSA</t>
  </si>
  <si>
    <t>LAURA</t>
  </si>
  <si>
    <t>MANCINI</t>
  </si>
  <si>
    <t>ETTORE</t>
  </si>
  <si>
    <t>FABIOLA</t>
  </si>
  <si>
    <t>FIORINI</t>
  </si>
  <si>
    <t>MAZZETTI</t>
  </si>
  <si>
    <t>DANIELE</t>
  </si>
  <si>
    <t>GIACOMO</t>
  </si>
  <si>
    <t>SANDRO</t>
  </si>
  <si>
    <t>FRANCO</t>
  </si>
  <si>
    <t>MARIANO</t>
  </si>
  <si>
    <t>MATTEO</t>
  </si>
  <si>
    <t>PIETRO</t>
  </si>
  <si>
    <t>DOMENICO</t>
  </si>
  <si>
    <t>ALDO</t>
  </si>
  <si>
    <t>GENOVESE</t>
  </si>
  <si>
    <t>PASQUALE</t>
  </si>
  <si>
    <t>FILIPPO</t>
  </si>
  <si>
    <t>LORENZO</t>
  </si>
  <si>
    <t>FAUSTO</t>
  </si>
  <si>
    <t>GIANFRANCO</t>
  </si>
  <si>
    <t>PIERINA</t>
  </si>
  <si>
    <t>BRUNO</t>
  </si>
  <si>
    <t>UMBERTO</t>
  </si>
  <si>
    <t>DE ANGELIS</t>
  </si>
  <si>
    <t>RENATO</t>
  </si>
  <si>
    <t>SARA</t>
  </si>
  <si>
    <t>GIULIO</t>
  </si>
  <si>
    <t>MASSIMILIANO</t>
  </si>
  <si>
    <t>ROBERTA</t>
  </si>
  <si>
    <t>DE SANTIS</t>
  </si>
  <si>
    <t>RICCI</t>
  </si>
  <si>
    <t>MONIA</t>
  </si>
  <si>
    <t>IVANO</t>
  </si>
  <si>
    <t>LUCIANO</t>
  </si>
  <si>
    <t>GIOVANNA</t>
  </si>
  <si>
    <t>SERENA</t>
  </si>
  <si>
    <t>FEDERICA</t>
  </si>
  <si>
    <t>GIANNI</t>
  </si>
  <si>
    <t>AUGUSTO</t>
  </si>
  <si>
    <t>ROSA</t>
  </si>
  <si>
    <t>ROSSANO</t>
  </si>
  <si>
    <t>MORELLI</t>
  </si>
  <si>
    <t>CORRADO</t>
  </si>
  <si>
    <t>IVAN</t>
  </si>
  <si>
    <t>TOMBOLINI</t>
  </si>
  <si>
    <t>PIERLUIGI</t>
  </si>
  <si>
    <t>RODOLFO</t>
  </si>
  <si>
    <t>CARDARELLI</t>
  </si>
  <si>
    <t>WALTER</t>
  </si>
  <si>
    <t>CIPOLLONI</t>
  </si>
  <si>
    <t>ALESSIO</t>
  </si>
  <si>
    <t>COSTANTINO</t>
  </si>
  <si>
    <t>FELICI</t>
  </si>
  <si>
    <t>SILVIA</t>
  </si>
  <si>
    <t>CAVALLARI</t>
  </si>
  <si>
    <t>GIAMPAOLO</t>
  </si>
  <si>
    <t>ALFREDO</t>
  </si>
  <si>
    <t>MARIANI</t>
  </si>
  <si>
    <t>MARIANNA</t>
  </si>
  <si>
    <t>ANNALISA</t>
  </si>
  <si>
    <t>GABRIELLI</t>
  </si>
  <si>
    <t>ELISABETTA</t>
  </si>
  <si>
    <t>NICOLETTA</t>
  </si>
  <si>
    <t>ENZO</t>
  </si>
  <si>
    <t>GUIDO</t>
  </si>
  <si>
    <t>CRISTINA</t>
  </si>
  <si>
    <t>RENZI</t>
  </si>
  <si>
    <t>VENTURI</t>
  </si>
  <si>
    <t>CHIARA</t>
  </si>
  <si>
    <t>GROSSI</t>
  </si>
  <si>
    <t>GABRIELE</t>
  </si>
  <si>
    <t>SANTA MARINELLA ATHLETIC CLUB</t>
  </si>
  <si>
    <t>GIANPAOLO</t>
  </si>
  <si>
    <t>VITTORIO</t>
  </si>
  <si>
    <t>DANILO</t>
  </si>
  <si>
    <t>FEDERICO</t>
  </si>
  <si>
    <t>MORETTI</t>
  </si>
  <si>
    <t>CREA</t>
  </si>
  <si>
    <t>CIOCCHETTI</t>
  </si>
  <si>
    <t>ITALIA MARATHON CLUB</t>
  </si>
  <si>
    <t>PELLEGRINI</t>
  </si>
  <si>
    <t>RIZZO</t>
  </si>
  <si>
    <t>MICHAEL</t>
  </si>
  <si>
    <t>MONTELEONE</t>
  </si>
  <si>
    <t>MASSARI</t>
  </si>
  <si>
    <t>RENZO</t>
  </si>
  <si>
    <t>GIOVANNINI</t>
  </si>
  <si>
    <t>SUSANNA</t>
  </si>
  <si>
    <t>DAVID</t>
  </si>
  <si>
    <t>IVO</t>
  </si>
  <si>
    <t>CAROLINA</t>
  </si>
  <si>
    <t>GIUSEPPINA</t>
  </si>
  <si>
    <t>PERELLI</t>
  </si>
  <si>
    <t>GIULIANO</t>
  </si>
  <si>
    <t>SALVI</t>
  </si>
  <si>
    <t>PATRIZIA</t>
  </si>
  <si>
    <t>VALERI</t>
  </si>
  <si>
    <t>ANNA MARIA</t>
  </si>
  <si>
    <t>G.S. LITAL</t>
  </si>
  <si>
    <t>SABRINA</t>
  </si>
  <si>
    <t>DANIELA</t>
  </si>
  <si>
    <t>NOBILI</t>
  </si>
  <si>
    <t>BIANCHI</t>
  </si>
  <si>
    <t>SIMONETTA</t>
  </si>
  <si>
    <t>GENTILI</t>
  </si>
  <si>
    <t>SILVIO</t>
  </si>
  <si>
    <t>SILVANA</t>
  </si>
  <si>
    <t>D'ORAZIO</t>
  </si>
  <si>
    <t>ROMANELLI</t>
  </si>
  <si>
    <t>ANGELINI</t>
  </si>
  <si>
    <t>AGOSTINI</t>
  </si>
  <si>
    <t>PASQUALINO</t>
  </si>
  <si>
    <t>ELISA</t>
  </si>
  <si>
    <t>ZAIN</t>
  </si>
  <si>
    <t>JAOUD</t>
  </si>
  <si>
    <t>B</t>
  </si>
  <si>
    <t>EL MOUNIM</t>
  </si>
  <si>
    <t>MOHAMMED</t>
  </si>
  <si>
    <t>A</t>
  </si>
  <si>
    <t>SOC. CITTA' DI GENOVA</t>
  </si>
  <si>
    <t>TASSAROTTI</t>
  </si>
  <si>
    <t>EL MAKHROUT</t>
  </si>
  <si>
    <t>CHERKAOUI</t>
  </si>
  <si>
    <t>C</t>
  </si>
  <si>
    <t>GRANELLA</t>
  </si>
  <si>
    <t>G.P.MONTI DELLA TOLFA L'AIRONE</t>
  </si>
  <si>
    <t>TRIVELLONI</t>
  </si>
  <si>
    <t>D</t>
  </si>
  <si>
    <t>S.S. LAZIO ATLETICA</t>
  </si>
  <si>
    <t>ARSENTI</t>
  </si>
  <si>
    <t>E</t>
  </si>
  <si>
    <t>ALTO LAZIO A.S.D.</t>
  </si>
  <si>
    <t>FOIS</t>
  </si>
  <si>
    <t>TRISPORT COSTA D'ARGENTO</t>
  </si>
  <si>
    <t>MARTELLETTI</t>
  </si>
  <si>
    <t>GIACOMELLI</t>
  </si>
  <si>
    <t>A.S. RUNNERS SAN GEMINI</t>
  </si>
  <si>
    <t>GIORGETTI</t>
  </si>
  <si>
    <t>G</t>
  </si>
  <si>
    <t>AMATORI POD. TERNI</t>
  </si>
  <si>
    <t>CESARINI</t>
  </si>
  <si>
    <t>POLISPORTIVA MONTALTO</t>
  </si>
  <si>
    <t>ASD LIBERTY ATLETIC</t>
  </si>
  <si>
    <t>MOLLICA</t>
  </si>
  <si>
    <t>F</t>
  </si>
  <si>
    <t>CORSA DEI SANTI ASD</t>
  </si>
  <si>
    <t>MERCANTINI</t>
  </si>
  <si>
    <t>POL. CARSULAE</t>
  </si>
  <si>
    <t>CICCOTTI</t>
  </si>
  <si>
    <t>ATL. MONTEFIASCONE</t>
  </si>
  <si>
    <t>TAMBURI</t>
  </si>
  <si>
    <t>O</t>
  </si>
  <si>
    <t>ATLETICA AVIS PERUGIA</t>
  </si>
  <si>
    <t>CAVALLUCCI</t>
  </si>
  <si>
    <t>OTTAVIANELLI</t>
  </si>
  <si>
    <t>ODDO</t>
  </si>
  <si>
    <t>COLA</t>
  </si>
  <si>
    <t>PELAGRILLI</t>
  </si>
  <si>
    <t>G.S. FILIPPIDE</t>
  </si>
  <si>
    <t>MARSILIO</t>
  </si>
  <si>
    <t>PIERALISI</t>
  </si>
  <si>
    <t>GRANIERI</t>
  </si>
  <si>
    <t>UISPORT AVIS TODI</t>
  </si>
  <si>
    <t>Q</t>
  </si>
  <si>
    <t>GELANGA</t>
  </si>
  <si>
    <t>COSTANZI</t>
  </si>
  <si>
    <t>FURLAN</t>
  </si>
  <si>
    <t>TASSELLI</t>
  </si>
  <si>
    <t>ATL. DI MARCO SPORT</t>
  </si>
  <si>
    <t>GUIDOBALDI</t>
  </si>
  <si>
    <t>CORIGLIANO</t>
  </si>
  <si>
    <t>ATL. TUSCANIA ETRUSCA</t>
  </si>
  <si>
    <t>RICCITELLI</t>
  </si>
  <si>
    <t>U.S. ROMA 83</t>
  </si>
  <si>
    <t>OLIVIERO</t>
  </si>
  <si>
    <t>ATL. ORTE</t>
  </si>
  <si>
    <t>BITONTO RUNNERS</t>
  </si>
  <si>
    <t>GUIDA</t>
  </si>
  <si>
    <t>COLETTA</t>
  </si>
  <si>
    <t>ASD FREE RUNNER LARIANO</t>
  </si>
  <si>
    <t>BORDI</t>
  </si>
  <si>
    <t>CASTELLUCCIO</t>
  </si>
  <si>
    <t>PINO</t>
  </si>
  <si>
    <t>ATHLETIC LAB AMELIA</t>
  </si>
  <si>
    <t>A.S.G. MILLEPIEDI LADISPOLI</t>
  </si>
  <si>
    <t>FERRO</t>
  </si>
  <si>
    <t>BALLARINI</t>
  </si>
  <si>
    <t>NONNI</t>
  </si>
  <si>
    <t>ANGUILLARA SABAZIA RUNNING</t>
  </si>
  <si>
    <t>DE FAZIO</t>
  </si>
  <si>
    <t>MORUCCI</t>
  </si>
  <si>
    <t>ORIZZONTE BLU MONTEFIASCONE</t>
  </si>
  <si>
    <t>FABBRI</t>
  </si>
  <si>
    <t>TANILLI</t>
  </si>
  <si>
    <t>DI MARCO</t>
  </si>
  <si>
    <t>DI COSIMO</t>
  </si>
  <si>
    <t>ANGELUZZI</t>
  </si>
  <si>
    <t>SMERA</t>
  </si>
  <si>
    <t>A.S.D. LIBERI PODISTI</t>
  </si>
  <si>
    <t>TROMBETTONI</t>
  </si>
  <si>
    <t>FORTUNATI</t>
  </si>
  <si>
    <t>MINELLI</t>
  </si>
  <si>
    <t>A.S.D. ZONA OLIMPICA TEAM</t>
  </si>
  <si>
    <t>PIERGENTILI</t>
  </si>
  <si>
    <t>SUADONI</t>
  </si>
  <si>
    <t>MAIETTO</t>
  </si>
  <si>
    <t>LEONARDI</t>
  </si>
  <si>
    <t>PINTO</t>
  </si>
  <si>
    <t>TIMOROSI ASTENERSI</t>
  </si>
  <si>
    <t>LAMASTRA</t>
  </si>
  <si>
    <t>SAVINO</t>
  </si>
  <si>
    <t>MAGGINI</t>
  </si>
  <si>
    <t>H</t>
  </si>
  <si>
    <t>PATERNI</t>
  </si>
  <si>
    <t>MYRICAE TERNI</t>
  </si>
  <si>
    <t>SCARPONI</t>
  </si>
  <si>
    <t>CIPICCIA</t>
  </si>
  <si>
    <t>CARNEVALE</t>
  </si>
  <si>
    <t>A.S.D. LIBERTAS ELLERA</t>
  </si>
  <si>
    <t>PACETTI</t>
  </si>
  <si>
    <t>COLELLA</t>
  </si>
  <si>
    <t>BERNI</t>
  </si>
  <si>
    <t>T</t>
  </si>
  <si>
    <t>POLISPORTIVA ORIOLO</t>
  </si>
  <si>
    <t>NICCOLI</t>
  </si>
  <si>
    <t>COLLETTI</t>
  </si>
  <si>
    <t>ZANONI</t>
  </si>
  <si>
    <t>BOLSENA FORUM SPORT</t>
  </si>
  <si>
    <t>LOZZI</t>
  </si>
  <si>
    <t>SBARRINI</t>
  </si>
  <si>
    <t>PERNAZZA</t>
  </si>
  <si>
    <t>DE STEFANIS</t>
  </si>
  <si>
    <t>LITI</t>
  </si>
  <si>
    <t>FIORI</t>
  </si>
  <si>
    <t>CATALUCCI</t>
  </si>
  <si>
    <t>TESSITORE</t>
  </si>
  <si>
    <t>MASELLA</t>
  </si>
  <si>
    <t>PODISTI VALMONTONE</t>
  </si>
  <si>
    <t>GALLINELLA</t>
  </si>
  <si>
    <t>TUCCINI</t>
  </si>
  <si>
    <t>REMO</t>
  </si>
  <si>
    <t>FERRAMONDO</t>
  </si>
  <si>
    <t>POLIDORI</t>
  </si>
  <si>
    <t>SABINA MARATHON CLUB</t>
  </si>
  <si>
    <t>ZUCCARINO</t>
  </si>
  <si>
    <t>PISCIOTTANO</t>
  </si>
  <si>
    <t>NASSO</t>
  </si>
  <si>
    <t>N</t>
  </si>
  <si>
    <t>TIRRENO ATLETICA</t>
  </si>
  <si>
    <t>BARTOLINI</t>
  </si>
  <si>
    <t>MENESATTI</t>
  </si>
  <si>
    <t>S</t>
  </si>
  <si>
    <t>PASQUINO</t>
  </si>
  <si>
    <t>ZUPPANTE</t>
  </si>
  <si>
    <t>ATL. CASAL MONASTERO ASD</t>
  </si>
  <si>
    <t>TONANZI</t>
  </si>
  <si>
    <t>G.S. POD. PRENESTE</t>
  </si>
  <si>
    <t>CARLUSTI</t>
  </si>
  <si>
    <t>LUCARI</t>
  </si>
  <si>
    <t>ATL. 90 TARQUINIA</t>
  </si>
  <si>
    <t>CARLINI</t>
  </si>
  <si>
    <t>MARZIA</t>
  </si>
  <si>
    <t>P</t>
  </si>
  <si>
    <t>CIGNINI</t>
  </si>
  <si>
    <t>MORGANTI</t>
  </si>
  <si>
    <t>PINELLI</t>
  </si>
  <si>
    <t>VISMARA</t>
  </si>
  <si>
    <t>LIONETTI</t>
  </si>
  <si>
    <t>TONY</t>
  </si>
  <si>
    <t>BRAVETTA RUNNERS</t>
  </si>
  <si>
    <t>GIAMBARTOLOMEI</t>
  </si>
  <si>
    <t>GREGORI</t>
  </si>
  <si>
    <t>LUCCI</t>
  </si>
  <si>
    <t>PAOLANTONI</t>
  </si>
  <si>
    <t>SICILIANO</t>
  </si>
  <si>
    <t>UISP MONTEROTONDO</t>
  </si>
  <si>
    <t>GRILLI</t>
  </si>
  <si>
    <t>G.P. ATLETICA FALERIA</t>
  </si>
  <si>
    <t>GRAZZINI</t>
  </si>
  <si>
    <t>FOGLI</t>
  </si>
  <si>
    <t>LIDO</t>
  </si>
  <si>
    <t>SARTINI</t>
  </si>
  <si>
    <t>MANNI</t>
  </si>
  <si>
    <t>RUBINI</t>
  </si>
  <si>
    <t>PORCHETTI</t>
  </si>
  <si>
    <t>JEDRUSIK</t>
  </si>
  <si>
    <t>MAGDALENA AGATA</t>
  </si>
  <si>
    <t>CRISTI</t>
  </si>
  <si>
    <t>BOMBINI</t>
  </si>
  <si>
    <t>SONAGLIA</t>
  </si>
  <si>
    <t>R</t>
  </si>
  <si>
    <t>ERCOLANI</t>
  </si>
  <si>
    <t>MARI</t>
  </si>
  <si>
    <t>HOOK</t>
  </si>
  <si>
    <t>TOPPETTI</t>
  </si>
  <si>
    <t>I</t>
  </si>
  <si>
    <t>MORGIANI</t>
  </si>
  <si>
    <t>TEAM MARATHON BIKE</t>
  </si>
  <si>
    <t>ACUNZO</t>
  </si>
  <si>
    <t>RAVONI</t>
  </si>
  <si>
    <t>DI PAOLO</t>
  </si>
  <si>
    <t>G.S. CAT SPORT</t>
  </si>
  <si>
    <t>DEL PROPOSTO</t>
  </si>
  <si>
    <t>UISP LAZIO SUD EST</t>
  </si>
  <si>
    <t>NAPOLI</t>
  </si>
  <si>
    <t>MACCHIONI</t>
  </si>
  <si>
    <t>EMANUELA</t>
  </si>
  <si>
    <t>INTOPPA</t>
  </si>
  <si>
    <t>ARRICHIELLO</t>
  </si>
  <si>
    <t>LISI</t>
  </si>
  <si>
    <t>PODISTICA CORCHIANO</t>
  </si>
  <si>
    <t>ANGELELLI</t>
  </si>
  <si>
    <t>EGIDIO</t>
  </si>
  <si>
    <t>CALICCHIA</t>
  </si>
  <si>
    <t>VETTORI</t>
  </si>
  <si>
    <t>BIGARONI</t>
  </si>
  <si>
    <t>SARRACINO</t>
  </si>
  <si>
    <t>CARMELO</t>
  </si>
  <si>
    <t>PETRINO</t>
  </si>
  <si>
    <t>BOCCIALONI</t>
  </si>
  <si>
    <t>EMORE</t>
  </si>
  <si>
    <t>PANCOTTO</t>
  </si>
  <si>
    <t>TOSTI</t>
  </si>
  <si>
    <t>PETRICCA</t>
  </si>
  <si>
    <t>PAOLOCCI</t>
  </si>
  <si>
    <t>GAROFANI</t>
  </si>
  <si>
    <t>SCONOCCHIA</t>
  </si>
  <si>
    <t>MOSCETTI</t>
  </si>
  <si>
    <t>A.S.D. ATLETICA ENERGIA ROMA</t>
  </si>
  <si>
    <t>MANFREDI</t>
  </si>
  <si>
    <t>VALLONE</t>
  </si>
  <si>
    <t>ATL. VETRALLA</t>
  </si>
  <si>
    <t>BATTELLI</t>
  </si>
  <si>
    <t>ZAPPONI</t>
  </si>
  <si>
    <t>BORDONI</t>
  </si>
  <si>
    <t>TERNI TRIATHLON ASD</t>
  </si>
  <si>
    <t>NISI</t>
  </si>
  <si>
    <t>LAURENTI</t>
  </si>
  <si>
    <t>PACIFICO</t>
  </si>
  <si>
    <t>MARIA ONORINA</t>
  </si>
  <si>
    <t>REA</t>
  </si>
  <si>
    <t>BOCCUCCIA</t>
  </si>
  <si>
    <t>ZUCCOLO</t>
  </si>
  <si>
    <t>RAMELLA</t>
  </si>
  <si>
    <t>FEDERICI</t>
  </si>
  <si>
    <t>RAGGI</t>
  </si>
  <si>
    <t>CENTRO MILITARE VETERINARIO GR</t>
  </si>
  <si>
    <t>GOVERNATORI</t>
  </si>
  <si>
    <t>IMPENNA</t>
  </si>
  <si>
    <t>SEVERO NETO</t>
  </si>
  <si>
    <t>IONE</t>
  </si>
  <si>
    <t>PIANDORO</t>
  </si>
  <si>
    <t>MARCHETTI</t>
  </si>
  <si>
    <t>EMILI</t>
  </si>
  <si>
    <t>QUADRACCIA</t>
  </si>
  <si>
    <t>MALATESTA</t>
  </si>
  <si>
    <t>MIGLIORINI</t>
  </si>
  <si>
    <t>VILMA</t>
  </si>
  <si>
    <t>GIAMMARIA</t>
  </si>
  <si>
    <t>G.S. AVIS NARNI</t>
  </si>
  <si>
    <t>LETIZIA</t>
  </si>
  <si>
    <t>COPPARI</t>
  </si>
  <si>
    <t>CIAMPA</t>
  </si>
  <si>
    <t>GIULIOLI</t>
  </si>
  <si>
    <t>PESSAH</t>
  </si>
  <si>
    <t>DELL'ANNO</t>
  </si>
  <si>
    <t>VALTERIO</t>
  </si>
  <si>
    <t>MORENA</t>
  </si>
  <si>
    <t>DI GASPARE</t>
  </si>
  <si>
    <t>VALERIA</t>
  </si>
  <si>
    <t>MAZZIERI</t>
  </si>
  <si>
    <t>MIRIA</t>
  </si>
  <si>
    <t>SALOMONE</t>
  </si>
  <si>
    <t>CARDELLI</t>
  </si>
  <si>
    <t>CAPPUCCINI</t>
  </si>
  <si>
    <t>LENTO</t>
  </si>
  <si>
    <t>SARDONINI</t>
  </si>
  <si>
    <t>SPALLETTA</t>
  </si>
  <si>
    <t>CRISTIANA</t>
  </si>
  <si>
    <t>CAIMANI</t>
  </si>
  <si>
    <t>MOZZICARELLI</t>
  </si>
  <si>
    <t>SPERATI</t>
  </si>
  <si>
    <t>UISP VITERBO</t>
  </si>
  <si>
    <t>IAROSSI</t>
  </si>
  <si>
    <t>COLO'</t>
  </si>
  <si>
    <t>GRUPPO MTB PEDALANDO</t>
  </si>
  <si>
    <t>CROCIONE</t>
  </si>
  <si>
    <t>SCAPIGLIATI</t>
  </si>
  <si>
    <t>ALBERICO</t>
  </si>
  <si>
    <t>BUZZI</t>
  </si>
  <si>
    <t>PECIAROLO</t>
  </si>
  <si>
    <t>D'ADAMO</t>
  </si>
  <si>
    <t>BOSCHI</t>
  </si>
  <si>
    <t>COCCHI</t>
  </si>
  <si>
    <t>NADDEO</t>
  </si>
  <si>
    <t>L</t>
  </si>
  <si>
    <t>GRILLO</t>
  </si>
  <si>
    <t>ORTENZI</t>
  </si>
  <si>
    <t>CRISTOFARI</t>
  </si>
  <si>
    <t>CIANTI</t>
  </si>
  <si>
    <t>DELLE FONTANE</t>
  </si>
  <si>
    <t>GIGLI</t>
  </si>
  <si>
    <t>CAVALLETTI</t>
  </si>
  <si>
    <t>MASA</t>
  </si>
  <si>
    <t>FALCHI</t>
  </si>
  <si>
    <t>DIAMANTI</t>
  </si>
  <si>
    <t>BUONFRATE</t>
  </si>
  <si>
    <t>ARGANTE</t>
  </si>
  <si>
    <t>MONZITTU</t>
  </si>
  <si>
    <t>TAGGI</t>
  </si>
  <si>
    <t>SABATINI</t>
  </si>
  <si>
    <t>CELI</t>
  </si>
  <si>
    <t>TIZI</t>
  </si>
  <si>
    <t>VETRARI</t>
  </si>
  <si>
    <t>LAZZARINI</t>
  </si>
  <si>
    <t>CASCIO</t>
  </si>
  <si>
    <t>CIRIONI</t>
  </si>
  <si>
    <t>CANNELLA</t>
  </si>
  <si>
    <t>LAI</t>
  </si>
  <si>
    <t>G.S. BANCARI ROMANI</t>
  </si>
  <si>
    <t>DE CANDIA</t>
  </si>
  <si>
    <t>POD.INTERAMNA TR</t>
  </si>
  <si>
    <t>TIRONI</t>
  </si>
  <si>
    <t>CASAMASSIMA</t>
  </si>
  <si>
    <t>ASD CAFFARELLA TEAM</t>
  </si>
  <si>
    <t>AMIDANI</t>
  </si>
  <si>
    <t>ROMOLI</t>
  </si>
  <si>
    <t>CAPRIA</t>
  </si>
  <si>
    <t>DOMINICI</t>
  </si>
  <si>
    <t>DI BARTOLOMEO</t>
  </si>
  <si>
    <t>A.S.D. ENEA</t>
  </si>
  <si>
    <t>FAPERDUE</t>
  </si>
  <si>
    <t>GUARNELLO</t>
  </si>
  <si>
    <t>SERENELLA</t>
  </si>
  <si>
    <t>AQUILANTE</t>
  </si>
  <si>
    <t>DI CAMILLO</t>
  </si>
  <si>
    <t>CENNI</t>
  </si>
  <si>
    <t>V</t>
  </si>
  <si>
    <t>STELLA</t>
  </si>
  <si>
    <t>DE MATTEIS</t>
  </si>
  <si>
    <t>AGABITI</t>
  </si>
  <si>
    <t>GENNARI</t>
  </si>
  <si>
    <t>ANTINARELLI</t>
  </si>
  <si>
    <t>TRAVAGLINI</t>
  </si>
  <si>
    <t>TOMASSETTI</t>
  </si>
  <si>
    <t>MARZIO</t>
  </si>
  <si>
    <t>GIACCO</t>
  </si>
  <si>
    <t>BRACARDI</t>
  </si>
  <si>
    <t>PODISTICA VOLUMNIA SERICAP</t>
  </si>
  <si>
    <t>BARBOSA DE ARAUJO</t>
  </si>
  <si>
    <t>LUZIA</t>
  </si>
  <si>
    <t>SALVINI</t>
  </si>
  <si>
    <t>M</t>
  </si>
  <si>
    <t>BIAGETTI</t>
  </si>
  <si>
    <t>ANNA BABY RUNNER</t>
  </si>
  <si>
    <t>BOBBONI</t>
  </si>
  <si>
    <t>SERAFINO</t>
  </si>
  <si>
    <t>MARIA TERESA</t>
  </si>
  <si>
    <t>VACCARINI</t>
  </si>
  <si>
    <t>VITALI</t>
  </si>
  <si>
    <t>BROGI</t>
  </si>
  <si>
    <t>BEDINI</t>
  </si>
  <si>
    <t>ELIGIA</t>
  </si>
  <si>
    <t>ANTONINI</t>
  </si>
  <si>
    <t>GIANLUIGI</t>
  </si>
  <si>
    <t>PROCACCI</t>
  </si>
  <si>
    <t>ATL. NEPI</t>
  </si>
  <si>
    <t>ASTRA A.S. TRASTEVERE</t>
  </si>
  <si>
    <t>SENSI</t>
  </si>
  <si>
    <t>WITONSKA</t>
  </si>
  <si>
    <t>AGNESE</t>
  </si>
  <si>
    <t>ORSINGHER</t>
  </si>
  <si>
    <t>GIORDANI</t>
  </si>
  <si>
    <t>TREZZI</t>
  </si>
  <si>
    <t>TARTAMELLI</t>
  </si>
  <si>
    <t>LINA</t>
  </si>
  <si>
    <t>MAGRO</t>
  </si>
  <si>
    <t>PINZAGLIA</t>
  </si>
  <si>
    <t>CAPORALETTI</t>
  </si>
  <si>
    <t>POLIDORO</t>
  </si>
  <si>
    <t>AICS MARATHON CLUB ROMA</t>
  </si>
  <si>
    <t>Trofeo delle Sette Contrade</t>
  </si>
  <si>
    <t>16ª edizione</t>
  </si>
  <si>
    <t>Orte (VT) Italia - Domenica 06/09/2015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</si>
</sst>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  <xf numFmtId="0" fontId="50" fillId="56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1" customWidth="1"/>
    <col min="8" max="10" width="10.7109375" style="1" customWidth="1"/>
  </cols>
  <sheetData>
    <row r="1" spans="1:10" ht="45" customHeight="1">
      <c r="A1" s="39" t="s">
        <v>564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565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566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196</v>
      </c>
      <c r="C5" s="36" t="s">
        <v>197</v>
      </c>
      <c r="D5" s="11" t="s">
        <v>198</v>
      </c>
      <c r="E5" s="36" t="s">
        <v>65</v>
      </c>
      <c r="F5" s="29">
        <v>0.02934027777777778</v>
      </c>
      <c r="G5" s="29">
        <v>0.02934027777777778</v>
      </c>
      <c r="H5" s="11" t="str">
        <f>TEXT(INT((HOUR(G5)*3600+MINUTE(G5)*60+SECOND(G5))/$J$3/60),"0")&amp;"."&amp;TEXT(MOD((HOUR(G5)*3600+MINUTE(G5)*60+SECOND(G5))/$J$3,60),"00")&amp;"/km"</f>
        <v>3.15/km</v>
      </c>
      <c r="I5" s="14">
        <f>G5-$G$5</f>
        <v>0</v>
      </c>
      <c r="J5" s="14">
        <f>G5-INDEX($G$5:$G$364,MATCH(D5,$D$5:$D$364,0))</f>
        <v>0</v>
      </c>
    </row>
    <row r="6" spans="1:10" s="10" customFormat="1" ht="15" customHeight="1">
      <c r="A6" s="12">
        <v>2</v>
      </c>
      <c r="B6" s="30" t="s">
        <v>199</v>
      </c>
      <c r="C6" s="30" t="s">
        <v>200</v>
      </c>
      <c r="D6" s="12" t="s">
        <v>201</v>
      </c>
      <c r="E6" s="30" t="s">
        <v>202</v>
      </c>
      <c r="F6" s="28">
        <v>0.02935185185185185</v>
      </c>
      <c r="G6" s="28">
        <v>0.02935185185185185</v>
      </c>
      <c r="H6" s="12" t="str">
        <f aca="true" t="shared" si="0" ref="H6:H69">TEXT(INT((HOUR(G6)*3600+MINUTE(G6)*60+SECOND(G6))/$J$3/60),"0")&amp;"."&amp;TEXT(MOD((HOUR(G6)*3600+MINUTE(G6)*60+SECOND(G6))/$J$3,60),"00")&amp;"/km"</f>
        <v>3.15/km</v>
      </c>
      <c r="I6" s="13">
        <f aca="true" t="shared" si="1" ref="I6:I69">G6-$G$5</f>
        <v>1.1574074074070101E-05</v>
      </c>
      <c r="J6" s="13">
        <f>G6-INDEX($G$5:$G$364,MATCH(D6,$D$5:$D$364,0))</f>
        <v>0</v>
      </c>
    </row>
    <row r="7" spans="1:10" s="10" customFormat="1" ht="15" customHeight="1">
      <c r="A7" s="12">
        <v>3</v>
      </c>
      <c r="B7" s="30" t="s">
        <v>203</v>
      </c>
      <c r="C7" s="30" t="s">
        <v>25</v>
      </c>
      <c r="D7" s="12" t="s">
        <v>201</v>
      </c>
      <c r="E7" s="30" t="s">
        <v>154</v>
      </c>
      <c r="F7" s="28">
        <v>0.030393518518518518</v>
      </c>
      <c r="G7" s="28">
        <v>0.030393518518518518</v>
      </c>
      <c r="H7" s="12" t="str">
        <f t="shared" si="0"/>
        <v>3.22/km</v>
      </c>
      <c r="I7" s="13">
        <f t="shared" si="1"/>
        <v>0.0010532407407407365</v>
      </c>
      <c r="J7" s="13">
        <f>G7-INDEX($G$5:$G$364,MATCH(D7,$D$5:$D$364,0))</f>
        <v>0.0010416666666666664</v>
      </c>
    </row>
    <row r="8" spans="1:10" s="10" customFormat="1" ht="15" customHeight="1">
      <c r="A8" s="12">
        <v>4</v>
      </c>
      <c r="B8" s="30" t="s">
        <v>204</v>
      </c>
      <c r="C8" s="30" t="s">
        <v>205</v>
      </c>
      <c r="D8" s="12" t="s">
        <v>206</v>
      </c>
      <c r="E8" s="30" t="s">
        <v>65</v>
      </c>
      <c r="F8" s="28">
        <v>0.0312962962962963</v>
      </c>
      <c r="G8" s="28">
        <v>0.0312962962962963</v>
      </c>
      <c r="H8" s="12" t="str">
        <f t="shared" si="0"/>
        <v>3.28/km</v>
      </c>
      <c r="I8" s="13">
        <f t="shared" si="1"/>
        <v>0.00195601851851852</v>
      </c>
      <c r="J8" s="13">
        <f>G8-INDEX($G$5:$G$364,MATCH(D8,$D$5:$D$364,0))</f>
        <v>0</v>
      </c>
    </row>
    <row r="9" spans="1:10" s="10" customFormat="1" ht="15" customHeight="1">
      <c r="A9" s="12">
        <v>5</v>
      </c>
      <c r="B9" s="30" t="s">
        <v>207</v>
      </c>
      <c r="C9" s="30" t="s">
        <v>153</v>
      </c>
      <c r="D9" s="12" t="s">
        <v>206</v>
      </c>
      <c r="E9" s="30" t="s">
        <v>208</v>
      </c>
      <c r="F9" s="28">
        <v>0.03163194444444444</v>
      </c>
      <c r="G9" s="28">
        <v>0.03163194444444444</v>
      </c>
      <c r="H9" s="12" t="str">
        <f t="shared" si="0"/>
        <v>3.30/km</v>
      </c>
      <c r="I9" s="13">
        <f t="shared" si="1"/>
        <v>0.0022916666666666606</v>
      </c>
      <c r="J9" s="13">
        <f>G9-INDEX($G$5:$G$364,MATCH(D9,$D$5:$D$364,0))</f>
        <v>0.0003356481481481405</v>
      </c>
    </row>
    <row r="10" spans="1:10" s="10" customFormat="1" ht="15" customHeight="1">
      <c r="A10" s="12">
        <v>6</v>
      </c>
      <c r="B10" s="30" t="s">
        <v>209</v>
      </c>
      <c r="C10" s="30" t="s">
        <v>188</v>
      </c>
      <c r="D10" s="12" t="s">
        <v>210</v>
      </c>
      <c r="E10" s="30" t="s">
        <v>211</v>
      </c>
      <c r="F10" s="28">
        <v>0.031712962962962964</v>
      </c>
      <c r="G10" s="28">
        <v>0.031712962962962964</v>
      </c>
      <c r="H10" s="12" t="str">
        <f t="shared" si="0"/>
        <v>3.31/km</v>
      </c>
      <c r="I10" s="13">
        <f t="shared" si="1"/>
        <v>0.0023726851851851825</v>
      </c>
      <c r="J10" s="13">
        <f>G10-INDEX($G$5:$G$364,MATCH(D10,$D$5:$D$364,0))</f>
        <v>0</v>
      </c>
    </row>
    <row r="11" spans="1:10" s="10" customFormat="1" ht="15" customHeight="1">
      <c r="A11" s="12">
        <v>7</v>
      </c>
      <c r="B11" s="30" t="s">
        <v>212</v>
      </c>
      <c r="C11" s="30" t="s">
        <v>147</v>
      </c>
      <c r="D11" s="12" t="s">
        <v>213</v>
      </c>
      <c r="E11" s="30" t="s">
        <v>214</v>
      </c>
      <c r="F11" s="28">
        <v>0.03190972222222222</v>
      </c>
      <c r="G11" s="28">
        <v>0.03190972222222222</v>
      </c>
      <c r="H11" s="12" t="str">
        <f t="shared" si="0"/>
        <v>3.32/km</v>
      </c>
      <c r="I11" s="13">
        <f t="shared" si="1"/>
        <v>0.00256944444444444</v>
      </c>
      <c r="J11" s="13">
        <f>G11-INDEX($G$5:$G$364,MATCH(D11,$D$5:$D$364,0))</f>
        <v>0</v>
      </c>
    </row>
    <row r="12" spans="1:10" s="10" customFormat="1" ht="15" customHeight="1">
      <c r="A12" s="12">
        <v>8</v>
      </c>
      <c r="B12" s="30" t="s">
        <v>215</v>
      </c>
      <c r="C12" s="30" t="s">
        <v>47</v>
      </c>
      <c r="D12" s="12" t="s">
        <v>213</v>
      </c>
      <c r="E12" s="30" t="s">
        <v>216</v>
      </c>
      <c r="F12" s="28">
        <v>0.03246527777777778</v>
      </c>
      <c r="G12" s="28">
        <v>0.03246527777777778</v>
      </c>
      <c r="H12" s="12" t="str">
        <f t="shared" si="0"/>
        <v>3.36/km</v>
      </c>
      <c r="I12" s="13">
        <f t="shared" si="1"/>
        <v>0.0031249999999999993</v>
      </c>
      <c r="J12" s="13">
        <f>G12-INDEX($G$5:$G$364,MATCH(D12,$D$5:$D$364,0))</f>
        <v>0.0005555555555555591</v>
      </c>
    </row>
    <row r="13" spans="1:10" s="10" customFormat="1" ht="15" customHeight="1">
      <c r="A13" s="12">
        <v>9</v>
      </c>
      <c r="B13" s="30" t="s">
        <v>217</v>
      </c>
      <c r="C13" s="30" t="s">
        <v>17</v>
      </c>
      <c r="D13" s="12" t="s">
        <v>201</v>
      </c>
      <c r="E13" s="30" t="s">
        <v>214</v>
      </c>
      <c r="F13" s="28">
        <v>0.032858796296296296</v>
      </c>
      <c r="G13" s="28">
        <v>0.032858796296296296</v>
      </c>
      <c r="H13" s="12" t="str">
        <f t="shared" si="0"/>
        <v>3.38/km</v>
      </c>
      <c r="I13" s="13">
        <f t="shared" si="1"/>
        <v>0.0035185185185185146</v>
      </c>
      <c r="J13" s="13">
        <f>G13-INDEX($G$5:$G$364,MATCH(D13,$D$5:$D$364,0))</f>
        <v>0.0035069444444444445</v>
      </c>
    </row>
    <row r="14" spans="1:10" s="10" customFormat="1" ht="15" customHeight="1">
      <c r="A14" s="12">
        <v>10</v>
      </c>
      <c r="B14" s="30" t="s">
        <v>218</v>
      </c>
      <c r="C14" s="30" t="s">
        <v>93</v>
      </c>
      <c r="D14" s="12" t="s">
        <v>201</v>
      </c>
      <c r="E14" s="30" t="s">
        <v>219</v>
      </c>
      <c r="F14" s="28">
        <v>0.03302083333333333</v>
      </c>
      <c r="G14" s="28">
        <v>0.03302083333333333</v>
      </c>
      <c r="H14" s="12" t="str">
        <f t="shared" si="0"/>
        <v>3.39/km</v>
      </c>
      <c r="I14" s="13">
        <f t="shared" si="1"/>
        <v>0.0036805555555555515</v>
      </c>
      <c r="J14" s="13">
        <f>G14-INDEX($G$5:$G$364,MATCH(D14,$D$5:$D$364,0))</f>
        <v>0.0036689814814814814</v>
      </c>
    </row>
    <row r="15" spans="1:10" s="10" customFormat="1" ht="15" customHeight="1">
      <c r="A15" s="12">
        <v>11</v>
      </c>
      <c r="B15" s="30" t="s">
        <v>100</v>
      </c>
      <c r="C15" s="30" t="s">
        <v>109</v>
      </c>
      <c r="D15" s="12" t="s">
        <v>206</v>
      </c>
      <c r="E15" s="30" t="s">
        <v>162</v>
      </c>
      <c r="F15" s="28">
        <v>0.033136574074074075</v>
      </c>
      <c r="G15" s="28">
        <v>0.033136574074074075</v>
      </c>
      <c r="H15" s="12" t="str">
        <f t="shared" si="0"/>
        <v>3.40/km</v>
      </c>
      <c r="I15" s="13">
        <f t="shared" si="1"/>
        <v>0.003796296296296294</v>
      </c>
      <c r="J15" s="13">
        <f>G15-INDEX($G$5:$G$364,MATCH(D15,$D$5:$D$364,0))</f>
        <v>0.001840277777777774</v>
      </c>
    </row>
    <row r="16" spans="1:10" s="10" customFormat="1" ht="15" customHeight="1">
      <c r="A16" s="12">
        <v>12</v>
      </c>
      <c r="B16" s="30" t="s">
        <v>220</v>
      </c>
      <c r="C16" s="30" t="s">
        <v>22</v>
      </c>
      <c r="D16" s="12" t="s">
        <v>221</v>
      </c>
      <c r="E16" s="30" t="s">
        <v>222</v>
      </c>
      <c r="F16" s="28">
        <v>0.03342592592592592</v>
      </c>
      <c r="G16" s="28">
        <v>0.03342592592592592</v>
      </c>
      <c r="H16" s="12" t="str">
        <f t="shared" si="0"/>
        <v>3.42/km</v>
      </c>
      <c r="I16" s="13">
        <f t="shared" si="1"/>
        <v>0.00408564814814814</v>
      </c>
      <c r="J16" s="13">
        <f>G16-INDEX($G$5:$G$364,MATCH(D16,$D$5:$D$364,0))</f>
        <v>0</v>
      </c>
    </row>
    <row r="17" spans="1:10" s="10" customFormat="1" ht="15" customHeight="1">
      <c r="A17" s="12">
        <v>13</v>
      </c>
      <c r="B17" s="30" t="s">
        <v>223</v>
      </c>
      <c r="C17" s="30" t="s">
        <v>35</v>
      </c>
      <c r="D17" s="12" t="s">
        <v>206</v>
      </c>
      <c r="E17" s="30" t="s">
        <v>224</v>
      </c>
      <c r="F17" s="28">
        <v>0.03346064814814815</v>
      </c>
      <c r="G17" s="28">
        <v>0.03346064814814815</v>
      </c>
      <c r="H17" s="12" t="str">
        <f t="shared" si="0"/>
        <v>3.42/km</v>
      </c>
      <c r="I17" s="13">
        <f t="shared" si="1"/>
        <v>0.004120370370370368</v>
      </c>
      <c r="J17" s="13">
        <f>G17-INDEX($G$5:$G$364,MATCH(D17,$D$5:$D$364,0))</f>
        <v>0.002164351851851848</v>
      </c>
    </row>
    <row r="18" spans="1:10" s="10" customFormat="1" ht="15" customHeight="1">
      <c r="A18" s="12">
        <v>14</v>
      </c>
      <c r="B18" s="30" t="s">
        <v>36</v>
      </c>
      <c r="C18" s="30" t="s">
        <v>12</v>
      </c>
      <c r="D18" s="12" t="s">
        <v>210</v>
      </c>
      <c r="E18" s="30" t="s">
        <v>225</v>
      </c>
      <c r="F18" s="28">
        <v>0.03391203703703704</v>
      </c>
      <c r="G18" s="28">
        <v>0.03391203703703704</v>
      </c>
      <c r="H18" s="12" t="str">
        <f t="shared" si="0"/>
        <v>3.45/km</v>
      </c>
      <c r="I18" s="13">
        <f t="shared" si="1"/>
        <v>0.004571759259259258</v>
      </c>
      <c r="J18" s="13">
        <f>G18-INDEX($G$5:$G$364,MATCH(D18,$D$5:$D$364,0))</f>
        <v>0.0021990740740740755</v>
      </c>
    </row>
    <row r="19" spans="1:10" s="10" customFormat="1" ht="15" customHeight="1">
      <c r="A19" s="12">
        <v>15</v>
      </c>
      <c r="B19" s="30" t="s">
        <v>190</v>
      </c>
      <c r="C19" s="30" t="s">
        <v>13</v>
      </c>
      <c r="D19" s="12" t="s">
        <v>210</v>
      </c>
      <c r="E19" s="30" t="s">
        <v>225</v>
      </c>
      <c r="F19" s="28">
        <v>0.03459490740740741</v>
      </c>
      <c r="G19" s="28">
        <v>0.03459490740740741</v>
      </c>
      <c r="H19" s="12" t="str">
        <f t="shared" si="0"/>
        <v>3.50/km</v>
      </c>
      <c r="I19" s="13">
        <f t="shared" si="1"/>
        <v>0.0052546296296296265</v>
      </c>
      <c r="J19" s="13">
        <f>G19-INDEX($G$5:$G$364,MATCH(D19,$D$5:$D$364,0))</f>
        <v>0.002881944444444444</v>
      </c>
    </row>
    <row r="20" spans="1:10" s="10" customFormat="1" ht="15" customHeight="1">
      <c r="A20" s="12">
        <v>16</v>
      </c>
      <c r="B20" s="30" t="s">
        <v>226</v>
      </c>
      <c r="C20" s="30" t="s">
        <v>92</v>
      </c>
      <c r="D20" s="12" t="s">
        <v>227</v>
      </c>
      <c r="E20" s="30" t="s">
        <v>228</v>
      </c>
      <c r="F20" s="28">
        <v>0.03480324074074074</v>
      </c>
      <c r="G20" s="28">
        <v>0.03480324074074074</v>
      </c>
      <c r="H20" s="12" t="str">
        <f t="shared" si="0"/>
        <v>3.51/km</v>
      </c>
      <c r="I20" s="13">
        <f t="shared" si="1"/>
        <v>0.005462962962962958</v>
      </c>
      <c r="J20" s="13">
        <f>G20-INDEX($G$5:$G$364,MATCH(D20,$D$5:$D$364,0))</f>
        <v>0</v>
      </c>
    </row>
    <row r="21" spans="1:10" ht="15" customHeight="1">
      <c r="A21" s="12">
        <v>17</v>
      </c>
      <c r="B21" s="30" t="s">
        <v>229</v>
      </c>
      <c r="C21" s="30" t="s">
        <v>91</v>
      </c>
      <c r="D21" s="12" t="s">
        <v>227</v>
      </c>
      <c r="E21" s="30" t="s">
        <v>230</v>
      </c>
      <c r="F21" s="28">
        <v>0.035023148148148144</v>
      </c>
      <c r="G21" s="28">
        <v>0.035023148148148144</v>
      </c>
      <c r="H21" s="12" t="str">
        <f t="shared" si="0"/>
        <v>3.53/km</v>
      </c>
      <c r="I21" s="13">
        <f t="shared" si="1"/>
        <v>0.0056828703703703624</v>
      </c>
      <c r="J21" s="13">
        <f>G21-INDEX($G$5:$G$364,MATCH(D21,$D$5:$D$364,0))</f>
        <v>0.00021990740740740478</v>
      </c>
    </row>
    <row r="22" spans="1:10" ht="15" customHeight="1">
      <c r="A22" s="12">
        <v>18</v>
      </c>
      <c r="B22" s="30" t="s">
        <v>231</v>
      </c>
      <c r="C22" s="30" t="s">
        <v>29</v>
      </c>
      <c r="D22" s="12" t="s">
        <v>198</v>
      </c>
      <c r="E22" s="30" t="s">
        <v>232</v>
      </c>
      <c r="F22" s="28">
        <v>0.03505787037037037</v>
      </c>
      <c r="G22" s="28">
        <v>0.03505787037037037</v>
      </c>
      <c r="H22" s="12" t="str">
        <f t="shared" si="0"/>
        <v>3.53/km</v>
      </c>
      <c r="I22" s="13">
        <f t="shared" si="1"/>
        <v>0.00571759259259259</v>
      </c>
      <c r="J22" s="13">
        <f>G22-INDEX($G$5:$G$364,MATCH(D22,$D$5:$D$364,0))</f>
        <v>0.00571759259259259</v>
      </c>
    </row>
    <row r="23" spans="1:10" ht="15" customHeight="1">
      <c r="A23" s="12">
        <v>19</v>
      </c>
      <c r="B23" s="30" t="s">
        <v>193</v>
      </c>
      <c r="C23" s="30" t="s">
        <v>100</v>
      </c>
      <c r="D23" s="12" t="s">
        <v>206</v>
      </c>
      <c r="E23" s="30" t="s">
        <v>222</v>
      </c>
      <c r="F23" s="28">
        <v>0.03513888888888889</v>
      </c>
      <c r="G23" s="28">
        <v>0.03513888888888889</v>
      </c>
      <c r="H23" s="12" t="str">
        <f t="shared" si="0"/>
        <v>3.54/km</v>
      </c>
      <c r="I23" s="13">
        <f t="shared" si="1"/>
        <v>0.005798611111111112</v>
      </c>
      <c r="J23" s="13">
        <f>G23-INDEX($G$5:$G$364,MATCH(D23,$D$5:$D$364,0))</f>
        <v>0.003842592592592592</v>
      </c>
    </row>
    <row r="24" spans="1:10" ht="15" customHeight="1">
      <c r="A24" s="12">
        <v>20</v>
      </c>
      <c r="B24" s="30" t="s">
        <v>233</v>
      </c>
      <c r="C24" s="30" t="s">
        <v>136</v>
      </c>
      <c r="D24" s="12" t="s">
        <v>234</v>
      </c>
      <c r="E24" s="30" t="s">
        <v>235</v>
      </c>
      <c r="F24" s="28">
        <v>0.03516203703703704</v>
      </c>
      <c r="G24" s="28">
        <v>0.03516203703703704</v>
      </c>
      <c r="H24" s="12" t="str">
        <f t="shared" si="0"/>
        <v>3.54/km</v>
      </c>
      <c r="I24" s="13">
        <f t="shared" si="1"/>
        <v>0.005821759259259259</v>
      </c>
      <c r="J24" s="13">
        <f>G24-INDEX($G$5:$G$364,MATCH(D24,$D$5:$D$364,0))</f>
        <v>0</v>
      </c>
    </row>
    <row r="25" spans="1:10" ht="15" customHeight="1">
      <c r="A25" s="12">
        <v>21</v>
      </c>
      <c r="B25" s="30" t="s">
        <v>236</v>
      </c>
      <c r="C25" s="30" t="s">
        <v>21</v>
      </c>
      <c r="D25" s="12" t="s">
        <v>213</v>
      </c>
      <c r="E25" s="30" t="s">
        <v>219</v>
      </c>
      <c r="F25" s="28">
        <v>0.035289351851851856</v>
      </c>
      <c r="G25" s="28">
        <v>0.035289351851851856</v>
      </c>
      <c r="H25" s="12" t="str">
        <f t="shared" si="0"/>
        <v>3.55/km</v>
      </c>
      <c r="I25" s="13">
        <f t="shared" si="1"/>
        <v>0.005949074074074075</v>
      </c>
      <c r="J25" s="13">
        <f>G25-INDEX($G$5:$G$364,MATCH(D25,$D$5:$D$364,0))</f>
        <v>0.003379629629629635</v>
      </c>
    </row>
    <row r="26" spans="1:10" ht="15" customHeight="1">
      <c r="A26" s="12">
        <v>22</v>
      </c>
      <c r="B26" s="30" t="s">
        <v>237</v>
      </c>
      <c r="C26" s="30" t="s">
        <v>238</v>
      </c>
      <c r="D26" s="12" t="s">
        <v>206</v>
      </c>
      <c r="E26" s="30" t="s">
        <v>214</v>
      </c>
      <c r="F26" s="28">
        <v>0.03547453703703704</v>
      </c>
      <c r="G26" s="28">
        <v>0.03547453703703704</v>
      </c>
      <c r="H26" s="12" t="str">
        <f t="shared" si="0"/>
        <v>3.56/km</v>
      </c>
      <c r="I26" s="13">
        <f t="shared" si="1"/>
        <v>0.0061342592592592594</v>
      </c>
      <c r="J26" s="13">
        <f>G26-INDEX($G$5:$G$364,MATCH(D26,$D$5:$D$364,0))</f>
        <v>0.004178240740740739</v>
      </c>
    </row>
    <row r="27" spans="1:10" ht="15" customHeight="1">
      <c r="A27" s="12">
        <v>23</v>
      </c>
      <c r="B27" s="30" t="s">
        <v>239</v>
      </c>
      <c r="C27" s="30" t="s">
        <v>138</v>
      </c>
      <c r="D27" s="12" t="s">
        <v>210</v>
      </c>
      <c r="E27" s="30" t="s">
        <v>232</v>
      </c>
      <c r="F27" s="28">
        <v>0.03556712962962963</v>
      </c>
      <c r="G27" s="28">
        <v>0.03556712962962963</v>
      </c>
      <c r="H27" s="12" t="str">
        <f t="shared" si="0"/>
        <v>3.56/km</v>
      </c>
      <c r="I27" s="13">
        <f t="shared" si="1"/>
        <v>0.006226851851851848</v>
      </c>
      <c r="J27" s="13">
        <f>G27-INDEX($G$5:$G$364,MATCH(D27,$D$5:$D$364,0))</f>
        <v>0.0038541666666666655</v>
      </c>
    </row>
    <row r="28" spans="1:10" ht="15" customHeight="1">
      <c r="A28" s="12">
        <v>24</v>
      </c>
      <c r="B28" s="30" t="s">
        <v>240</v>
      </c>
      <c r="C28" s="30" t="s">
        <v>23</v>
      </c>
      <c r="D28" s="12" t="s">
        <v>198</v>
      </c>
      <c r="E28" s="30" t="s">
        <v>241</v>
      </c>
      <c r="F28" s="28">
        <v>0.03571759259259259</v>
      </c>
      <c r="G28" s="28">
        <v>0.03571759259259259</v>
      </c>
      <c r="H28" s="12" t="str">
        <f t="shared" si="0"/>
        <v>3.57/km</v>
      </c>
      <c r="I28" s="13">
        <f t="shared" si="1"/>
        <v>0.006377314814814811</v>
      </c>
      <c r="J28" s="13">
        <f>G28-INDEX($G$5:$G$364,MATCH(D28,$D$5:$D$364,0))</f>
        <v>0.006377314814814811</v>
      </c>
    </row>
    <row r="29" spans="1:10" ht="15" customHeight="1">
      <c r="A29" s="12">
        <v>25</v>
      </c>
      <c r="B29" s="30" t="s">
        <v>149</v>
      </c>
      <c r="C29" s="30" t="s">
        <v>242</v>
      </c>
      <c r="D29" s="12" t="s">
        <v>206</v>
      </c>
      <c r="E29" s="30" t="s">
        <v>224</v>
      </c>
      <c r="F29" s="28">
        <v>0.035787037037037034</v>
      </c>
      <c r="G29" s="28">
        <v>0.035787037037037034</v>
      </c>
      <c r="H29" s="12" t="str">
        <f t="shared" si="0"/>
        <v>3.58/km</v>
      </c>
      <c r="I29" s="13">
        <f t="shared" si="1"/>
        <v>0.006446759259259253</v>
      </c>
      <c r="J29" s="13">
        <f>G29-INDEX($G$5:$G$364,MATCH(D29,$D$5:$D$364,0))</f>
        <v>0.004490740740740733</v>
      </c>
    </row>
    <row r="30" spans="1:10" ht="15" customHeight="1">
      <c r="A30" s="12">
        <v>26</v>
      </c>
      <c r="B30" s="30" t="s">
        <v>185</v>
      </c>
      <c r="C30" s="30" t="s">
        <v>157</v>
      </c>
      <c r="D30" s="12" t="s">
        <v>213</v>
      </c>
      <c r="E30" s="30" t="s">
        <v>211</v>
      </c>
      <c r="F30" s="28">
        <v>0.03594907407407407</v>
      </c>
      <c r="G30" s="28">
        <v>0.03594907407407407</v>
      </c>
      <c r="H30" s="12" t="str">
        <f t="shared" si="0"/>
        <v>3.59/km</v>
      </c>
      <c r="I30" s="13">
        <f t="shared" si="1"/>
        <v>0.00660879629629629</v>
      </c>
      <c r="J30" s="13">
        <f>G30-INDEX($G$5:$G$364,MATCH(D30,$D$5:$D$364,0))</f>
        <v>0.0040393518518518495</v>
      </c>
    </row>
    <row r="31" spans="1:10" ht="15" customHeight="1">
      <c r="A31" s="12">
        <v>27</v>
      </c>
      <c r="B31" s="30" t="s">
        <v>243</v>
      </c>
      <c r="C31" s="30" t="s">
        <v>110</v>
      </c>
      <c r="D31" s="12" t="s">
        <v>213</v>
      </c>
      <c r="E31" s="30" t="s">
        <v>214</v>
      </c>
      <c r="F31" s="28">
        <v>0.03597222222222222</v>
      </c>
      <c r="G31" s="28">
        <v>0.03597222222222222</v>
      </c>
      <c r="H31" s="12" t="str">
        <f t="shared" si="0"/>
        <v>3.59/km</v>
      </c>
      <c r="I31" s="13">
        <f t="shared" si="1"/>
        <v>0.006631944444444437</v>
      </c>
      <c r="J31" s="13">
        <f>G31-INDEX($G$5:$G$364,MATCH(D31,$D$5:$D$364,0))</f>
        <v>0.004062499999999997</v>
      </c>
    </row>
    <row r="32" spans="1:10" ht="15" customHeight="1">
      <c r="A32" s="12">
        <v>28</v>
      </c>
      <c r="B32" s="30" t="s">
        <v>244</v>
      </c>
      <c r="C32" s="30" t="s">
        <v>19</v>
      </c>
      <c r="D32" s="12" t="s">
        <v>213</v>
      </c>
      <c r="E32" s="30" t="s">
        <v>245</v>
      </c>
      <c r="F32" s="28">
        <v>0.03601851851851852</v>
      </c>
      <c r="G32" s="28">
        <v>0.03601851851851852</v>
      </c>
      <c r="H32" s="12" t="str">
        <f t="shared" si="0"/>
        <v>3.59/km</v>
      </c>
      <c r="I32" s="13">
        <f t="shared" si="1"/>
        <v>0.006678240740740738</v>
      </c>
      <c r="J32" s="13">
        <f>G32-INDEX($G$5:$G$364,MATCH(D32,$D$5:$D$364,0))</f>
        <v>0.004108796296296298</v>
      </c>
    </row>
    <row r="33" spans="1:10" ht="15" customHeight="1">
      <c r="A33" s="12">
        <v>29</v>
      </c>
      <c r="B33" s="30" t="s">
        <v>130</v>
      </c>
      <c r="C33" s="30" t="s">
        <v>85</v>
      </c>
      <c r="D33" s="12" t="s">
        <v>246</v>
      </c>
      <c r="E33" s="30" t="s">
        <v>219</v>
      </c>
      <c r="F33" s="28">
        <v>0.03614583333333333</v>
      </c>
      <c r="G33" s="28">
        <v>0.03614583333333333</v>
      </c>
      <c r="H33" s="12" t="str">
        <f t="shared" si="0"/>
        <v>4.00/km</v>
      </c>
      <c r="I33" s="13">
        <f t="shared" si="1"/>
        <v>0.006805555555555547</v>
      </c>
      <c r="J33" s="13">
        <f>G33-INDEX($G$5:$G$364,MATCH(D33,$D$5:$D$364,0))</f>
        <v>0</v>
      </c>
    </row>
    <row r="34" spans="1:10" ht="15" customHeight="1">
      <c r="A34" s="12">
        <v>30</v>
      </c>
      <c r="B34" s="30" t="s">
        <v>247</v>
      </c>
      <c r="C34" s="30" t="s">
        <v>17</v>
      </c>
      <c r="D34" s="12" t="s">
        <v>210</v>
      </c>
      <c r="E34" s="30" t="s">
        <v>214</v>
      </c>
      <c r="F34" s="28">
        <v>0.03626157407407408</v>
      </c>
      <c r="G34" s="28">
        <v>0.03626157407407408</v>
      </c>
      <c r="H34" s="12" t="str">
        <f t="shared" si="0"/>
        <v>4.01/km</v>
      </c>
      <c r="I34" s="13">
        <f t="shared" si="1"/>
        <v>0.006921296296296297</v>
      </c>
      <c r="J34" s="13">
        <f>G34-INDEX($G$5:$G$364,MATCH(D34,$D$5:$D$364,0))</f>
        <v>0.004548611111111114</v>
      </c>
    </row>
    <row r="35" spans="1:10" ht="15" customHeight="1">
      <c r="A35" s="12">
        <v>31</v>
      </c>
      <c r="B35" s="30" t="s">
        <v>248</v>
      </c>
      <c r="C35" s="30" t="s">
        <v>72</v>
      </c>
      <c r="D35" s="12" t="s">
        <v>206</v>
      </c>
      <c r="E35" s="30" t="s">
        <v>219</v>
      </c>
      <c r="F35" s="28">
        <v>0.036273148148148145</v>
      </c>
      <c r="G35" s="28">
        <v>0.036273148148148145</v>
      </c>
      <c r="H35" s="12" t="str">
        <f t="shared" si="0"/>
        <v>4.01/km</v>
      </c>
      <c r="I35" s="13">
        <f t="shared" si="1"/>
        <v>0.0069328703703703635</v>
      </c>
      <c r="J35" s="13">
        <f>G35-INDEX($G$5:$G$364,MATCH(D35,$D$5:$D$364,0))</f>
        <v>0.004976851851851843</v>
      </c>
    </row>
    <row r="36" spans="1:10" ht="15" customHeight="1">
      <c r="A36" s="12">
        <v>32</v>
      </c>
      <c r="B36" s="30" t="s">
        <v>249</v>
      </c>
      <c r="C36" s="30" t="s">
        <v>22</v>
      </c>
      <c r="D36" s="12" t="s">
        <v>221</v>
      </c>
      <c r="E36" s="30" t="s">
        <v>208</v>
      </c>
      <c r="F36" s="28">
        <v>0.03629629629629629</v>
      </c>
      <c r="G36" s="28">
        <v>0.03629629629629629</v>
      </c>
      <c r="H36" s="12" t="str">
        <f t="shared" si="0"/>
        <v>4.01/km</v>
      </c>
      <c r="I36" s="13">
        <f t="shared" si="1"/>
        <v>0.006956018518518511</v>
      </c>
      <c r="J36" s="13">
        <f>G36-INDEX($G$5:$G$364,MATCH(D36,$D$5:$D$364,0))</f>
        <v>0.0028703703703703703</v>
      </c>
    </row>
    <row r="37" spans="1:10" ht="15" customHeight="1">
      <c r="A37" s="12">
        <v>33</v>
      </c>
      <c r="B37" s="30" t="s">
        <v>177</v>
      </c>
      <c r="C37" s="30" t="s">
        <v>147</v>
      </c>
      <c r="D37" s="12" t="s">
        <v>210</v>
      </c>
      <c r="E37" s="30" t="s">
        <v>224</v>
      </c>
      <c r="F37" s="28">
        <v>0.03634259259259259</v>
      </c>
      <c r="G37" s="28">
        <v>0.03634259259259259</v>
      </c>
      <c r="H37" s="12" t="str">
        <f t="shared" si="0"/>
        <v>4.02/km</v>
      </c>
      <c r="I37" s="13">
        <f t="shared" si="1"/>
        <v>0.007002314814814812</v>
      </c>
      <c r="J37" s="13">
        <f>G37-INDEX($G$5:$G$364,MATCH(D37,$D$5:$D$364,0))</f>
        <v>0.004629629629629629</v>
      </c>
    </row>
    <row r="38" spans="1:10" ht="15" customHeight="1">
      <c r="A38" s="12">
        <v>34</v>
      </c>
      <c r="B38" s="30" t="s">
        <v>250</v>
      </c>
      <c r="C38" s="30" t="s">
        <v>94</v>
      </c>
      <c r="D38" s="12" t="s">
        <v>210</v>
      </c>
      <c r="E38" s="30" t="s">
        <v>251</v>
      </c>
      <c r="F38" s="28">
        <v>0.03650462962962963</v>
      </c>
      <c r="G38" s="28">
        <v>0.03650462962962963</v>
      </c>
      <c r="H38" s="12" t="str">
        <f t="shared" si="0"/>
        <v>4.03/km</v>
      </c>
      <c r="I38" s="13">
        <f t="shared" si="1"/>
        <v>0.007164351851851849</v>
      </c>
      <c r="J38" s="13">
        <f>G38-INDEX($G$5:$G$364,MATCH(D38,$D$5:$D$364,0))</f>
        <v>0.004791666666666666</v>
      </c>
    </row>
    <row r="39" spans="1:10" ht="15" customHeight="1">
      <c r="A39" s="12">
        <v>35</v>
      </c>
      <c r="B39" s="30" t="s">
        <v>175</v>
      </c>
      <c r="C39" s="30" t="s">
        <v>20</v>
      </c>
      <c r="D39" s="12" t="s">
        <v>227</v>
      </c>
      <c r="E39" s="30" t="s">
        <v>228</v>
      </c>
      <c r="F39" s="28">
        <v>0.03673611111111111</v>
      </c>
      <c r="G39" s="28">
        <v>0.03673611111111111</v>
      </c>
      <c r="H39" s="12" t="str">
        <f t="shared" si="0"/>
        <v>4.04/km</v>
      </c>
      <c r="I39" s="13">
        <f t="shared" si="1"/>
        <v>0.007395833333333327</v>
      </c>
      <c r="J39" s="13">
        <f>G39-INDEX($G$5:$G$364,MATCH(D39,$D$5:$D$364,0))</f>
        <v>0.0019328703703703695</v>
      </c>
    </row>
    <row r="40" spans="1:10" ht="15" customHeight="1">
      <c r="A40" s="12">
        <v>36</v>
      </c>
      <c r="B40" s="30" t="s">
        <v>252</v>
      </c>
      <c r="C40" s="30" t="s">
        <v>14</v>
      </c>
      <c r="D40" s="12" t="s">
        <v>221</v>
      </c>
      <c r="E40" s="30" t="s">
        <v>219</v>
      </c>
      <c r="F40" s="28">
        <v>0.036828703703703704</v>
      </c>
      <c r="G40" s="28">
        <v>0.036828703703703704</v>
      </c>
      <c r="H40" s="12" t="str">
        <f t="shared" si="0"/>
        <v>4.05/km</v>
      </c>
      <c r="I40" s="13">
        <f t="shared" si="1"/>
        <v>0.007488425925925923</v>
      </c>
      <c r="J40" s="13">
        <f>G40-INDEX($G$5:$G$364,MATCH(D40,$D$5:$D$364,0))</f>
        <v>0.0034027777777777823</v>
      </c>
    </row>
    <row r="41" spans="1:10" ht="15" customHeight="1">
      <c r="A41" s="12">
        <v>37</v>
      </c>
      <c r="B41" s="30" t="s">
        <v>253</v>
      </c>
      <c r="C41" s="30" t="s">
        <v>37</v>
      </c>
      <c r="D41" s="12" t="s">
        <v>227</v>
      </c>
      <c r="E41" s="30" t="s">
        <v>254</v>
      </c>
      <c r="F41" s="28">
        <v>0.036898148148148145</v>
      </c>
      <c r="G41" s="28">
        <v>0.036898148148148145</v>
      </c>
      <c r="H41" s="12" t="str">
        <f t="shared" si="0"/>
        <v>4.05/km</v>
      </c>
      <c r="I41" s="13">
        <f t="shared" si="1"/>
        <v>0.007557870370370364</v>
      </c>
      <c r="J41" s="13">
        <f>G41-INDEX($G$5:$G$364,MATCH(D41,$D$5:$D$364,0))</f>
        <v>0.0020949074074074064</v>
      </c>
    </row>
    <row r="42" spans="1:10" ht="15" customHeight="1">
      <c r="A42" s="12">
        <v>38</v>
      </c>
      <c r="B42" s="30" t="s">
        <v>255</v>
      </c>
      <c r="C42" s="30" t="s">
        <v>26</v>
      </c>
      <c r="D42" s="12" t="s">
        <v>221</v>
      </c>
      <c r="E42" s="30" t="s">
        <v>256</v>
      </c>
      <c r="F42" s="28">
        <v>0.036967592592592594</v>
      </c>
      <c r="G42" s="28">
        <v>0.036967592592592594</v>
      </c>
      <c r="H42" s="12" t="str">
        <f t="shared" si="0"/>
        <v>4.06/km</v>
      </c>
      <c r="I42" s="13">
        <f t="shared" si="1"/>
        <v>0.0076273148148148125</v>
      </c>
      <c r="J42" s="13">
        <f>G42-INDEX($G$5:$G$364,MATCH(D42,$D$5:$D$364,0))</f>
        <v>0.003541666666666672</v>
      </c>
    </row>
    <row r="43" spans="1:10" ht="15" customHeight="1">
      <c r="A43" s="12">
        <v>39</v>
      </c>
      <c r="B43" s="30" t="s">
        <v>77</v>
      </c>
      <c r="C43" s="30" t="s">
        <v>257</v>
      </c>
      <c r="D43" s="12" t="s">
        <v>227</v>
      </c>
      <c r="E43" s="30" t="s">
        <v>219</v>
      </c>
      <c r="F43" s="28">
        <v>0.03701388888888889</v>
      </c>
      <c r="G43" s="28">
        <v>0.03701388888888889</v>
      </c>
      <c r="H43" s="12" t="str">
        <f t="shared" si="0"/>
        <v>4.06/km</v>
      </c>
      <c r="I43" s="13">
        <f t="shared" si="1"/>
        <v>0.007673611111111107</v>
      </c>
      <c r="J43" s="13">
        <f>G43-INDEX($G$5:$G$364,MATCH(D43,$D$5:$D$364,0))</f>
        <v>0.002210648148148149</v>
      </c>
    </row>
    <row r="44" spans="1:10" ht="15" customHeight="1">
      <c r="A44" s="12">
        <v>40</v>
      </c>
      <c r="B44" s="30" t="s">
        <v>53</v>
      </c>
      <c r="C44" s="30" t="s">
        <v>40</v>
      </c>
      <c r="D44" s="12" t="s">
        <v>213</v>
      </c>
      <c r="E44" s="30" t="s">
        <v>258</v>
      </c>
      <c r="F44" s="28">
        <v>0.03726851851851851</v>
      </c>
      <c r="G44" s="28">
        <v>0.03726851851851851</v>
      </c>
      <c r="H44" s="12" t="str">
        <f t="shared" si="0"/>
        <v>4.08/km</v>
      </c>
      <c r="I44" s="13">
        <f t="shared" si="1"/>
        <v>0.007928240740740732</v>
      </c>
      <c r="J44" s="13">
        <f>G44-INDEX($G$5:$G$364,MATCH(D44,$D$5:$D$364,0))</f>
        <v>0.005358796296296292</v>
      </c>
    </row>
    <row r="45" spans="1:10" ht="15" customHeight="1">
      <c r="A45" s="12">
        <v>41</v>
      </c>
      <c r="B45" s="30" t="s">
        <v>53</v>
      </c>
      <c r="C45" s="30" t="s">
        <v>40</v>
      </c>
      <c r="D45" s="12" t="s">
        <v>213</v>
      </c>
      <c r="E45" s="30" t="s">
        <v>219</v>
      </c>
      <c r="F45" s="28">
        <v>0.03729166666666667</v>
      </c>
      <c r="G45" s="28">
        <v>0.03729166666666667</v>
      </c>
      <c r="H45" s="12" t="str">
        <f t="shared" si="0"/>
        <v>4.08/km</v>
      </c>
      <c r="I45" s="13">
        <f t="shared" si="1"/>
        <v>0.007951388888888886</v>
      </c>
      <c r="J45" s="13">
        <f>G45-INDEX($G$5:$G$364,MATCH(D45,$D$5:$D$364,0))</f>
        <v>0.005381944444444446</v>
      </c>
    </row>
    <row r="46" spans="1:10" ht="15" customHeight="1">
      <c r="A46" s="12">
        <v>42</v>
      </c>
      <c r="B46" s="30" t="s">
        <v>159</v>
      </c>
      <c r="C46" s="30" t="s">
        <v>95</v>
      </c>
      <c r="D46" s="12" t="s">
        <v>227</v>
      </c>
      <c r="E46" s="30" t="s">
        <v>259</v>
      </c>
      <c r="F46" s="28">
        <v>0.037453703703703704</v>
      </c>
      <c r="G46" s="28">
        <v>0.037453703703703704</v>
      </c>
      <c r="H46" s="12" t="str">
        <f t="shared" si="0"/>
        <v>4.09/km</v>
      </c>
      <c r="I46" s="13">
        <f t="shared" si="1"/>
        <v>0.008113425925925923</v>
      </c>
      <c r="J46" s="13">
        <f>G46-INDEX($G$5:$G$364,MATCH(D46,$D$5:$D$364,0))</f>
        <v>0.0026504629629629656</v>
      </c>
    </row>
    <row r="47" spans="1:10" ht="15" customHeight="1">
      <c r="A47" s="12">
        <v>43</v>
      </c>
      <c r="B47" s="30" t="s">
        <v>260</v>
      </c>
      <c r="C47" s="30" t="s">
        <v>38</v>
      </c>
      <c r="D47" s="12" t="s">
        <v>198</v>
      </c>
      <c r="E47" s="30" t="s">
        <v>208</v>
      </c>
      <c r="F47" s="28">
        <v>0.037453703703703704</v>
      </c>
      <c r="G47" s="28">
        <v>0.037453703703703704</v>
      </c>
      <c r="H47" s="12" t="str">
        <f t="shared" si="0"/>
        <v>4.09/km</v>
      </c>
      <c r="I47" s="13">
        <f t="shared" si="1"/>
        <v>0.008113425925925923</v>
      </c>
      <c r="J47" s="13">
        <f>G47-INDEX($G$5:$G$364,MATCH(D47,$D$5:$D$364,0))</f>
        <v>0.008113425925925923</v>
      </c>
    </row>
    <row r="48" spans="1:10" ht="15" customHeight="1">
      <c r="A48" s="12">
        <v>44</v>
      </c>
      <c r="B48" s="30" t="s">
        <v>261</v>
      </c>
      <c r="C48" s="30" t="s">
        <v>92</v>
      </c>
      <c r="D48" s="12" t="s">
        <v>210</v>
      </c>
      <c r="E48" s="30" t="s">
        <v>262</v>
      </c>
      <c r="F48" s="28">
        <v>0.03755787037037037</v>
      </c>
      <c r="G48" s="28">
        <v>0.03755787037037037</v>
      </c>
      <c r="H48" s="12" t="str">
        <f t="shared" si="0"/>
        <v>4.10/km</v>
      </c>
      <c r="I48" s="13">
        <f t="shared" si="1"/>
        <v>0.008217592592592592</v>
      </c>
      <c r="J48" s="13">
        <f>G48-INDEX($G$5:$G$364,MATCH(D48,$D$5:$D$364,0))</f>
        <v>0.00584490740740741</v>
      </c>
    </row>
    <row r="49" spans="1:10" ht="15" customHeight="1">
      <c r="A49" s="12">
        <v>45</v>
      </c>
      <c r="B49" s="30" t="s">
        <v>263</v>
      </c>
      <c r="C49" s="30" t="s">
        <v>26</v>
      </c>
      <c r="D49" s="12" t="s">
        <v>213</v>
      </c>
      <c r="E49" s="30" t="s">
        <v>219</v>
      </c>
      <c r="F49" s="28">
        <v>0.037627314814814815</v>
      </c>
      <c r="G49" s="28">
        <v>0.037627314814814815</v>
      </c>
      <c r="H49" s="12" t="str">
        <f t="shared" si="0"/>
        <v>4.10/km</v>
      </c>
      <c r="I49" s="13">
        <f t="shared" si="1"/>
        <v>0.008287037037037034</v>
      </c>
      <c r="J49" s="13">
        <f>G49-INDEX($G$5:$G$364,MATCH(D49,$D$5:$D$364,0))</f>
        <v>0.0057175925925925936</v>
      </c>
    </row>
    <row r="50" spans="1:10" ht="15" customHeight="1">
      <c r="A50" s="24">
        <v>46</v>
      </c>
      <c r="B50" s="37" t="s">
        <v>264</v>
      </c>
      <c r="C50" s="37" t="s">
        <v>265</v>
      </c>
      <c r="D50" s="24" t="s">
        <v>210</v>
      </c>
      <c r="E50" s="37" t="s">
        <v>31</v>
      </c>
      <c r="F50" s="32">
        <v>0.037696759259259256</v>
      </c>
      <c r="G50" s="32">
        <v>0.037696759259259256</v>
      </c>
      <c r="H50" s="24" t="str">
        <f t="shared" si="0"/>
        <v>4.11/km</v>
      </c>
      <c r="I50" s="25">
        <f t="shared" si="1"/>
        <v>0.008356481481481475</v>
      </c>
      <c r="J50" s="25">
        <f>G50-INDEX($G$5:$G$364,MATCH(D50,$D$5:$D$364,0))</f>
        <v>0.005983796296296293</v>
      </c>
    </row>
    <row r="51" spans="1:10" ht="15" customHeight="1">
      <c r="A51" s="12">
        <v>47</v>
      </c>
      <c r="B51" s="30" t="s">
        <v>57</v>
      </c>
      <c r="C51" s="30" t="s">
        <v>19</v>
      </c>
      <c r="D51" s="12" t="s">
        <v>213</v>
      </c>
      <c r="E51" s="30" t="s">
        <v>222</v>
      </c>
      <c r="F51" s="28">
        <v>0.037800925925925925</v>
      </c>
      <c r="G51" s="28">
        <v>0.037800925925925925</v>
      </c>
      <c r="H51" s="12" t="str">
        <f t="shared" si="0"/>
        <v>4.11/km</v>
      </c>
      <c r="I51" s="13">
        <f t="shared" si="1"/>
        <v>0.008460648148148144</v>
      </c>
      <c r="J51" s="13">
        <f>G51-INDEX($G$5:$G$364,MATCH(D51,$D$5:$D$364,0))</f>
        <v>0.005891203703703704</v>
      </c>
    </row>
    <row r="52" spans="1:10" ht="15" customHeight="1">
      <c r="A52" s="12">
        <v>48</v>
      </c>
      <c r="B52" s="30" t="s">
        <v>86</v>
      </c>
      <c r="C52" s="30" t="s">
        <v>16</v>
      </c>
      <c r="D52" s="12" t="s">
        <v>201</v>
      </c>
      <c r="E52" s="30" t="s">
        <v>266</v>
      </c>
      <c r="F52" s="28">
        <v>0.03788194444444444</v>
      </c>
      <c r="G52" s="28">
        <v>0.03788194444444444</v>
      </c>
      <c r="H52" s="12" t="str">
        <f t="shared" si="0"/>
        <v>4.12/km</v>
      </c>
      <c r="I52" s="13">
        <f t="shared" si="1"/>
        <v>0.00854166666666666</v>
      </c>
      <c r="J52" s="13">
        <f>G52-INDEX($G$5:$G$364,MATCH(D52,$D$5:$D$364,0))</f>
        <v>0.008530092592592589</v>
      </c>
    </row>
    <row r="53" spans="1:10" ht="15" customHeight="1">
      <c r="A53" s="12">
        <v>49</v>
      </c>
      <c r="B53" s="30" t="s">
        <v>33</v>
      </c>
      <c r="C53" s="30" t="s">
        <v>17</v>
      </c>
      <c r="D53" s="12" t="s">
        <v>206</v>
      </c>
      <c r="E53" s="30" t="s">
        <v>267</v>
      </c>
      <c r="F53" s="28">
        <v>0.03792824074074074</v>
      </c>
      <c r="G53" s="28">
        <v>0.03792824074074074</v>
      </c>
      <c r="H53" s="12" t="str">
        <f t="shared" si="0"/>
        <v>4.12/km</v>
      </c>
      <c r="I53" s="13">
        <f t="shared" si="1"/>
        <v>0.00858796296296296</v>
      </c>
      <c r="J53" s="13">
        <f>G53-INDEX($G$5:$G$364,MATCH(D53,$D$5:$D$364,0))</f>
        <v>0.00663194444444444</v>
      </c>
    </row>
    <row r="54" spans="1:10" ht="15" customHeight="1">
      <c r="A54" s="12">
        <v>50</v>
      </c>
      <c r="B54" s="30" t="s">
        <v>268</v>
      </c>
      <c r="C54" s="30" t="s">
        <v>18</v>
      </c>
      <c r="D54" s="12"/>
      <c r="E54" s="30" t="s">
        <v>208</v>
      </c>
      <c r="F54" s="28">
        <v>0.037939814814814815</v>
      </c>
      <c r="G54" s="28">
        <v>0.037939814814814815</v>
      </c>
      <c r="H54" s="12" t="str">
        <f t="shared" si="0"/>
        <v>4.12/km</v>
      </c>
      <c r="I54" s="13">
        <f t="shared" si="1"/>
        <v>0.008599537037037034</v>
      </c>
      <c r="J54" s="13" t="e">
        <f>G54-INDEX($G$5:$G$364,MATCH(D54,$D$5:$D$364,0))</f>
        <v>#N/A</v>
      </c>
    </row>
    <row r="55" spans="1:10" ht="15" customHeight="1">
      <c r="A55" s="12">
        <v>51</v>
      </c>
      <c r="B55" s="30" t="s">
        <v>269</v>
      </c>
      <c r="C55" s="30" t="s">
        <v>16</v>
      </c>
      <c r="D55" s="12" t="s">
        <v>213</v>
      </c>
      <c r="E55" s="30" t="s">
        <v>225</v>
      </c>
      <c r="F55" s="28">
        <v>0.037974537037037036</v>
      </c>
      <c r="G55" s="28">
        <v>0.037974537037037036</v>
      </c>
      <c r="H55" s="12" t="str">
        <f t="shared" si="0"/>
        <v>4.12/km</v>
      </c>
      <c r="I55" s="13">
        <f t="shared" si="1"/>
        <v>0.008634259259259255</v>
      </c>
      <c r="J55" s="13">
        <f>G55-INDEX($G$5:$G$364,MATCH(D55,$D$5:$D$364,0))</f>
        <v>0.0060648148148148145</v>
      </c>
    </row>
    <row r="56" spans="1:10" ht="15" customHeight="1">
      <c r="A56" s="12">
        <v>52</v>
      </c>
      <c r="B56" s="30" t="s">
        <v>270</v>
      </c>
      <c r="C56" s="30" t="s">
        <v>18</v>
      </c>
      <c r="D56" s="12" t="s">
        <v>206</v>
      </c>
      <c r="E56" s="30" t="s">
        <v>65</v>
      </c>
      <c r="F56" s="28">
        <v>0.03799768518518518</v>
      </c>
      <c r="G56" s="28">
        <v>0.03799768518518518</v>
      </c>
      <c r="H56" s="12" t="str">
        <f t="shared" si="0"/>
        <v>4.13/km</v>
      </c>
      <c r="I56" s="13">
        <f t="shared" si="1"/>
        <v>0.008657407407407402</v>
      </c>
      <c r="J56" s="13">
        <f>G56-INDEX($G$5:$G$364,MATCH(D56,$D$5:$D$364,0))</f>
        <v>0.006701388888888882</v>
      </c>
    </row>
    <row r="57" spans="1:10" ht="15" customHeight="1">
      <c r="A57" s="12">
        <v>53</v>
      </c>
      <c r="B57" s="30" t="s">
        <v>44</v>
      </c>
      <c r="C57" s="30" t="s">
        <v>133</v>
      </c>
      <c r="D57" s="12" t="s">
        <v>201</v>
      </c>
      <c r="E57" s="30" t="s">
        <v>58</v>
      </c>
      <c r="F57" s="28">
        <v>0.03809027777777778</v>
      </c>
      <c r="G57" s="28">
        <v>0.03809027777777778</v>
      </c>
      <c r="H57" s="12" t="str">
        <f t="shared" si="0"/>
        <v>4.13/km</v>
      </c>
      <c r="I57" s="13">
        <f t="shared" si="1"/>
        <v>0.008749999999999997</v>
      </c>
      <c r="J57" s="13">
        <f>G57-INDEX($G$5:$G$364,MATCH(D57,$D$5:$D$364,0))</f>
        <v>0.008738425925925927</v>
      </c>
    </row>
    <row r="58" spans="1:10" ht="15" customHeight="1">
      <c r="A58" s="12">
        <v>54</v>
      </c>
      <c r="B58" s="30" t="s">
        <v>34</v>
      </c>
      <c r="C58" s="30" t="s">
        <v>18</v>
      </c>
      <c r="D58" s="12" t="s">
        <v>206</v>
      </c>
      <c r="E58" s="30" t="s">
        <v>181</v>
      </c>
      <c r="F58" s="28">
        <v>0.038125</v>
      </c>
      <c r="G58" s="28">
        <v>0.038125</v>
      </c>
      <c r="H58" s="12" t="str">
        <f t="shared" si="0"/>
        <v>4.13/km</v>
      </c>
      <c r="I58" s="13">
        <f t="shared" si="1"/>
        <v>0.008784722222222218</v>
      </c>
      <c r="J58" s="13">
        <f>G58-INDEX($G$5:$G$364,MATCH(D58,$D$5:$D$364,0))</f>
        <v>0.006828703703703698</v>
      </c>
    </row>
    <row r="59" spans="1:10" ht="15" customHeight="1">
      <c r="A59" s="12">
        <v>55</v>
      </c>
      <c r="B59" s="30" t="s">
        <v>112</v>
      </c>
      <c r="C59" s="30" t="s">
        <v>80</v>
      </c>
      <c r="D59" s="12" t="s">
        <v>206</v>
      </c>
      <c r="E59" s="30" t="s">
        <v>271</v>
      </c>
      <c r="F59" s="28">
        <v>0.03813657407407407</v>
      </c>
      <c r="G59" s="28">
        <v>0.03813657407407407</v>
      </c>
      <c r="H59" s="12" t="str">
        <f t="shared" si="0"/>
        <v>4.13/km</v>
      </c>
      <c r="I59" s="13">
        <f t="shared" si="1"/>
        <v>0.008796296296296292</v>
      </c>
      <c r="J59" s="13">
        <f>G59-INDEX($G$5:$G$364,MATCH(D59,$D$5:$D$364,0))</f>
        <v>0.0068402777777777715</v>
      </c>
    </row>
    <row r="60" spans="1:10" ht="15" customHeight="1">
      <c r="A60" s="12">
        <v>56</v>
      </c>
      <c r="B60" s="30" t="s">
        <v>272</v>
      </c>
      <c r="C60" s="30" t="s">
        <v>80</v>
      </c>
      <c r="D60" s="12" t="s">
        <v>227</v>
      </c>
      <c r="E60" s="30" t="s">
        <v>62</v>
      </c>
      <c r="F60" s="28">
        <v>0.03831018518518518</v>
      </c>
      <c r="G60" s="28">
        <v>0.03831018518518518</v>
      </c>
      <c r="H60" s="12" t="str">
        <f t="shared" si="0"/>
        <v>4.15/km</v>
      </c>
      <c r="I60" s="13">
        <f t="shared" si="1"/>
        <v>0.008969907407407402</v>
      </c>
      <c r="J60" s="13">
        <f>G60-INDEX($G$5:$G$364,MATCH(D60,$D$5:$D$364,0))</f>
        <v>0.0035069444444444445</v>
      </c>
    </row>
    <row r="61" spans="1:10" ht="15" customHeight="1">
      <c r="A61" s="12">
        <v>57</v>
      </c>
      <c r="B61" s="30" t="s">
        <v>273</v>
      </c>
      <c r="C61" s="30" t="s">
        <v>19</v>
      </c>
      <c r="D61" s="12" t="s">
        <v>213</v>
      </c>
      <c r="E61" s="30" t="s">
        <v>274</v>
      </c>
      <c r="F61" s="28">
        <v>0.03834490740740741</v>
      </c>
      <c r="G61" s="28">
        <v>0.03834490740740741</v>
      </c>
      <c r="H61" s="12" t="str">
        <f t="shared" si="0"/>
        <v>4.15/km</v>
      </c>
      <c r="I61" s="13">
        <f t="shared" si="1"/>
        <v>0.00900462962962963</v>
      </c>
      <c r="J61" s="13">
        <f>G61-INDEX($G$5:$G$364,MATCH(D61,$D$5:$D$364,0))</f>
        <v>0.00643518518518519</v>
      </c>
    </row>
    <row r="62" spans="1:10" ht="15" customHeight="1">
      <c r="A62" s="12">
        <v>58</v>
      </c>
      <c r="B62" s="30" t="s">
        <v>275</v>
      </c>
      <c r="C62" s="30" t="s">
        <v>33</v>
      </c>
      <c r="D62" s="12" t="s">
        <v>213</v>
      </c>
      <c r="E62" s="30" t="s">
        <v>222</v>
      </c>
      <c r="F62" s="28">
        <v>0.03834490740740741</v>
      </c>
      <c r="G62" s="28">
        <v>0.03834490740740741</v>
      </c>
      <c r="H62" s="12" t="str">
        <f t="shared" si="0"/>
        <v>4.15/km</v>
      </c>
      <c r="I62" s="13">
        <f t="shared" si="1"/>
        <v>0.00900462962962963</v>
      </c>
      <c r="J62" s="13">
        <f>G62-INDEX($G$5:$G$364,MATCH(D62,$D$5:$D$364,0))</f>
        <v>0.00643518518518519</v>
      </c>
    </row>
    <row r="63" spans="1:10" ht="15" customHeight="1">
      <c r="A63" s="12">
        <v>59</v>
      </c>
      <c r="B63" s="30" t="s">
        <v>276</v>
      </c>
      <c r="C63" s="30" t="s">
        <v>23</v>
      </c>
      <c r="D63" s="12" t="s">
        <v>210</v>
      </c>
      <c r="E63" s="30" t="s">
        <v>41</v>
      </c>
      <c r="F63" s="28">
        <v>0.03844907407407407</v>
      </c>
      <c r="G63" s="28">
        <v>0.03844907407407407</v>
      </c>
      <c r="H63" s="12" t="str">
        <f t="shared" si="0"/>
        <v>4.16/km</v>
      </c>
      <c r="I63" s="13">
        <f t="shared" si="1"/>
        <v>0.009108796296296292</v>
      </c>
      <c r="J63" s="13">
        <f>G63-INDEX($G$5:$G$364,MATCH(D63,$D$5:$D$364,0))</f>
        <v>0.006736111111111109</v>
      </c>
    </row>
    <row r="64" spans="1:10" ht="15" customHeight="1">
      <c r="A64" s="12">
        <v>60</v>
      </c>
      <c r="B64" s="30" t="s">
        <v>277</v>
      </c>
      <c r="C64" s="30" t="s">
        <v>116</v>
      </c>
      <c r="D64" s="12" t="s">
        <v>227</v>
      </c>
      <c r="E64" s="30" t="s">
        <v>208</v>
      </c>
      <c r="F64" s="28">
        <v>0.03846064814814815</v>
      </c>
      <c r="G64" s="28">
        <v>0.03846064814814815</v>
      </c>
      <c r="H64" s="12" t="str">
        <f t="shared" si="0"/>
        <v>4.16/km</v>
      </c>
      <c r="I64" s="13">
        <f t="shared" si="1"/>
        <v>0.009120370370370365</v>
      </c>
      <c r="J64" s="13">
        <f>G64-INDEX($G$5:$G$364,MATCH(D64,$D$5:$D$364,0))</f>
        <v>0.003657407407407408</v>
      </c>
    </row>
    <row r="65" spans="1:10" ht="15" customHeight="1">
      <c r="A65" s="12">
        <v>61</v>
      </c>
      <c r="B65" s="30" t="s">
        <v>278</v>
      </c>
      <c r="C65" s="30" t="s">
        <v>19</v>
      </c>
      <c r="D65" s="12" t="s">
        <v>198</v>
      </c>
      <c r="E65" s="30" t="s">
        <v>214</v>
      </c>
      <c r="F65" s="28">
        <v>0.038530092592592595</v>
      </c>
      <c r="G65" s="28">
        <v>0.038530092592592595</v>
      </c>
      <c r="H65" s="12" t="str">
        <f t="shared" si="0"/>
        <v>4.16/km</v>
      </c>
      <c r="I65" s="13">
        <f t="shared" si="1"/>
        <v>0.009189814814814814</v>
      </c>
      <c r="J65" s="13">
        <f>G65-INDEX($G$5:$G$364,MATCH(D65,$D$5:$D$364,0))</f>
        <v>0.009189814814814814</v>
      </c>
    </row>
    <row r="66" spans="1:10" ht="15" customHeight="1">
      <c r="A66" s="12">
        <v>62</v>
      </c>
      <c r="B66" s="30" t="s">
        <v>279</v>
      </c>
      <c r="C66" s="30" t="s">
        <v>20</v>
      </c>
      <c r="D66" s="12" t="s">
        <v>227</v>
      </c>
      <c r="E66" s="30" t="s">
        <v>266</v>
      </c>
      <c r="F66" s="28">
        <v>0.03855324074074074</v>
      </c>
      <c r="G66" s="28">
        <v>0.03855324074074074</v>
      </c>
      <c r="H66" s="12" t="str">
        <f t="shared" si="0"/>
        <v>4.16/km</v>
      </c>
      <c r="I66" s="13">
        <f t="shared" si="1"/>
        <v>0.009212962962962961</v>
      </c>
      <c r="J66" s="13">
        <f>G66-INDEX($G$5:$G$364,MATCH(D66,$D$5:$D$364,0))</f>
        <v>0.0037500000000000033</v>
      </c>
    </row>
    <row r="67" spans="1:10" ht="15" customHeight="1">
      <c r="A67" s="12">
        <v>63</v>
      </c>
      <c r="B67" s="30" t="s">
        <v>280</v>
      </c>
      <c r="C67" s="30" t="s">
        <v>50</v>
      </c>
      <c r="D67" s="12" t="s">
        <v>210</v>
      </c>
      <c r="E67" s="30" t="s">
        <v>281</v>
      </c>
      <c r="F67" s="28">
        <v>0.03858796296296297</v>
      </c>
      <c r="G67" s="28">
        <v>0.03858796296296297</v>
      </c>
      <c r="H67" s="12" t="str">
        <f t="shared" si="0"/>
        <v>4.16/km</v>
      </c>
      <c r="I67" s="13">
        <f t="shared" si="1"/>
        <v>0.009247685185185189</v>
      </c>
      <c r="J67" s="13">
        <f>G67-INDEX($G$5:$G$364,MATCH(D67,$D$5:$D$364,0))</f>
        <v>0.006875000000000006</v>
      </c>
    </row>
    <row r="68" spans="1:10" ht="15" customHeight="1">
      <c r="A68" s="12">
        <v>64</v>
      </c>
      <c r="B68" s="30" t="s">
        <v>282</v>
      </c>
      <c r="C68" s="30" t="s">
        <v>25</v>
      </c>
      <c r="D68" s="12" t="s">
        <v>227</v>
      </c>
      <c r="E68" s="30" t="s">
        <v>245</v>
      </c>
      <c r="F68" s="28">
        <v>0.03868055555555556</v>
      </c>
      <c r="G68" s="28">
        <v>0.03868055555555556</v>
      </c>
      <c r="H68" s="12" t="str">
        <f t="shared" si="0"/>
        <v>4.17/km</v>
      </c>
      <c r="I68" s="13">
        <f t="shared" si="1"/>
        <v>0.009340277777777777</v>
      </c>
      <c r="J68" s="13">
        <f>G68-INDEX($G$5:$G$364,MATCH(D68,$D$5:$D$364,0))</f>
        <v>0.0038773148148148195</v>
      </c>
    </row>
    <row r="69" spans="1:10" ht="15" customHeight="1">
      <c r="A69" s="12">
        <v>65</v>
      </c>
      <c r="B69" s="30" t="s">
        <v>283</v>
      </c>
      <c r="C69" s="30" t="s">
        <v>20</v>
      </c>
      <c r="D69" s="12" t="s">
        <v>227</v>
      </c>
      <c r="E69" s="30" t="s">
        <v>245</v>
      </c>
      <c r="F69" s="28">
        <v>0.038796296296296294</v>
      </c>
      <c r="G69" s="28">
        <v>0.038796296296296294</v>
      </c>
      <c r="H69" s="12" t="str">
        <f t="shared" si="0"/>
        <v>4.18/km</v>
      </c>
      <c r="I69" s="13">
        <f t="shared" si="1"/>
        <v>0.009456018518518513</v>
      </c>
      <c r="J69" s="13">
        <f>G69-INDEX($G$5:$G$364,MATCH(D69,$D$5:$D$364,0))</f>
        <v>0.003993055555555555</v>
      </c>
    </row>
    <row r="70" spans="1:10" ht="15" customHeight="1">
      <c r="A70" s="12">
        <v>66</v>
      </c>
      <c r="B70" s="30" t="s">
        <v>284</v>
      </c>
      <c r="C70" s="30" t="s">
        <v>171</v>
      </c>
      <c r="D70" s="12" t="s">
        <v>206</v>
      </c>
      <c r="E70" s="30" t="s">
        <v>285</v>
      </c>
      <c r="F70" s="28">
        <v>0.038807870370370375</v>
      </c>
      <c r="G70" s="28">
        <v>0.038807870370370375</v>
      </c>
      <c r="H70" s="12" t="str">
        <f>TEXT(INT((HOUR(G70)*3600+MINUTE(G70)*60+SECOND(G70))/$J$3/60),"0")&amp;"."&amp;TEXT(MOD((HOUR(G70)*3600+MINUTE(G70)*60+SECOND(G70))/$J$3,60),"00")&amp;"/km"</f>
        <v>4.18/km</v>
      </c>
      <c r="I70" s="13">
        <f>G70-$G$5</f>
        <v>0.009467592592592593</v>
      </c>
      <c r="J70" s="13">
        <f>G70-INDEX($G$5:$G$364,MATCH(D70,$D$5:$D$364,0))</f>
        <v>0.007511574074074073</v>
      </c>
    </row>
    <row r="71" spans="1:10" ht="15" customHeight="1">
      <c r="A71" s="12">
        <v>67</v>
      </c>
      <c r="B71" s="30" t="s">
        <v>286</v>
      </c>
      <c r="C71" s="30" t="s">
        <v>79</v>
      </c>
      <c r="D71" s="12" t="s">
        <v>198</v>
      </c>
      <c r="E71" s="30" t="s">
        <v>41</v>
      </c>
      <c r="F71" s="28">
        <v>0.03881944444444444</v>
      </c>
      <c r="G71" s="28">
        <v>0.03881944444444444</v>
      </c>
      <c r="H71" s="12" t="str">
        <f>TEXT(INT((HOUR(G71)*3600+MINUTE(G71)*60+SECOND(G71))/$J$3/60),"0")&amp;"."&amp;TEXT(MOD((HOUR(G71)*3600+MINUTE(G71)*60+SECOND(G71))/$J$3,60),"00")&amp;"/km"</f>
        <v>4.18/km</v>
      </c>
      <c r="I71" s="13">
        <f>G71-$G$5</f>
        <v>0.00947916666666666</v>
      </c>
      <c r="J71" s="13">
        <f>G71-INDEX($G$5:$G$364,MATCH(D71,$D$5:$D$364,0))</f>
        <v>0.00947916666666666</v>
      </c>
    </row>
    <row r="72" spans="1:10" ht="15" customHeight="1">
      <c r="A72" s="12">
        <v>68</v>
      </c>
      <c r="B72" s="30" t="s">
        <v>287</v>
      </c>
      <c r="C72" s="30" t="s">
        <v>35</v>
      </c>
      <c r="D72" s="12" t="s">
        <v>210</v>
      </c>
      <c r="E72" s="30" t="s">
        <v>258</v>
      </c>
      <c r="F72" s="28">
        <v>0.038831018518518515</v>
      </c>
      <c r="G72" s="28">
        <v>0.038831018518518515</v>
      </c>
      <c r="H72" s="12" t="str">
        <f aca="true" t="shared" si="2" ref="H72:H117">TEXT(INT((HOUR(G72)*3600+MINUTE(G72)*60+SECOND(G72))/$J$3/60),"0")&amp;"."&amp;TEXT(MOD((HOUR(G72)*3600+MINUTE(G72)*60+SECOND(G72))/$J$3,60),"00")&amp;"/km"</f>
        <v>4.18/km</v>
      </c>
      <c r="I72" s="13">
        <f aca="true" t="shared" si="3" ref="I72:I117">G72-$G$5</f>
        <v>0.009490740740740734</v>
      </c>
      <c r="J72" s="13">
        <f>G72-INDEX($G$5:$G$364,MATCH(D72,$D$5:$D$364,0))</f>
        <v>0.007118055555555551</v>
      </c>
    </row>
    <row r="73" spans="1:10" ht="15" customHeight="1">
      <c r="A73" s="12">
        <v>69</v>
      </c>
      <c r="B73" s="30" t="s">
        <v>288</v>
      </c>
      <c r="C73" s="30" t="s">
        <v>20</v>
      </c>
      <c r="D73" s="12" t="s">
        <v>221</v>
      </c>
      <c r="E73" s="30" t="s">
        <v>224</v>
      </c>
      <c r="F73" s="28">
        <v>0.03891203703703704</v>
      </c>
      <c r="G73" s="28">
        <v>0.03891203703703704</v>
      </c>
      <c r="H73" s="12" t="str">
        <f t="shared" si="2"/>
        <v>4.19/km</v>
      </c>
      <c r="I73" s="13">
        <f t="shared" si="3"/>
        <v>0.009571759259259256</v>
      </c>
      <c r="J73" s="13">
        <f>G73-INDEX($G$5:$G$364,MATCH(D73,$D$5:$D$364,0))</f>
        <v>0.005486111111111115</v>
      </c>
    </row>
    <row r="74" spans="1:10" ht="15" customHeight="1">
      <c r="A74" s="12">
        <v>70</v>
      </c>
      <c r="B74" s="30" t="s">
        <v>289</v>
      </c>
      <c r="C74" s="30" t="s">
        <v>138</v>
      </c>
      <c r="D74" s="12" t="s">
        <v>227</v>
      </c>
      <c r="E74" s="30" t="s">
        <v>214</v>
      </c>
      <c r="F74" s="28">
        <v>0.039074074074074074</v>
      </c>
      <c r="G74" s="28">
        <v>0.039074074074074074</v>
      </c>
      <c r="H74" s="12" t="str">
        <f t="shared" si="2"/>
        <v>4.20/km</v>
      </c>
      <c r="I74" s="13">
        <f t="shared" si="3"/>
        <v>0.009733796296296292</v>
      </c>
      <c r="J74" s="13">
        <f>G74-INDEX($G$5:$G$364,MATCH(D74,$D$5:$D$364,0))</f>
        <v>0.004270833333333335</v>
      </c>
    </row>
    <row r="75" spans="1:10" ht="15" customHeight="1">
      <c r="A75" s="12">
        <v>71</v>
      </c>
      <c r="B75" s="30" t="s">
        <v>290</v>
      </c>
      <c r="C75" s="30" t="s">
        <v>110</v>
      </c>
      <c r="D75" s="12" t="s">
        <v>210</v>
      </c>
      <c r="E75" s="30" t="s">
        <v>291</v>
      </c>
      <c r="F75" s="28">
        <v>0.039155092592592596</v>
      </c>
      <c r="G75" s="28">
        <v>0.039155092592592596</v>
      </c>
      <c r="H75" s="12" t="str">
        <f t="shared" si="2"/>
        <v>4.20/km</v>
      </c>
      <c r="I75" s="13">
        <f t="shared" si="3"/>
        <v>0.009814814814814814</v>
      </c>
      <c r="J75" s="13">
        <f>G75-INDEX($G$5:$G$364,MATCH(D75,$D$5:$D$364,0))</f>
        <v>0.007442129629629632</v>
      </c>
    </row>
    <row r="76" spans="1:10" ht="15" customHeight="1">
      <c r="A76" s="12">
        <v>72</v>
      </c>
      <c r="B76" s="30" t="s">
        <v>61</v>
      </c>
      <c r="C76" s="30" t="s">
        <v>19</v>
      </c>
      <c r="D76" s="12" t="s">
        <v>221</v>
      </c>
      <c r="E76" s="30" t="s">
        <v>211</v>
      </c>
      <c r="F76" s="28">
        <v>0.03918981481481481</v>
      </c>
      <c r="G76" s="28">
        <v>0.03918981481481481</v>
      </c>
      <c r="H76" s="12" t="str">
        <f t="shared" si="2"/>
        <v>4.20/km</v>
      </c>
      <c r="I76" s="13">
        <f t="shared" si="3"/>
        <v>0.009849537037037028</v>
      </c>
      <c r="J76" s="13">
        <f>G76-INDEX($G$5:$G$364,MATCH(D76,$D$5:$D$364,0))</f>
        <v>0.005763888888888888</v>
      </c>
    </row>
    <row r="77" spans="1:10" ht="15" customHeight="1">
      <c r="A77" s="12">
        <v>73</v>
      </c>
      <c r="B77" s="30" t="s">
        <v>292</v>
      </c>
      <c r="C77" s="30" t="s">
        <v>293</v>
      </c>
      <c r="D77" s="12" t="s">
        <v>213</v>
      </c>
      <c r="E77" s="30" t="s">
        <v>208</v>
      </c>
      <c r="F77" s="28">
        <v>0.03925925925925926</v>
      </c>
      <c r="G77" s="28">
        <v>0.03925925925925926</v>
      </c>
      <c r="H77" s="12" t="str">
        <f t="shared" si="2"/>
        <v>4.21/km</v>
      </c>
      <c r="I77" s="13">
        <f t="shared" si="3"/>
        <v>0.009918981481481477</v>
      </c>
      <c r="J77" s="13">
        <f>G77-INDEX($G$5:$G$364,MATCH(D77,$D$5:$D$364,0))</f>
        <v>0.007349537037037036</v>
      </c>
    </row>
    <row r="78" spans="1:10" ht="15" customHeight="1">
      <c r="A78" s="12">
        <v>74</v>
      </c>
      <c r="B78" s="30" t="s">
        <v>294</v>
      </c>
      <c r="C78" s="30" t="s">
        <v>27</v>
      </c>
      <c r="D78" s="12" t="s">
        <v>295</v>
      </c>
      <c r="E78" s="30" t="s">
        <v>254</v>
      </c>
      <c r="F78" s="28">
        <v>0.03928240740740741</v>
      </c>
      <c r="G78" s="28">
        <v>0.03928240740740741</v>
      </c>
      <c r="H78" s="12" t="str">
        <f t="shared" si="2"/>
        <v>4.21/km</v>
      </c>
      <c r="I78" s="13">
        <f t="shared" si="3"/>
        <v>0.00994212962962963</v>
      </c>
      <c r="J78" s="13">
        <f>G78-INDEX($G$5:$G$364,MATCH(D78,$D$5:$D$364,0))</f>
        <v>0</v>
      </c>
    </row>
    <row r="79" spans="1:10" ht="15" customHeight="1">
      <c r="A79" s="12">
        <v>75</v>
      </c>
      <c r="B79" s="30" t="s">
        <v>296</v>
      </c>
      <c r="C79" s="30" t="s">
        <v>80</v>
      </c>
      <c r="D79" s="12" t="s">
        <v>201</v>
      </c>
      <c r="E79" s="30" t="s">
        <v>297</v>
      </c>
      <c r="F79" s="28">
        <v>0.03934027777777777</v>
      </c>
      <c r="G79" s="28">
        <v>0.03934027777777777</v>
      </c>
      <c r="H79" s="12" t="str">
        <f t="shared" si="2"/>
        <v>4.21/km</v>
      </c>
      <c r="I79" s="13">
        <f t="shared" si="3"/>
        <v>0.009999999999999992</v>
      </c>
      <c r="J79" s="13">
        <f>G79-INDEX($G$5:$G$364,MATCH(D79,$D$5:$D$364,0))</f>
        <v>0.009988425925925921</v>
      </c>
    </row>
    <row r="80" spans="1:10" ht="15" customHeight="1">
      <c r="A80" s="12">
        <v>76</v>
      </c>
      <c r="B80" s="30" t="s">
        <v>298</v>
      </c>
      <c r="C80" s="30" t="s">
        <v>20</v>
      </c>
      <c r="D80" s="12" t="s">
        <v>213</v>
      </c>
      <c r="E80" s="30" t="s">
        <v>285</v>
      </c>
      <c r="F80" s="28">
        <v>0.03940972222222222</v>
      </c>
      <c r="G80" s="28">
        <v>0.03940972222222222</v>
      </c>
      <c r="H80" s="12" t="str">
        <f t="shared" si="2"/>
        <v>4.22/km</v>
      </c>
      <c r="I80" s="13">
        <f t="shared" si="3"/>
        <v>0.01006944444444444</v>
      </c>
      <c r="J80" s="13">
        <f>G80-INDEX($G$5:$G$364,MATCH(D80,$D$5:$D$364,0))</f>
        <v>0.0075</v>
      </c>
    </row>
    <row r="81" spans="1:10" ht="15" customHeight="1">
      <c r="A81" s="12">
        <v>77</v>
      </c>
      <c r="B81" s="30" t="s">
        <v>299</v>
      </c>
      <c r="C81" s="30" t="s">
        <v>16</v>
      </c>
      <c r="D81" s="12" t="s">
        <v>210</v>
      </c>
      <c r="E81" s="30" t="s">
        <v>297</v>
      </c>
      <c r="F81" s="28">
        <v>0.03943287037037037</v>
      </c>
      <c r="G81" s="28">
        <v>0.03943287037037037</v>
      </c>
      <c r="H81" s="12" t="str">
        <f t="shared" si="2"/>
        <v>4.22/km</v>
      </c>
      <c r="I81" s="13">
        <f t="shared" si="3"/>
        <v>0.010092592592592587</v>
      </c>
      <c r="J81" s="13">
        <f>G81-INDEX($G$5:$G$364,MATCH(D81,$D$5:$D$364,0))</f>
        <v>0.0077199074074074045</v>
      </c>
    </row>
    <row r="82" spans="1:10" ht="15" customHeight="1">
      <c r="A82" s="12">
        <v>78</v>
      </c>
      <c r="B82" s="30" t="s">
        <v>300</v>
      </c>
      <c r="C82" s="30" t="s">
        <v>21</v>
      </c>
      <c r="D82" s="12" t="s">
        <v>206</v>
      </c>
      <c r="E82" s="30" t="s">
        <v>301</v>
      </c>
      <c r="F82" s="28">
        <v>0.03945601851851852</v>
      </c>
      <c r="G82" s="28">
        <v>0.03945601851851852</v>
      </c>
      <c r="H82" s="12" t="str">
        <f t="shared" si="2"/>
        <v>4.22/km</v>
      </c>
      <c r="I82" s="13">
        <f t="shared" si="3"/>
        <v>0.010115740740740741</v>
      </c>
      <c r="J82" s="13">
        <f>G82-INDEX($G$5:$G$364,MATCH(D82,$D$5:$D$364,0))</f>
        <v>0.008159722222222221</v>
      </c>
    </row>
    <row r="83" spans="1:10" ht="15" customHeight="1">
      <c r="A83" s="12">
        <v>79</v>
      </c>
      <c r="B83" s="30" t="s">
        <v>302</v>
      </c>
      <c r="C83" s="30" t="s">
        <v>49</v>
      </c>
      <c r="D83" s="12" t="s">
        <v>213</v>
      </c>
      <c r="E83" s="30" t="s">
        <v>222</v>
      </c>
      <c r="F83" s="28">
        <v>0.03951388888888889</v>
      </c>
      <c r="G83" s="28">
        <v>0.03951388888888889</v>
      </c>
      <c r="H83" s="12" t="str">
        <f t="shared" si="2"/>
        <v>4.23/km</v>
      </c>
      <c r="I83" s="13">
        <f t="shared" si="3"/>
        <v>0.010173611111111109</v>
      </c>
      <c r="J83" s="13">
        <f>G83-INDEX($G$5:$G$364,MATCH(D83,$D$5:$D$364,0))</f>
        <v>0.007604166666666669</v>
      </c>
    </row>
    <row r="84" spans="1:10" ht="15" customHeight="1">
      <c r="A84" s="12">
        <v>80</v>
      </c>
      <c r="B84" s="30" t="s">
        <v>303</v>
      </c>
      <c r="C84" s="30" t="s">
        <v>48</v>
      </c>
      <c r="D84" s="12" t="s">
        <v>206</v>
      </c>
      <c r="E84" s="30" t="s">
        <v>285</v>
      </c>
      <c r="F84" s="28">
        <v>0.039525462962962964</v>
      </c>
      <c r="G84" s="28">
        <v>0.039525462962962964</v>
      </c>
      <c r="H84" s="12" t="str">
        <f t="shared" si="2"/>
        <v>4.23/km</v>
      </c>
      <c r="I84" s="13">
        <f t="shared" si="3"/>
        <v>0.010185185185185183</v>
      </c>
      <c r="J84" s="13">
        <f>G84-INDEX($G$5:$G$364,MATCH(D84,$D$5:$D$364,0))</f>
        <v>0.008229166666666662</v>
      </c>
    </row>
    <row r="85" spans="1:10" ht="15" customHeight="1">
      <c r="A85" s="12">
        <v>81</v>
      </c>
      <c r="B85" s="30" t="s">
        <v>304</v>
      </c>
      <c r="C85" s="30" t="s">
        <v>122</v>
      </c>
      <c r="D85" s="12" t="s">
        <v>305</v>
      </c>
      <c r="E85" s="30" t="s">
        <v>306</v>
      </c>
      <c r="F85" s="28">
        <v>0.03957175925925926</v>
      </c>
      <c r="G85" s="28">
        <v>0.03957175925925926</v>
      </c>
      <c r="H85" s="12" t="str">
        <f t="shared" si="2"/>
        <v>4.23/km</v>
      </c>
      <c r="I85" s="13">
        <f t="shared" si="3"/>
        <v>0.010231481481481477</v>
      </c>
      <c r="J85" s="13">
        <f>G85-INDEX($G$5:$G$364,MATCH(D85,$D$5:$D$364,0))</f>
        <v>0</v>
      </c>
    </row>
    <row r="86" spans="1:10" ht="15" customHeight="1">
      <c r="A86" s="12">
        <v>82</v>
      </c>
      <c r="B86" s="30" t="s">
        <v>307</v>
      </c>
      <c r="C86" s="30" t="s">
        <v>18</v>
      </c>
      <c r="D86" s="12" t="s">
        <v>213</v>
      </c>
      <c r="E86" s="30" t="s">
        <v>224</v>
      </c>
      <c r="F86" s="28">
        <v>0.03958333333333333</v>
      </c>
      <c r="G86" s="28">
        <v>0.03958333333333333</v>
      </c>
      <c r="H86" s="12" t="str">
        <f t="shared" si="2"/>
        <v>4.23/km</v>
      </c>
      <c r="I86" s="13">
        <f t="shared" si="3"/>
        <v>0.01024305555555555</v>
      </c>
      <c r="J86" s="13">
        <f>G86-INDEX($G$5:$G$364,MATCH(D86,$D$5:$D$364,0))</f>
        <v>0.00767361111111111</v>
      </c>
    </row>
    <row r="87" spans="1:10" ht="15" customHeight="1">
      <c r="A87" s="12">
        <v>83</v>
      </c>
      <c r="B87" s="30" t="s">
        <v>308</v>
      </c>
      <c r="C87" s="30" t="s">
        <v>28</v>
      </c>
      <c r="D87" s="12" t="s">
        <v>213</v>
      </c>
      <c r="E87" s="30" t="s">
        <v>41</v>
      </c>
      <c r="F87" s="28">
        <v>0.039594907407407405</v>
      </c>
      <c r="G87" s="28">
        <v>0.039594907407407405</v>
      </c>
      <c r="H87" s="12" t="str">
        <f t="shared" si="2"/>
        <v>4.23/km</v>
      </c>
      <c r="I87" s="13">
        <f t="shared" si="3"/>
        <v>0.010254629629629624</v>
      </c>
      <c r="J87" s="13">
        <f>G87-INDEX($G$5:$G$364,MATCH(D87,$D$5:$D$364,0))</f>
        <v>0.007685185185185184</v>
      </c>
    </row>
    <row r="88" spans="1:10" ht="15" customHeight="1">
      <c r="A88" s="12">
        <v>84</v>
      </c>
      <c r="B88" s="30" t="s">
        <v>309</v>
      </c>
      <c r="C88" s="30" t="s">
        <v>21</v>
      </c>
      <c r="D88" s="12" t="s">
        <v>198</v>
      </c>
      <c r="E88" s="30" t="s">
        <v>310</v>
      </c>
      <c r="F88" s="28">
        <v>0.03962962962962963</v>
      </c>
      <c r="G88" s="28">
        <v>0.03962962962962963</v>
      </c>
      <c r="H88" s="12" t="str">
        <f t="shared" si="2"/>
        <v>4.23/km</v>
      </c>
      <c r="I88" s="13">
        <f t="shared" si="3"/>
        <v>0.010289351851851852</v>
      </c>
      <c r="J88" s="13">
        <f>G88-INDEX($G$5:$G$364,MATCH(D88,$D$5:$D$364,0))</f>
        <v>0.010289351851851852</v>
      </c>
    </row>
    <row r="89" spans="1:10" ht="15" customHeight="1">
      <c r="A89" s="12">
        <v>85</v>
      </c>
      <c r="B89" s="30" t="s">
        <v>311</v>
      </c>
      <c r="C89" s="30" t="s">
        <v>70</v>
      </c>
      <c r="D89" s="12" t="s">
        <v>227</v>
      </c>
      <c r="E89" s="30" t="s">
        <v>310</v>
      </c>
      <c r="F89" s="28">
        <v>0.039641203703703706</v>
      </c>
      <c r="G89" s="28">
        <v>0.039641203703703706</v>
      </c>
      <c r="H89" s="12" t="str">
        <f t="shared" si="2"/>
        <v>4.23/km</v>
      </c>
      <c r="I89" s="13">
        <f t="shared" si="3"/>
        <v>0.010300925925925925</v>
      </c>
      <c r="J89" s="13">
        <f>G89-INDEX($G$5:$G$364,MATCH(D89,$D$5:$D$364,0))</f>
        <v>0.0048379629629629675</v>
      </c>
    </row>
    <row r="90" spans="1:10" ht="15" customHeight="1">
      <c r="A90" s="12">
        <v>86</v>
      </c>
      <c r="B90" s="30" t="s">
        <v>312</v>
      </c>
      <c r="C90" s="30" t="s">
        <v>21</v>
      </c>
      <c r="D90" s="12" t="s">
        <v>213</v>
      </c>
      <c r="E90" s="30" t="s">
        <v>310</v>
      </c>
      <c r="F90" s="28">
        <v>0.03965277777777778</v>
      </c>
      <c r="G90" s="28">
        <v>0.03965277777777778</v>
      </c>
      <c r="H90" s="12" t="str">
        <f t="shared" si="2"/>
        <v>4.24/km</v>
      </c>
      <c r="I90" s="13">
        <f t="shared" si="3"/>
        <v>0.010312499999999999</v>
      </c>
      <c r="J90" s="13">
        <f>G90-INDEX($G$5:$G$364,MATCH(D90,$D$5:$D$364,0))</f>
        <v>0.007743055555555559</v>
      </c>
    </row>
    <row r="91" spans="1:10" ht="15" customHeight="1">
      <c r="A91" s="12">
        <v>87</v>
      </c>
      <c r="B91" s="30" t="s">
        <v>313</v>
      </c>
      <c r="C91" s="30" t="s">
        <v>47</v>
      </c>
      <c r="D91" s="12" t="s">
        <v>210</v>
      </c>
      <c r="E91" s="30" t="s">
        <v>258</v>
      </c>
      <c r="F91" s="28">
        <v>0.03978009259259259</v>
      </c>
      <c r="G91" s="28">
        <v>0.03978009259259259</v>
      </c>
      <c r="H91" s="12" t="str">
        <f t="shared" si="2"/>
        <v>4.24/km</v>
      </c>
      <c r="I91" s="13">
        <f t="shared" si="3"/>
        <v>0.010439814814814808</v>
      </c>
      <c r="J91" s="13">
        <f>G91-INDEX($G$5:$G$364,MATCH(D91,$D$5:$D$364,0))</f>
        <v>0.008067129629629625</v>
      </c>
    </row>
    <row r="92" spans="1:10" ht="15" customHeight="1">
      <c r="A92" s="12">
        <v>88</v>
      </c>
      <c r="B92" s="30" t="s">
        <v>314</v>
      </c>
      <c r="C92" s="30" t="s">
        <v>13</v>
      </c>
      <c r="D92" s="12" t="s">
        <v>227</v>
      </c>
      <c r="E92" s="30" t="s">
        <v>219</v>
      </c>
      <c r="F92" s="28">
        <v>0.03980324074074074</v>
      </c>
      <c r="G92" s="28">
        <v>0.03980324074074074</v>
      </c>
      <c r="H92" s="12" t="str">
        <f t="shared" si="2"/>
        <v>4.25/km</v>
      </c>
      <c r="I92" s="13">
        <f t="shared" si="3"/>
        <v>0.010462962962962962</v>
      </c>
      <c r="J92" s="13">
        <f>G92-INDEX($G$5:$G$364,MATCH(D92,$D$5:$D$364,0))</f>
        <v>0.0050000000000000044</v>
      </c>
    </row>
    <row r="93" spans="1:10" ht="15" customHeight="1">
      <c r="A93" s="12">
        <v>89</v>
      </c>
      <c r="B93" s="30" t="s">
        <v>81</v>
      </c>
      <c r="C93" s="30" t="s">
        <v>26</v>
      </c>
      <c r="D93" s="12" t="s">
        <v>210</v>
      </c>
      <c r="E93" s="30" t="s">
        <v>224</v>
      </c>
      <c r="F93" s="28">
        <v>0.03981481481481482</v>
      </c>
      <c r="G93" s="28">
        <v>0.03981481481481482</v>
      </c>
      <c r="H93" s="12" t="str">
        <f t="shared" si="2"/>
        <v>4.25/km</v>
      </c>
      <c r="I93" s="13">
        <f t="shared" si="3"/>
        <v>0.010474537037037036</v>
      </c>
      <c r="J93" s="13">
        <f>G93-INDEX($G$5:$G$364,MATCH(D93,$D$5:$D$364,0))</f>
        <v>0.008101851851851853</v>
      </c>
    </row>
    <row r="94" spans="1:10" ht="15" customHeight="1">
      <c r="A94" s="12">
        <v>90</v>
      </c>
      <c r="B94" s="30" t="s">
        <v>315</v>
      </c>
      <c r="C94" s="30" t="s">
        <v>50</v>
      </c>
      <c r="D94" s="12" t="s">
        <v>227</v>
      </c>
      <c r="E94" s="30" t="s">
        <v>219</v>
      </c>
      <c r="F94" s="28">
        <v>0.039837962962962964</v>
      </c>
      <c r="G94" s="28">
        <v>0.039837962962962964</v>
      </c>
      <c r="H94" s="12" t="str">
        <f t="shared" si="2"/>
        <v>4.25/km</v>
      </c>
      <c r="I94" s="13">
        <f t="shared" si="3"/>
        <v>0.010497685185185183</v>
      </c>
      <c r="J94" s="13">
        <f>G94-INDEX($G$5:$G$364,MATCH(D94,$D$5:$D$364,0))</f>
        <v>0.005034722222222225</v>
      </c>
    </row>
    <row r="95" spans="1:10" ht="15" customHeight="1">
      <c r="A95" s="12">
        <v>91</v>
      </c>
      <c r="B95" s="30" t="s">
        <v>169</v>
      </c>
      <c r="C95" s="30" t="s">
        <v>88</v>
      </c>
      <c r="D95" s="12" t="s">
        <v>206</v>
      </c>
      <c r="E95" s="30" t="s">
        <v>214</v>
      </c>
      <c r="F95" s="28">
        <v>0.03993055555555556</v>
      </c>
      <c r="G95" s="28">
        <v>0.03993055555555556</v>
      </c>
      <c r="H95" s="12" t="str">
        <f t="shared" si="2"/>
        <v>4.25/km</v>
      </c>
      <c r="I95" s="13">
        <f t="shared" si="3"/>
        <v>0.010590277777777778</v>
      </c>
      <c r="J95" s="13">
        <f>G95-INDEX($G$5:$G$364,MATCH(D95,$D$5:$D$364,0))</f>
        <v>0.008634259259259258</v>
      </c>
    </row>
    <row r="96" spans="1:10" ht="15" customHeight="1">
      <c r="A96" s="12">
        <v>92</v>
      </c>
      <c r="B96" s="30" t="s">
        <v>316</v>
      </c>
      <c r="C96" s="30" t="s">
        <v>48</v>
      </c>
      <c r="D96" s="12" t="s">
        <v>198</v>
      </c>
      <c r="E96" s="30" t="s">
        <v>219</v>
      </c>
      <c r="F96" s="28">
        <v>0.04</v>
      </c>
      <c r="G96" s="28">
        <v>0.04</v>
      </c>
      <c r="H96" s="12" t="str">
        <f t="shared" si="2"/>
        <v>4.26/km</v>
      </c>
      <c r="I96" s="13">
        <f t="shared" si="3"/>
        <v>0.01065972222222222</v>
      </c>
      <c r="J96" s="13">
        <f>G96-INDEX($G$5:$G$364,MATCH(D96,$D$5:$D$364,0))</f>
        <v>0.01065972222222222</v>
      </c>
    </row>
    <row r="97" spans="1:10" ht="15" customHeight="1">
      <c r="A97" s="12">
        <v>93</v>
      </c>
      <c r="B97" s="30" t="s">
        <v>317</v>
      </c>
      <c r="C97" s="30" t="s">
        <v>17</v>
      </c>
      <c r="D97" s="12" t="s">
        <v>213</v>
      </c>
      <c r="E97" s="30" t="s">
        <v>285</v>
      </c>
      <c r="F97" s="28">
        <v>0.04003472222222222</v>
      </c>
      <c r="G97" s="28">
        <v>0.04003472222222222</v>
      </c>
      <c r="H97" s="12" t="str">
        <f t="shared" si="2"/>
        <v>4.26/km</v>
      </c>
      <c r="I97" s="13">
        <f t="shared" si="3"/>
        <v>0.01069444444444444</v>
      </c>
      <c r="J97" s="13">
        <f>G97-INDEX($G$5:$G$364,MATCH(D97,$D$5:$D$364,0))</f>
        <v>0.008125</v>
      </c>
    </row>
    <row r="98" spans="1:10" ht="15" customHeight="1">
      <c r="A98" s="24">
        <v>94</v>
      </c>
      <c r="B98" s="37" t="s">
        <v>318</v>
      </c>
      <c r="C98" s="37" t="s">
        <v>56</v>
      </c>
      <c r="D98" s="24" t="s">
        <v>227</v>
      </c>
      <c r="E98" s="37" t="s">
        <v>31</v>
      </c>
      <c r="F98" s="32">
        <v>0.04016203703703704</v>
      </c>
      <c r="G98" s="32">
        <v>0.04016203703703704</v>
      </c>
      <c r="H98" s="24" t="str">
        <f t="shared" si="2"/>
        <v>4.27/km</v>
      </c>
      <c r="I98" s="25">
        <f t="shared" si="3"/>
        <v>0.010821759259259257</v>
      </c>
      <c r="J98" s="25">
        <f>G98-INDEX($G$5:$G$364,MATCH(D98,$D$5:$D$364,0))</f>
        <v>0.005358796296296299</v>
      </c>
    </row>
    <row r="99" spans="1:10" ht="15" customHeight="1">
      <c r="A99" s="12">
        <v>95</v>
      </c>
      <c r="B99" s="30" t="s">
        <v>319</v>
      </c>
      <c r="C99" s="30" t="s">
        <v>78</v>
      </c>
      <c r="D99" s="12" t="s">
        <v>221</v>
      </c>
      <c r="E99" s="30" t="s">
        <v>320</v>
      </c>
      <c r="F99" s="28">
        <v>0.040219907407407406</v>
      </c>
      <c r="G99" s="28">
        <v>0.040219907407407406</v>
      </c>
      <c r="H99" s="12" t="str">
        <f t="shared" si="2"/>
        <v>4.27/km</v>
      </c>
      <c r="I99" s="13">
        <f t="shared" si="3"/>
        <v>0.010879629629629625</v>
      </c>
      <c r="J99" s="13">
        <f>G99-INDEX($G$5:$G$364,MATCH(D99,$D$5:$D$364,0))</f>
        <v>0.006793981481481484</v>
      </c>
    </row>
    <row r="100" spans="1:10" ht="15" customHeight="1">
      <c r="A100" s="12">
        <v>96</v>
      </c>
      <c r="B100" s="30" t="s">
        <v>321</v>
      </c>
      <c r="C100" s="30" t="s">
        <v>128</v>
      </c>
      <c r="D100" s="12" t="s">
        <v>295</v>
      </c>
      <c r="E100" s="30" t="s">
        <v>310</v>
      </c>
      <c r="F100" s="28">
        <v>0.04024305555555556</v>
      </c>
      <c r="G100" s="28">
        <v>0.04024305555555556</v>
      </c>
      <c r="H100" s="12" t="str">
        <f t="shared" si="2"/>
        <v>4.27/km</v>
      </c>
      <c r="I100" s="13">
        <f t="shared" si="3"/>
        <v>0.010902777777777779</v>
      </c>
      <c r="J100" s="13">
        <f>G100-INDEX($G$5:$G$364,MATCH(D100,$D$5:$D$364,0))</f>
        <v>0.000960648148148148</v>
      </c>
    </row>
    <row r="101" spans="1:10" ht="15" customHeight="1">
      <c r="A101" s="12">
        <v>97</v>
      </c>
      <c r="B101" s="30" t="s">
        <v>322</v>
      </c>
      <c r="C101" s="30" t="s">
        <v>323</v>
      </c>
      <c r="D101" s="12" t="s">
        <v>227</v>
      </c>
      <c r="E101" s="30" t="s">
        <v>224</v>
      </c>
      <c r="F101" s="28">
        <v>0.04025462962962963</v>
      </c>
      <c r="G101" s="28">
        <v>0.04025462962962963</v>
      </c>
      <c r="H101" s="12" t="str">
        <f t="shared" si="2"/>
        <v>4.28/km</v>
      </c>
      <c r="I101" s="13">
        <f t="shared" si="3"/>
        <v>0.010914351851851852</v>
      </c>
      <c r="J101" s="13">
        <f>G101-INDEX($G$5:$G$364,MATCH(D101,$D$5:$D$364,0))</f>
        <v>0.0054513888888888945</v>
      </c>
    </row>
    <row r="102" spans="1:10" ht="15" customHeight="1">
      <c r="A102" s="12">
        <v>98</v>
      </c>
      <c r="B102" s="30" t="s">
        <v>324</v>
      </c>
      <c r="C102" s="30" t="s">
        <v>88</v>
      </c>
      <c r="D102" s="12" t="s">
        <v>206</v>
      </c>
      <c r="E102" s="30" t="s">
        <v>285</v>
      </c>
      <c r="F102" s="28">
        <v>0.0402662037037037</v>
      </c>
      <c r="G102" s="28">
        <v>0.0402662037037037</v>
      </c>
      <c r="H102" s="12" t="str">
        <f t="shared" si="2"/>
        <v>4.28/km</v>
      </c>
      <c r="I102" s="13">
        <f t="shared" si="3"/>
        <v>0.010925925925925919</v>
      </c>
      <c r="J102" s="13">
        <f>G102-INDEX($G$5:$G$364,MATCH(D102,$D$5:$D$364,0))</f>
        <v>0.008969907407407399</v>
      </c>
    </row>
    <row r="103" spans="1:10" ht="15" customHeight="1">
      <c r="A103" s="12">
        <v>99</v>
      </c>
      <c r="B103" s="30" t="s">
        <v>325</v>
      </c>
      <c r="C103" s="30" t="s">
        <v>35</v>
      </c>
      <c r="D103" s="12" t="s">
        <v>227</v>
      </c>
      <c r="E103" s="30" t="s">
        <v>326</v>
      </c>
      <c r="F103" s="28">
        <v>0.04030092592592593</v>
      </c>
      <c r="G103" s="28">
        <v>0.04030092592592593</v>
      </c>
      <c r="H103" s="12" t="str">
        <f t="shared" si="2"/>
        <v>4.28/km</v>
      </c>
      <c r="I103" s="13">
        <f t="shared" si="3"/>
        <v>0.010960648148148146</v>
      </c>
      <c r="J103" s="13">
        <f>G103-INDEX($G$5:$G$364,MATCH(D103,$D$5:$D$364,0))</f>
        <v>0.005497685185185189</v>
      </c>
    </row>
    <row r="104" spans="1:10" ht="15" customHeight="1">
      <c r="A104" s="12">
        <v>100</v>
      </c>
      <c r="B104" s="30" t="s">
        <v>327</v>
      </c>
      <c r="C104" s="30" t="s">
        <v>50</v>
      </c>
      <c r="D104" s="12" t="s">
        <v>227</v>
      </c>
      <c r="E104" s="30" t="s">
        <v>285</v>
      </c>
      <c r="F104" s="28">
        <v>0.040312499999999994</v>
      </c>
      <c r="G104" s="28">
        <v>0.040312499999999994</v>
      </c>
      <c r="H104" s="12" t="str">
        <f t="shared" si="2"/>
        <v>4.28/km</v>
      </c>
      <c r="I104" s="13">
        <f t="shared" si="3"/>
        <v>0.010972222222222213</v>
      </c>
      <c r="J104" s="13">
        <f>G104-INDEX($G$5:$G$364,MATCH(D104,$D$5:$D$364,0))</f>
        <v>0.005509259259259255</v>
      </c>
    </row>
    <row r="105" spans="1:10" ht="15" customHeight="1">
      <c r="A105" s="12">
        <v>101</v>
      </c>
      <c r="B105" s="30" t="s">
        <v>328</v>
      </c>
      <c r="C105" s="30" t="s">
        <v>123</v>
      </c>
      <c r="D105" s="12" t="s">
        <v>213</v>
      </c>
      <c r="E105" s="30" t="s">
        <v>224</v>
      </c>
      <c r="F105" s="28">
        <v>0.040324074074074075</v>
      </c>
      <c r="G105" s="28">
        <v>0.040324074074074075</v>
      </c>
      <c r="H105" s="12" t="str">
        <f t="shared" si="2"/>
        <v>4.28/km</v>
      </c>
      <c r="I105" s="13">
        <f t="shared" si="3"/>
        <v>0.010983796296296294</v>
      </c>
      <c r="J105" s="13">
        <f>G105-INDEX($G$5:$G$364,MATCH(D105,$D$5:$D$364,0))</f>
        <v>0.008414351851851853</v>
      </c>
    </row>
    <row r="106" spans="1:10" ht="15" customHeight="1">
      <c r="A106" s="12">
        <v>102</v>
      </c>
      <c r="B106" s="30" t="s">
        <v>329</v>
      </c>
      <c r="C106" s="30" t="s">
        <v>136</v>
      </c>
      <c r="D106" s="12" t="s">
        <v>330</v>
      </c>
      <c r="E106" s="30" t="s">
        <v>331</v>
      </c>
      <c r="F106" s="28">
        <v>0.040393518518518516</v>
      </c>
      <c r="G106" s="28">
        <v>0.040393518518518516</v>
      </c>
      <c r="H106" s="12" t="str">
        <f t="shared" si="2"/>
        <v>4.28/km</v>
      </c>
      <c r="I106" s="13">
        <f t="shared" si="3"/>
        <v>0.011053240740740735</v>
      </c>
      <c r="J106" s="13">
        <f>G106-INDEX($G$5:$G$364,MATCH(D106,$D$5:$D$364,0))</f>
        <v>0</v>
      </c>
    </row>
    <row r="107" spans="1:10" ht="15" customHeight="1">
      <c r="A107" s="12">
        <v>103</v>
      </c>
      <c r="B107" s="30" t="s">
        <v>332</v>
      </c>
      <c r="C107" s="30" t="s">
        <v>90</v>
      </c>
      <c r="D107" s="12" t="s">
        <v>221</v>
      </c>
      <c r="E107" s="30" t="s">
        <v>219</v>
      </c>
      <c r="F107" s="28">
        <v>0.04040509259259259</v>
      </c>
      <c r="G107" s="28">
        <v>0.04040509259259259</v>
      </c>
      <c r="H107" s="12" t="str">
        <f t="shared" si="2"/>
        <v>4.29/km</v>
      </c>
      <c r="I107" s="13">
        <f t="shared" si="3"/>
        <v>0.011064814814814809</v>
      </c>
      <c r="J107" s="13">
        <f>G107-INDEX($G$5:$G$364,MATCH(D107,$D$5:$D$364,0))</f>
        <v>0.006979166666666668</v>
      </c>
    </row>
    <row r="108" spans="1:10" ht="15" customHeight="1">
      <c r="A108" s="12">
        <v>104</v>
      </c>
      <c r="B108" s="30" t="s">
        <v>333</v>
      </c>
      <c r="C108" s="30" t="s">
        <v>144</v>
      </c>
      <c r="D108" s="12" t="s">
        <v>334</v>
      </c>
      <c r="E108" s="30" t="s">
        <v>181</v>
      </c>
      <c r="F108" s="28">
        <v>0.04041666666666667</v>
      </c>
      <c r="G108" s="28">
        <v>0.04041666666666667</v>
      </c>
      <c r="H108" s="12" t="str">
        <f t="shared" si="2"/>
        <v>4.29/km</v>
      </c>
      <c r="I108" s="13">
        <f t="shared" si="3"/>
        <v>0.011076388888888889</v>
      </c>
      <c r="J108" s="13">
        <f>G108-INDEX($G$5:$G$364,MATCH(D108,$D$5:$D$364,0))</f>
        <v>0</v>
      </c>
    </row>
    <row r="109" spans="1:10" ht="15" customHeight="1">
      <c r="A109" s="12">
        <v>105</v>
      </c>
      <c r="B109" s="30" t="s">
        <v>335</v>
      </c>
      <c r="C109" s="30" t="s">
        <v>115</v>
      </c>
      <c r="D109" s="12" t="s">
        <v>206</v>
      </c>
      <c r="E109" s="30" t="s">
        <v>320</v>
      </c>
      <c r="F109" s="28">
        <v>0.04045138888888889</v>
      </c>
      <c r="G109" s="28">
        <v>0.04045138888888889</v>
      </c>
      <c r="H109" s="12" t="str">
        <f t="shared" si="2"/>
        <v>4.29/km</v>
      </c>
      <c r="I109" s="13">
        <f t="shared" si="3"/>
        <v>0.01111111111111111</v>
      </c>
      <c r="J109" s="13">
        <f>G109-INDEX($G$5:$G$364,MATCH(D109,$D$5:$D$364,0))</f>
        <v>0.00915509259259259</v>
      </c>
    </row>
    <row r="110" spans="1:10" ht="15" customHeight="1">
      <c r="A110" s="12">
        <v>106</v>
      </c>
      <c r="B110" s="30" t="s">
        <v>336</v>
      </c>
      <c r="C110" s="30" t="s">
        <v>94</v>
      </c>
      <c r="D110" s="12" t="s">
        <v>201</v>
      </c>
      <c r="E110" s="30" t="s">
        <v>337</v>
      </c>
      <c r="F110" s="28">
        <v>0.04047453703703704</v>
      </c>
      <c r="G110" s="28">
        <v>0.04047453703703704</v>
      </c>
      <c r="H110" s="12" t="str">
        <f t="shared" si="2"/>
        <v>4.29/km</v>
      </c>
      <c r="I110" s="13">
        <f t="shared" si="3"/>
        <v>0.011134259259259257</v>
      </c>
      <c r="J110" s="13">
        <f>G110-INDEX($G$5:$G$364,MATCH(D110,$D$5:$D$364,0))</f>
        <v>0.011122685185185187</v>
      </c>
    </row>
    <row r="111" spans="1:10" ht="15" customHeight="1">
      <c r="A111" s="12">
        <v>107</v>
      </c>
      <c r="B111" s="30" t="s">
        <v>338</v>
      </c>
      <c r="C111" s="30" t="s">
        <v>100</v>
      </c>
      <c r="D111" s="12" t="s">
        <v>210</v>
      </c>
      <c r="E111" s="30" t="s">
        <v>339</v>
      </c>
      <c r="F111" s="28">
        <v>0.04064814814814815</v>
      </c>
      <c r="G111" s="28">
        <v>0.04064814814814815</v>
      </c>
      <c r="H111" s="12" t="str">
        <f t="shared" si="2"/>
        <v>4.30/km</v>
      </c>
      <c r="I111" s="13">
        <f t="shared" si="3"/>
        <v>0.011307870370370367</v>
      </c>
      <c r="J111" s="13">
        <f>G111-INDEX($G$5:$G$364,MATCH(D111,$D$5:$D$364,0))</f>
        <v>0.008935185185185185</v>
      </c>
    </row>
    <row r="112" spans="1:10" ht="15" customHeight="1">
      <c r="A112" s="12">
        <v>108</v>
      </c>
      <c r="B112" s="30" t="s">
        <v>179</v>
      </c>
      <c r="C112" s="30" t="s">
        <v>116</v>
      </c>
      <c r="D112" s="12" t="s">
        <v>221</v>
      </c>
      <c r="E112" s="30" t="s">
        <v>339</v>
      </c>
      <c r="F112" s="28">
        <v>0.04064814814814815</v>
      </c>
      <c r="G112" s="28">
        <v>0.04064814814814815</v>
      </c>
      <c r="H112" s="12" t="str">
        <f t="shared" si="2"/>
        <v>4.30/km</v>
      </c>
      <c r="I112" s="13">
        <f t="shared" si="3"/>
        <v>0.011307870370370367</v>
      </c>
      <c r="J112" s="13">
        <f>G112-INDEX($G$5:$G$364,MATCH(D112,$D$5:$D$364,0))</f>
        <v>0.007222222222222227</v>
      </c>
    </row>
    <row r="113" spans="1:10" ht="15" customHeight="1">
      <c r="A113" s="12">
        <v>109</v>
      </c>
      <c r="B113" s="30" t="s">
        <v>340</v>
      </c>
      <c r="C113" s="30" t="s">
        <v>46</v>
      </c>
      <c r="D113" s="12" t="s">
        <v>213</v>
      </c>
      <c r="E113" s="30" t="s">
        <v>320</v>
      </c>
      <c r="F113" s="28">
        <v>0.04074074074074074</v>
      </c>
      <c r="G113" s="28">
        <v>0.04074074074074074</v>
      </c>
      <c r="H113" s="12" t="str">
        <f t="shared" si="2"/>
        <v>4.31/km</v>
      </c>
      <c r="I113" s="13">
        <f t="shared" si="3"/>
        <v>0.011400462962962956</v>
      </c>
      <c r="J113" s="13">
        <f>G113-INDEX($G$5:$G$364,MATCH(D113,$D$5:$D$364,0))</f>
        <v>0.008831018518518516</v>
      </c>
    </row>
    <row r="114" spans="1:10" ht="15" customHeight="1">
      <c r="A114" s="12">
        <v>110</v>
      </c>
      <c r="B114" s="30" t="s">
        <v>341</v>
      </c>
      <c r="C114" s="30" t="s">
        <v>32</v>
      </c>
      <c r="D114" s="12" t="s">
        <v>210</v>
      </c>
      <c r="E114" s="30" t="s">
        <v>342</v>
      </c>
      <c r="F114" s="28">
        <v>0.04078703703703704</v>
      </c>
      <c r="G114" s="28">
        <v>0.04078703703703704</v>
      </c>
      <c r="H114" s="12" t="str">
        <f t="shared" si="2"/>
        <v>4.31/km</v>
      </c>
      <c r="I114" s="13">
        <f t="shared" si="3"/>
        <v>0.011446759259259257</v>
      </c>
      <c r="J114" s="13">
        <f>G114-INDEX($G$5:$G$364,MATCH(D114,$D$5:$D$364,0))</f>
        <v>0.009074074074074075</v>
      </c>
    </row>
    <row r="115" spans="1:10" ht="15" customHeight="1">
      <c r="A115" s="12">
        <v>111</v>
      </c>
      <c r="B115" s="30" t="s">
        <v>60</v>
      </c>
      <c r="C115" s="30" t="s">
        <v>26</v>
      </c>
      <c r="D115" s="12" t="s">
        <v>221</v>
      </c>
      <c r="E115" s="30" t="s">
        <v>228</v>
      </c>
      <c r="F115" s="28">
        <v>0.04083333333333333</v>
      </c>
      <c r="G115" s="28">
        <v>0.04083333333333333</v>
      </c>
      <c r="H115" s="12" t="str">
        <f t="shared" si="2"/>
        <v>4.31/km</v>
      </c>
      <c r="I115" s="13">
        <f t="shared" si="3"/>
        <v>0.011493055555555552</v>
      </c>
      <c r="J115" s="13">
        <f>G115-INDEX($G$5:$G$364,MATCH(D115,$D$5:$D$364,0))</f>
        <v>0.007407407407407411</v>
      </c>
    </row>
    <row r="116" spans="1:10" ht="15" customHeight="1">
      <c r="A116" s="12">
        <v>112</v>
      </c>
      <c r="B116" s="30" t="s">
        <v>343</v>
      </c>
      <c r="C116" s="30" t="s">
        <v>344</v>
      </c>
      <c r="D116" s="12" t="s">
        <v>345</v>
      </c>
      <c r="E116" s="30" t="s">
        <v>258</v>
      </c>
      <c r="F116" s="28">
        <v>0.040844907407407406</v>
      </c>
      <c r="G116" s="28">
        <v>0.040844907407407406</v>
      </c>
      <c r="H116" s="12" t="str">
        <f t="shared" si="2"/>
        <v>4.31/km</v>
      </c>
      <c r="I116" s="13">
        <f t="shared" si="3"/>
        <v>0.011504629629629625</v>
      </c>
      <c r="J116" s="13">
        <f>G116-INDEX($G$5:$G$364,MATCH(D116,$D$5:$D$364,0))</f>
        <v>0</v>
      </c>
    </row>
    <row r="117" spans="1:10" ht="15" customHeight="1">
      <c r="A117" s="12">
        <v>113</v>
      </c>
      <c r="B117" s="30" t="s">
        <v>346</v>
      </c>
      <c r="C117" s="30" t="s">
        <v>46</v>
      </c>
      <c r="D117" s="12" t="s">
        <v>213</v>
      </c>
      <c r="E117" s="30" t="s">
        <v>285</v>
      </c>
      <c r="F117" s="28">
        <v>0.040879629629629634</v>
      </c>
      <c r="G117" s="28">
        <v>0.040879629629629634</v>
      </c>
      <c r="H117" s="12" t="str">
        <f t="shared" si="2"/>
        <v>4.32/km</v>
      </c>
      <c r="I117" s="13">
        <f t="shared" si="3"/>
        <v>0.011539351851851853</v>
      </c>
      <c r="J117" s="13">
        <f>G117-INDEX($G$5:$G$364,MATCH(D117,$D$5:$D$364,0))</f>
        <v>0.008969907407407413</v>
      </c>
    </row>
    <row r="118" spans="1:10" ht="15" customHeight="1">
      <c r="A118" s="12">
        <v>114</v>
      </c>
      <c r="B118" s="30" t="s">
        <v>113</v>
      </c>
      <c r="C118" s="30" t="s">
        <v>23</v>
      </c>
      <c r="D118" s="12" t="s">
        <v>227</v>
      </c>
      <c r="E118" s="30" t="s">
        <v>285</v>
      </c>
      <c r="F118" s="28">
        <v>0.040983796296296296</v>
      </c>
      <c r="G118" s="28">
        <v>0.040983796296296296</v>
      </c>
      <c r="H118" s="12" t="str">
        <f aca="true" t="shared" si="4" ref="H118:H181">TEXT(INT((HOUR(G118)*3600+MINUTE(G118)*60+SECOND(G118))/$J$3/60),"0")&amp;"."&amp;TEXT(MOD((HOUR(G118)*3600+MINUTE(G118)*60+SECOND(G118))/$J$3,60),"00")&amp;"/km"</f>
        <v>4.32/km</v>
      </c>
      <c r="I118" s="13">
        <f aca="true" t="shared" si="5" ref="I118:I181">G118-$G$5</f>
        <v>0.011643518518518515</v>
      </c>
      <c r="J118" s="13">
        <f>G118-INDEX($G$5:$G$364,MATCH(D118,$D$5:$D$364,0))</f>
        <v>0.006180555555555557</v>
      </c>
    </row>
    <row r="119" spans="1:10" ht="15" customHeight="1">
      <c r="A119" s="12">
        <v>115</v>
      </c>
      <c r="B119" s="30" t="s">
        <v>347</v>
      </c>
      <c r="C119" s="30" t="s">
        <v>141</v>
      </c>
      <c r="D119" s="12" t="s">
        <v>246</v>
      </c>
      <c r="E119" s="30" t="s">
        <v>285</v>
      </c>
      <c r="F119" s="28">
        <v>0.04108796296296296</v>
      </c>
      <c r="G119" s="28">
        <v>0.04108796296296296</v>
      </c>
      <c r="H119" s="12" t="str">
        <f t="shared" si="4"/>
        <v>4.33/km</v>
      </c>
      <c r="I119" s="13">
        <f t="shared" si="5"/>
        <v>0.011747685185185177</v>
      </c>
      <c r="J119" s="13">
        <f>G119-INDEX($G$5:$G$364,MATCH(D119,$D$5:$D$364,0))</f>
        <v>0.00494212962962963</v>
      </c>
    </row>
    <row r="120" spans="1:10" ht="15" customHeight="1">
      <c r="A120" s="12">
        <v>116</v>
      </c>
      <c r="B120" s="30" t="s">
        <v>127</v>
      </c>
      <c r="C120" s="30" t="s">
        <v>46</v>
      </c>
      <c r="D120" s="12" t="s">
        <v>221</v>
      </c>
      <c r="E120" s="30" t="s">
        <v>214</v>
      </c>
      <c r="F120" s="28">
        <v>0.041215277777777774</v>
      </c>
      <c r="G120" s="28">
        <v>0.041215277777777774</v>
      </c>
      <c r="H120" s="12" t="str">
        <f t="shared" si="4"/>
        <v>4.34/km</v>
      </c>
      <c r="I120" s="13">
        <f t="shared" si="5"/>
        <v>0.011874999999999993</v>
      </c>
      <c r="J120" s="13">
        <f>G120-INDEX($G$5:$G$364,MATCH(D120,$D$5:$D$364,0))</f>
        <v>0.007789351851851853</v>
      </c>
    </row>
    <row r="121" spans="1:10" ht="15" customHeight="1">
      <c r="A121" s="12">
        <v>117</v>
      </c>
      <c r="B121" s="30" t="s">
        <v>63</v>
      </c>
      <c r="C121" s="30" t="s">
        <v>15</v>
      </c>
      <c r="D121" s="12" t="s">
        <v>295</v>
      </c>
      <c r="E121" s="30" t="s">
        <v>228</v>
      </c>
      <c r="F121" s="28">
        <v>0.04127314814814815</v>
      </c>
      <c r="G121" s="28">
        <v>0.04127314814814815</v>
      </c>
      <c r="H121" s="12" t="str">
        <f t="shared" si="4"/>
        <v>4.34/km</v>
      </c>
      <c r="I121" s="13">
        <f t="shared" si="5"/>
        <v>0.011932870370370368</v>
      </c>
      <c r="J121" s="13">
        <f>G121-INDEX($G$5:$G$364,MATCH(D121,$D$5:$D$364,0))</f>
        <v>0.0019907407407407374</v>
      </c>
    </row>
    <row r="122" spans="1:10" ht="15" customHeight="1">
      <c r="A122" s="12">
        <v>118</v>
      </c>
      <c r="B122" s="30" t="s">
        <v>348</v>
      </c>
      <c r="C122" s="30" t="s">
        <v>72</v>
      </c>
      <c r="D122" s="12" t="s">
        <v>221</v>
      </c>
      <c r="E122" s="30" t="s">
        <v>222</v>
      </c>
      <c r="F122" s="28">
        <v>0.04131944444444444</v>
      </c>
      <c r="G122" s="28">
        <v>0.04131944444444444</v>
      </c>
      <c r="H122" s="12" t="str">
        <f t="shared" si="4"/>
        <v>4.35/km</v>
      </c>
      <c r="I122" s="13">
        <f t="shared" si="5"/>
        <v>0.011979166666666662</v>
      </c>
      <c r="J122" s="13">
        <f>G122-INDEX($G$5:$G$364,MATCH(D122,$D$5:$D$364,0))</f>
        <v>0.007893518518518522</v>
      </c>
    </row>
    <row r="123" spans="1:10" ht="15" customHeight="1">
      <c r="A123" s="12">
        <v>119</v>
      </c>
      <c r="B123" s="30" t="s">
        <v>349</v>
      </c>
      <c r="C123" s="30" t="s">
        <v>15</v>
      </c>
      <c r="D123" s="12" t="s">
        <v>221</v>
      </c>
      <c r="E123" s="30" t="s">
        <v>208</v>
      </c>
      <c r="F123" s="28">
        <v>0.04133101851851852</v>
      </c>
      <c r="G123" s="28">
        <v>0.04133101851851852</v>
      </c>
      <c r="H123" s="12" t="str">
        <f t="shared" si="4"/>
        <v>4.35/km</v>
      </c>
      <c r="I123" s="13">
        <f t="shared" si="5"/>
        <v>0.011990740740740736</v>
      </c>
      <c r="J123" s="13">
        <f>G123-INDEX($G$5:$G$364,MATCH(D123,$D$5:$D$364,0))</f>
        <v>0.007905092592592596</v>
      </c>
    </row>
    <row r="124" spans="1:10" ht="15" customHeight="1">
      <c r="A124" s="12">
        <v>120</v>
      </c>
      <c r="B124" s="30" t="s">
        <v>350</v>
      </c>
      <c r="C124" s="30" t="s">
        <v>351</v>
      </c>
      <c r="D124" s="12" t="s">
        <v>210</v>
      </c>
      <c r="E124" s="30" t="s">
        <v>352</v>
      </c>
      <c r="F124" s="28">
        <v>0.041365740740740745</v>
      </c>
      <c r="G124" s="28">
        <v>0.041365740740740745</v>
      </c>
      <c r="H124" s="12" t="str">
        <f t="shared" si="4"/>
        <v>4.35/km</v>
      </c>
      <c r="I124" s="13">
        <f t="shared" si="5"/>
        <v>0.012025462962962963</v>
      </c>
      <c r="J124" s="13">
        <f>G124-INDEX($G$5:$G$364,MATCH(D124,$D$5:$D$364,0))</f>
        <v>0.009652777777777781</v>
      </c>
    </row>
    <row r="125" spans="1:10" ht="15" customHeight="1">
      <c r="A125" s="12">
        <v>121</v>
      </c>
      <c r="B125" s="30" t="s">
        <v>353</v>
      </c>
      <c r="C125" s="30" t="s">
        <v>23</v>
      </c>
      <c r="D125" s="12" t="s">
        <v>213</v>
      </c>
      <c r="E125" s="30" t="s">
        <v>181</v>
      </c>
      <c r="F125" s="28">
        <v>0.041365740740740745</v>
      </c>
      <c r="G125" s="28">
        <v>0.041365740740740745</v>
      </c>
      <c r="H125" s="12" t="str">
        <f t="shared" si="4"/>
        <v>4.35/km</v>
      </c>
      <c r="I125" s="13">
        <f t="shared" si="5"/>
        <v>0.012025462962962963</v>
      </c>
      <c r="J125" s="13">
        <f>G125-INDEX($G$5:$G$364,MATCH(D125,$D$5:$D$364,0))</f>
        <v>0.009456018518518523</v>
      </c>
    </row>
    <row r="126" spans="1:10" ht="15" customHeight="1">
      <c r="A126" s="12">
        <v>122</v>
      </c>
      <c r="B126" s="30" t="s">
        <v>354</v>
      </c>
      <c r="C126" s="30" t="s">
        <v>17</v>
      </c>
      <c r="D126" s="12" t="s">
        <v>227</v>
      </c>
      <c r="E126" s="30" t="s">
        <v>285</v>
      </c>
      <c r="F126" s="28">
        <v>0.0415625</v>
      </c>
      <c r="G126" s="28">
        <v>0.0415625</v>
      </c>
      <c r="H126" s="12" t="str">
        <f t="shared" si="4"/>
        <v>4.36/km</v>
      </c>
      <c r="I126" s="13">
        <f t="shared" si="5"/>
        <v>0.012222222222222221</v>
      </c>
      <c r="J126" s="13">
        <f>G126-INDEX($G$5:$G$364,MATCH(D126,$D$5:$D$364,0))</f>
        <v>0.0067592592592592635</v>
      </c>
    </row>
    <row r="127" spans="1:10" ht="15" customHeight="1">
      <c r="A127" s="12">
        <v>123</v>
      </c>
      <c r="B127" s="30" t="s">
        <v>355</v>
      </c>
      <c r="C127" s="30" t="s">
        <v>13</v>
      </c>
      <c r="D127" s="12" t="s">
        <v>213</v>
      </c>
      <c r="E127" s="30" t="s">
        <v>222</v>
      </c>
      <c r="F127" s="28">
        <v>0.04159722222222222</v>
      </c>
      <c r="G127" s="28">
        <v>0.04159722222222222</v>
      </c>
      <c r="H127" s="12" t="str">
        <f t="shared" si="4"/>
        <v>4.36/km</v>
      </c>
      <c r="I127" s="13">
        <f t="shared" si="5"/>
        <v>0.012256944444444442</v>
      </c>
      <c r="J127" s="13">
        <f>G127-INDEX($G$5:$G$364,MATCH(D127,$D$5:$D$364,0))</f>
        <v>0.009687500000000002</v>
      </c>
    </row>
    <row r="128" spans="1:10" ht="15" customHeight="1">
      <c r="A128" s="12">
        <v>124</v>
      </c>
      <c r="B128" s="30" t="s">
        <v>356</v>
      </c>
      <c r="C128" s="30" t="s">
        <v>195</v>
      </c>
      <c r="D128" s="12" t="s">
        <v>345</v>
      </c>
      <c r="E128" s="30" t="s">
        <v>222</v>
      </c>
      <c r="F128" s="28">
        <v>0.04162037037037037</v>
      </c>
      <c r="G128" s="28">
        <v>0.04162037037037037</v>
      </c>
      <c r="H128" s="12" t="str">
        <f t="shared" si="4"/>
        <v>4.37/km</v>
      </c>
      <c r="I128" s="13">
        <f t="shared" si="5"/>
        <v>0.012280092592592589</v>
      </c>
      <c r="J128" s="13">
        <f>G128-INDEX($G$5:$G$364,MATCH(D128,$D$5:$D$364,0))</f>
        <v>0.0007754629629629639</v>
      </c>
    </row>
    <row r="129" spans="1:10" ht="15" customHeight="1">
      <c r="A129" s="12">
        <v>125</v>
      </c>
      <c r="B129" s="30" t="s">
        <v>97</v>
      </c>
      <c r="C129" s="30" t="s">
        <v>15</v>
      </c>
      <c r="D129" s="12" t="s">
        <v>213</v>
      </c>
      <c r="E129" s="30" t="s">
        <v>41</v>
      </c>
      <c r="F129" s="28">
        <v>0.041666666666666664</v>
      </c>
      <c r="G129" s="28">
        <v>0.041666666666666664</v>
      </c>
      <c r="H129" s="12" t="str">
        <f t="shared" si="4"/>
        <v>4.37/km</v>
      </c>
      <c r="I129" s="13">
        <f t="shared" si="5"/>
        <v>0.012326388888888883</v>
      </c>
      <c r="J129" s="13">
        <f>G129-INDEX($G$5:$G$364,MATCH(D129,$D$5:$D$364,0))</f>
        <v>0.009756944444444443</v>
      </c>
    </row>
    <row r="130" spans="1:10" ht="15" customHeight="1">
      <c r="A130" s="12">
        <v>126</v>
      </c>
      <c r="B130" s="30" t="s">
        <v>357</v>
      </c>
      <c r="C130" s="30" t="s">
        <v>14</v>
      </c>
      <c r="D130" s="12" t="s">
        <v>210</v>
      </c>
      <c r="E130" s="30" t="s">
        <v>358</v>
      </c>
      <c r="F130" s="28">
        <v>0.041678240740740745</v>
      </c>
      <c r="G130" s="28">
        <v>0.041678240740740745</v>
      </c>
      <c r="H130" s="12" t="str">
        <f t="shared" si="4"/>
        <v>4.37/km</v>
      </c>
      <c r="I130" s="13">
        <f t="shared" si="5"/>
        <v>0.012337962962962964</v>
      </c>
      <c r="J130" s="13">
        <f>G130-INDEX($G$5:$G$364,MATCH(D130,$D$5:$D$364,0))</f>
        <v>0.009965277777777781</v>
      </c>
    </row>
    <row r="131" spans="1:10" ht="15" customHeight="1">
      <c r="A131" s="12">
        <v>127</v>
      </c>
      <c r="B131" s="30" t="s">
        <v>359</v>
      </c>
      <c r="C131" s="30" t="s">
        <v>21</v>
      </c>
      <c r="D131" s="12" t="s">
        <v>206</v>
      </c>
      <c r="E131" s="30" t="s">
        <v>360</v>
      </c>
      <c r="F131" s="28">
        <v>0.04173611111111111</v>
      </c>
      <c r="G131" s="28">
        <v>0.04173611111111111</v>
      </c>
      <c r="H131" s="12" t="str">
        <f t="shared" si="4"/>
        <v>4.37/km</v>
      </c>
      <c r="I131" s="13">
        <f t="shared" si="5"/>
        <v>0.012395833333333332</v>
      </c>
      <c r="J131" s="13">
        <f>G131-INDEX($G$5:$G$364,MATCH(D131,$D$5:$D$364,0))</f>
        <v>0.010439814814814811</v>
      </c>
    </row>
    <row r="132" spans="1:10" ht="15" customHeight="1">
      <c r="A132" s="12">
        <v>128</v>
      </c>
      <c r="B132" s="30" t="s">
        <v>361</v>
      </c>
      <c r="C132" s="30" t="s">
        <v>158</v>
      </c>
      <c r="D132" s="12" t="s">
        <v>210</v>
      </c>
      <c r="E132" s="30" t="s">
        <v>251</v>
      </c>
      <c r="F132" s="28">
        <v>0.041747685185185186</v>
      </c>
      <c r="G132" s="28">
        <v>0.041747685185185186</v>
      </c>
      <c r="H132" s="12" t="str">
        <f t="shared" si="4"/>
        <v>4.37/km</v>
      </c>
      <c r="I132" s="13">
        <f t="shared" si="5"/>
        <v>0.012407407407407405</v>
      </c>
      <c r="J132" s="13">
        <f>G132-INDEX($G$5:$G$364,MATCH(D132,$D$5:$D$364,0))</f>
        <v>0.010034722222222223</v>
      </c>
    </row>
    <row r="133" spans="1:10" ht="15" customHeight="1">
      <c r="A133" s="12">
        <v>129</v>
      </c>
      <c r="B133" s="30" t="s">
        <v>362</v>
      </c>
      <c r="C133" s="30" t="s">
        <v>363</v>
      </c>
      <c r="D133" s="12" t="s">
        <v>227</v>
      </c>
      <c r="E133" s="30" t="s">
        <v>256</v>
      </c>
      <c r="F133" s="28">
        <v>0.04189814814814815</v>
      </c>
      <c r="G133" s="28">
        <v>0.04189814814814815</v>
      </c>
      <c r="H133" s="12" t="str">
        <f t="shared" si="4"/>
        <v>4.38/km</v>
      </c>
      <c r="I133" s="13">
        <f t="shared" si="5"/>
        <v>0.012557870370370369</v>
      </c>
      <c r="J133" s="13">
        <f>G133-INDEX($G$5:$G$364,MATCH(D133,$D$5:$D$364,0))</f>
        <v>0.007094907407407411</v>
      </c>
    </row>
    <row r="134" spans="1:10" ht="15" customHeight="1">
      <c r="A134" s="12">
        <v>130</v>
      </c>
      <c r="B134" s="30" t="s">
        <v>364</v>
      </c>
      <c r="C134" s="30" t="s">
        <v>25</v>
      </c>
      <c r="D134" s="12" t="s">
        <v>227</v>
      </c>
      <c r="E134" s="30" t="s">
        <v>222</v>
      </c>
      <c r="F134" s="28">
        <v>0.0419212962962963</v>
      </c>
      <c r="G134" s="28">
        <v>0.0419212962962963</v>
      </c>
      <c r="H134" s="12" t="str">
        <f t="shared" si="4"/>
        <v>4.39/km</v>
      </c>
      <c r="I134" s="13">
        <f t="shared" si="5"/>
        <v>0.012581018518518516</v>
      </c>
      <c r="J134" s="13">
        <f>G134-INDEX($G$5:$G$364,MATCH(D134,$D$5:$D$364,0))</f>
        <v>0.007118055555555558</v>
      </c>
    </row>
    <row r="135" spans="1:10" ht="15" customHeight="1">
      <c r="A135" s="12">
        <v>131</v>
      </c>
      <c r="B135" s="30" t="s">
        <v>53</v>
      </c>
      <c r="C135" s="30" t="s">
        <v>182</v>
      </c>
      <c r="D135" s="12" t="s">
        <v>345</v>
      </c>
      <c r="E135" s="30" t="s">
        <v>230</v>
      </c>
      <c r="F135" s="28">
        <v>0.041944444444444444</v>
      </c>
      <c r="G135" s="28">
        <v>0.041944444444444444</v>
      </c>
      <c r="H135" s="12" t="str">
        <f t="shared" si="4"/>
        <v>4.39/km</v>
      </c>
      <c r="I135" s="13">
        <f t="shared" si="5"/>
        <v>0.012604166666666663</v>
      </c>
      <c r="J135" s="13">
        <f>G135-INDEX($G$5:$G$364,MATCH(D135,$D$5:$D$364,0))</f>
        <v>0.0010995370370370378</v>
      </c>
    </row>
    <row r="136" spans="1:10" ht="15" customHeight="1">
      <c r="A136" s="12">
        <v>132</v>
      </c>
      <c r="B136" s="30" t="s">
        <v>43</v>
      </c>
      <c r="C136" s="30" t="s">
        <v>25</v>
      </c>
      <c r="D136" s="12" t="s">
        <v>198</v>
      </c>
      <c r="E136" s="30" t="s">
        <v>285</v>
      </c>
      <c r="F136" s="28">
        <v>0.041944444444444444</v>
      </c>
      <c r="G136" s="28">
        <v>0.041944444444444444</v>
      </c>
      <c r="H136" s="12" t="str">
        <f t="shared" si="4"/>
        <v>4.39/km</v>
      </c>
      <c r="I136" s="13">
        <f t="shared" si="5"/>
        <v>0.012604166666666663</v>
      </c>
      <c r="J136" s="13">
        <f>G136-INDEX($G$5:$G$364,MATCH(D136,$D$5:$D$364,0))</f>
        <v>0.012604166666666663</v>
      </c>
    </row>
    <row r="137" spans="1:10" ht="15" customHeight="1">
      <c r="A137" s="12">
        <v>133</v>
      </c>
      <c r="B137" s="30" t="s">
        <v>365</v>
      </c>
      <c r="C137" s="30" t="s">
        <v>22</v>
      </c>
      <c r="D137" s="12" t="s">
        <v>213</v>
      </c>
      <c r="E137" s="30" t="s">
        <v>219</v>
      </c>
      <c r="F137" s="28">
        <v>0.04195601851851852</v>
      </c>
      <c r="G137" s="28">
        <v>0.04195601851851852</v>
      </c>
      <c r="H137" s="12" t="str">
        <f t="shared" si="4"/>
        <v>4.39/km</v>
      </c>
      <c r="I137" s="13">
        <f t="shared" si="5"/>
        <v>0.012615740740740736</v>
      </c>
      <c r="J137" s="13">
        <f>G137-INDEX($G$5:$G$364,MATCH(D137,$D$5:$D$364,0))</f>
        <v>0.010046296296296296</v>
      </c>
    </row>
    <row r="138" spans="1:10" ht="15" customHeight="1">
      <c r="A138" s="12">
        <v>134</v>
      </c>
      <c r="B138" s="30" t="s">
        <v>366</v>
      </c>
      <c r="C138" s="30" t="s">
        <v>13</v>
      </c>
      <c r="D138" s="12" t="s">
        <v>213</v>
      </c>
      <c r="E138" s="30" t="s">
        <v>297</v>
      </c>
      <c r="F138" s="28">
        <v>0.04200231481481481</v>
      </c>
      <c r="G138" s="28">
        <v>0.04200231481481481</v>
      </c>
      <c r="H138" s="12" t="str">
        <f t="shared" si="4"/>
        <v>4.39/km</v>
      </c>
      <c r="I138" s="13">
        <f t="shared" si="5"/>
        <v>0.01266203703703703</v>
      </c>
      <c r="J138" s="13">
        <f>G138-INDEX($G$5:$G$364,MATCH(D138,$D$5:$D$364,0))</f>
        <v>0.01009259259259259</v>
      </c>
    </row>
    <row r="139" spans="1:10" ht="15" customHeight="1">
      <c r="A139" s="12">
        <v>135</v>
      </c>
      <c r="B139" s="30" t="s">
        <v>367</v>
      </c>
      <c r="C139" s="30" t="s">
        <v>19</v>
      </c>
      <c r="D139" s="12" t="s">
        <v>221</v>
      </c>
      <c r="E139" s="30" t="s">
        <v>297</v>
      </c>
      <c r="F139" s="28">
        <v>0.04200231481481481</v>
      </c>
      <c r="G139" s="28">
        <v>0.04200231481481481</v>
      </c>
      <c r="H139" s="12" t="str">
        <f t="shared" si="4"/>
        <v>4.39/km</v>
      </c>
      <c r="I139" s="13">
        <f t="shared" si="5"/>
        <v>0.01266203703703703</v>
      </c>
      <c r="J139" s="13">
        <f>G139-INDEX($G$5:$G$364,MATCH(D139,$D$5:$D$364,0))</f>
        <v>0.00857638888888889</v>
      </c>
    </row>
    <row r="140" spans="1:10" ht="15" customHeight="1">
      <c r="A140" s="12">
        <v>136</v>
      </c>
      <c r="B140" s="30" t="s">
        <v>368</v>
      </c>
      <c r="C140" s="30" t="s">
        <v>369</v>
      </c>
      <c r="D140" s="12" t="s">
        <v>345</v>
      </c>
      <c r="E140" s="30" t="s">
        <v>62</v>
      </c>
      <c r="F140" s="28">
        <v>0.04203703703703704</v>
      </c>
      <c r="G140" s="28">
        <v>0.04203703703703704</v>
      </c>
      <c r="H140" s="12" t="str">
        <f t="shared" si="4"/>
        <v>4.39/km</v>
      </c>
      <c r="I140" s="13">
        <f t="shared" si="5"/>
        <v>0.012696759259259258</v>
      </c>
      <c r="J140" s="13">
        <f>G140-INDEX($G$5:$G$364,MATCH(D140,$D$5:$D$364,0))</f>
        <v>0.0011921296296296333</v>
      </c>
    </row>
    <row r="141" spans="1:10" ht="15" customHeight="1">
      <c r="A141" s="12">
        <v>137</v>
      </c>
      <c r="B141" s="30" t="s">
        <v>370</v>
      </c>
      <c r="C141" s="30" t="s">
        <v>14</v>
      </c>
      <c r="D141" s="12" t="s">
        <v>210</v>
      </c>
      <c r="E141" s="30" t="s">
        <v>301</v>
      </c>
      <c r="F141" s="28">
        <v>0.04203703703703704</v>
      </c>
      <c r="G141" s="28">
        <v>0.04203703703703704</v>
      </c>
      <c r="H141" s="12" t="str">
        <f t="shared" si="4"/>
        <v>4.39/km</v>
      </c>
      <c r="I141" s="13">
        <f t="shared" si="5"/>
        <v>0.012696759259259258</v>
      </c>
      <c r="J141" s="13">
        <f>G141-INDEX($G$5:$G$364,MATCH(D141,$D$5:$D$364,0))</f>
        <v>0.010324074074074076</v>
      </c>
    </row>
    <row r="142" spans="1:10" ht="15" customHeight="1">
      <c r="A142" s="12">
        <v>138</v>
      </c>
      <c r="B142" s="30" t="s">
        <v>140</v>
      </c>
      <c r="C142" s="30" t="s">
        <v>165</v>
      </c>
      <c r="D142" s="12" t="s">
        <v>201</v>
      </c>
      <c r="E142" s="30" t="s">
        <v>310</v>
      </c>
      <c r="F142" s="28">
        <v>0.04203703703703704</v>
      </c>
      <c r="G142" s="28">
        <v>0.04203703703703704</v>
      </c>
      <c r="H142" s="12" t="str">
        <f t="shared" si="4"/>
        <v>4.39/km</v>
      </c>
      <c r="I142" s="13">
        <f t="shared" si="5"/>
        <v>0.012696759259259258</v>
      </c>
      <c r="J142" s="13">
        <f>G142-INDEX($G$5:$G$364,MATCH(D142,$D$5:$D$364,0))</f>
        <v>0.012685185185185188</v>
      </c>
    </row>
    <row r="143" spans="1:10" ht="15" customHeight="1">
      <c r="A143" s="12">
        <v>139</v>
      </c>
      <c r="B143" s="30" t="s">
        <v>106</v>
      </c>
      <c r="C143" s="30" t="s">
        <v>20</v>
      </c>
      <c r="D143" s="12" t="s">
        <v>198</v>
      </c>
      <c r="E143" s="30" t="s">
        <v>214</v>
      </c>
      <c r="F143" s="28">
        <v>0.04210648148148149</v>
      </c>
      <c r="G143" s="28">
        <v>0.04210648148148149</v>
      </c>
      <c r="H143" s="12" t="str">
        <f t="shared" si="4"/>
        <v>4.40/km</v>
      </c>
      <c r="I143" s="13">
        <f t="shared" si="5"/>
        <v>0.012766203703703707</v>
      </c>
      <c r="J143" s="13">
        <f>G143-INDEX($G$5:$G$364,MATCH(D143,$D$5:$D$364,0))</f>
        <v>0.012766203703703707</v>
      </c>
    </row>
    <row r="144" spans="1:10" ht="15" customHeight="1">
      <c r="A144" s="12">
        <v>140</v>
      </c>
      <c r="B144" s="30" t="s">
        <v>371</v>
      </c>
      <c r="C144" s="30" t="s">
        <v>70</v>
      </c>
      <c r="D144" s="12" t="s">
        <v>210</v>
      </c>
      <c r="E144" s="30" t="s">
        <v>41</v>
      </c>
      <c r="F144" s="28">
        <v>0.04212962962962963</v>
      </c>
      <c r="G144" s="28">
        <v>0.04212962962962963</v>
      </c>
      <c r="H144" s="12" t="str">
        <f t="shared" si="4"/>
        <v>4.40/km</v>
      </c>
      <c r="I144" s="13">
        <f t="shared" si="5"/>
        <v>0.012789351851851847</v>
      </c>
      <c r="J144" s="13">
        <f>G144-INDEX($G$5:$G$364,MATCH(D144,$D$5:$D$364,0))</f>
        <v>0.010416666666666664</v>
      </c>
    </row>
    <row r="145" spans="1:10" ht="15" customHeight="1">
      <c r="A145" s="12">
        <v>141</v>
      </c>
      <c r="B145" s="30" t="s">
        <v>372</v>
      </c>
      <c r="C145" s="30" t="s">
        <v>148</v>
      </c>
      <c r="D145" s="12" t="s">
        <v>373</v>
      </c>
      <c r="E145" s="30" t="s">
        <v>222</v>
      </c>
      <c r="F145" s="28">
        <v>0.04212962962962963</v>
      </c>
      <c r="G145" s="28">
        <v>0.04212962962962963</v>
      </c>
      <c r="H145" s="12" t="str">
        <f t="shared" si="4"/>
        <v>4.40/km</v>
      </c>
      <c r="I145" s="13">
        <f t="shared" si="5"/>
        <v>0.012789351851851847</v>
      </c>
      <c r="J145" s="13">
        <f>G145-INDEX($G$5:$G$364,MATCH(D145,$D$5:$D$364,0))</f>
        <v>0</v>
      </c>
    </row>
    <row r="146" spans="1:10" ht="15" customHeight="1">
      <c r="A146" s="12">
        <v>142</v>
      </c>
      <c r="B146" s="30" t="s">
        <v>374</v>
      </c>
      <c r="C146" s="30" t="s">
        <v>40</v>
      </c>
      <c r="D146" s="12" t="s">
        <v>221</v>
      </c>
      <c r="E146" s="30" t="s">
        <v>342</v>
      </c>
      <c r="F146" s="28">
        <v>0.04217592592592592</v>
      </c>
      <c r="G146" s="28">
        <v>0.04217592592592592</v>
      </c>
      <c r="H146" s="12" t="str">
        <f t="shared" si="4"/>
        <v>4.40/km</v>
      </c>
      <c r="I146" s="13">
        <f t="shared" si="5"/>
        <v>0.012835648148148141</v>
      </c>
      <c r="J146" s="13">
        <f>G146-INDEX($G$5:$G$364,MATCH(D146,$D$5:$D$364,0))</f>
        <v>0.00875</v>
      </c>
    </row>
    <row r="147" spans="1:10" ht="15" customHeight="1">
      <c r="A147" s="12">
        <v>143</v>
      </c>
      <c r="B147" s="30" t="s">
        <v>375</v>
      </c>
      <c r="C147" s="30" t="s">
        <v>17</v>
      </c>
      <c r="D147" s="12" t="s">
        <v>227</v>
      </c>
      <c r="E147" s="30" t="s">
        <v>251</v>
      </c>
      <c r="F147" s="28">
        <v>0.042222222222222223</v>
      </c>
      <c r="G147" s="28">
        <v>0.042222222222222223</v>
      </c>
      <c r="H147" s="12" t="str">
        <f t="shared" si="4"/>
        <v>4.41/km</v>
      </c>
      <c r="I147" s="13">
        <f t="shared" si="5"/>
        <v>0.012881944444444442</v>
      </c>
      <c r="J147" s="13">
        <f>G147-INDEX($G$5:$G$364,MATCH(D147,$D$5:$D$364,0))</f>
        <v>0.007418981481481485</v>
      </c>
    </row>
    <row r="148" spans="1:10" ht="15" customHeight="1">
      <c r="A148" s="12">
        <v>144</v>
      </c>
      <c r="B148" s="30" t="s">
        <v>376</v>
      </c>
      <c r="C148" s="30" t="s">
        <v>165</v>
      </c>
      <c r="D148" s="12" t="s">
        <v>213</v>
      </c>
      <c r="E148" s="30" t="s">
        <v>245</v>
      </c>
      <c r="F148" s="28">
        <v>0.04223379629629629</v>
      </c>
      <c r="G148" s="28">
        <v>0.04223379629629629</v>
      </c>
      <c r="H148" s="12" t="str">
        <f t="shared" si="4"/>
        <v>4.41/km</v>
      </c>
      <c r="I148" s="13">
        <f t="shared" si="5"/>
        <v>0.012893518518518509</v>
      </c>
      <c r="J148" s="13">
        <f>G148-INDEX($G$5:$G$364,MATCH(D148,$D$5:$D$364,0))</f>
        <v>0.010324074074074069</v>
      </c>
    </row>
    <row r="149" spans="1:10" ht="15" customHeight="1">
      <c r="A149" s="12">
        <v>145</v>
      </c>
      <c r="B149" s="30" t="s">
        <v>377</v>
      </c>
      <c r="C149" s="30" t="s">
        <v>171</v>
      </c>
      <c r="D149" s="12" t="s">
        <v>213</v>
      </c>
      <c r="E149" s="30" t="s">
        <v>245</v>
      </c>
      <c r="F149" s="28">
        <v>0.04223379629629629</v>
      </c>
      <c r="G149" s="28">
        <v>0.04223379629629629</v>
      </c>
      <c r="H149" s="12" t="str">
        <f t="shared" si="4"/>
        <v>4.41/km</v>
      </c>
      <c r="I149" s="13">
        <f t="shared" si="5"/>
        <v>0.012893518518518509</v>
      </c>
      <c r="J149" s="13">
        <f>G149-INDEX($G$5:$G$364,MATCH(D149,$D$5:$D$364,0))</f>
        <v>0.010324074074074069</v>
      </c>
    </row>
    <row r="150" spans="1:10" ht="15" customHeight="1">
      <c r="A150" s="12">
        <v>146</v>
      </c>
      <c r="B150" s="30" t="s">
        <v>163</v>
      </c>
      <c r="C150" s="30" t="s">
        <v>134</v>
      </c>
      <c r="D150" s="12" t="s">
        <v>378</v>
      </c>
      <c r="E150" s="30" t="s">
        <v>310</v>
      </c>
      <c r="F150" s="28">
        <v>0.04230324074074074</v>
      </c>
      <c r="G150" s="28">
        <v>0.04230324074074074</v>
      </c>
      <c r="H150" s="12" t="str">
        <f t="shared" si="4"/>
        <v>4.41/km</v>
      </c>
      <c r="I150" s="13">
        <f t="shared" si="5"/>
        <v>0.012962962962962957</v>
      </c>
      <c r="J150" s="13">
        <f>G150-INDEX($G$5:$G$364,MATCH(D150,$D$5:$D$364,0))</f>
        <v>0</v>
      </c>
    </row>
    <row r="151" spans="1:10" ht="15" customHeight="1">
      <c r="A151" s="12">
        <v>147</v>
      </c>
      <c r="B151" s="30" t="s">
        <v>379</v>
      </c>
      <c r="C151" s="30" t="s">
        <v>80</v>
      </c>
      <c r="D151" s="12" t="s">
        <v>213</v>
      </c>
      <c r="E151" s="30" t="s">
        <v>380</v>
      </c>
      <c r="F151" s="28">
        <v>0.04238425925925926</v>
      </c>
      <c r="G151" s="28">
        <v>0.04238425925925926</v>
      </c>
      <c r="H151" s="12" t="str">
        <f t="shared" si="4"/>
        <v>4.42/km</v>
      </c>
      <c r="I151" s="13">
        <f t="shared" si="5"/>
        <v>0.01304398148148148</v>
      </c>
      <c r="J151" s="13">
        <f>G151-INDEX($G$5:$G$364,MATCH(D151,$D$5:$D$364,0))</f>
        <v>0.01047453703703704</v>
      </c>
    </row>
    <row r="152" spans="1:10" ht="15" customHeight="1">
      <c r="A152" s="12">
        <v>148</v>
      </c>
      <c r="B152" s="30" t="s">
        <v>381</v>
      </c>
      <c r="C152" s="30" t="s">
        <v>98</v>
      </c>
      <c r="D152" s="12" t="s">
        <v>227</v>
      </c>
      <c r="E152" s="30" t="s">
        <v>181</v>
      </c>
      <c r="F152" s="28">
        <v>0.042465277777777775</v>
      </c>
      <c r="G152" s="28">
        <v>0.042465277777777775</v>
      </c>
      <c r="H152" s="12" t="str">
        <f t="shared" si="4"/>
        <v>4.42/km</v>
      </c>
      <c r="I152" s="13">
        <f t="shared" si="5"/>
        <v>0.013124999999999994</v>
      </c>
      <c r="J152" s="13">
        <f>G152-INDEX($G$5:$G$364,MATCH(D152,$D$5:$D$364,0))</f>
        <v>0.007662037037037037</v>
      </c>
    </row>
    <row r="153" spans="1:10" ht="15" customHeight="1">
      <c r="A153" s="12">
        <v>149</v>
      </c>
      <c r="B153" s="30" t="s">
        <v>382</v>
      </c>
      <c r="C153" s="30" t="s">
        <v>15</v>
      </c>
      <c r="D153" s="12" t="s">
        <v>227</v>
      </c>
      <c r="E153" s="30" t="s">
        <v>281</v>
      </c>
      <c r="F153" s="28">
        <v>0.042569444444444444</v>
      </c>
      <c r="G153" s="28">
        <v>0.042569444444444444</v>
      </c>
      <c r="H153" s="12" t="str">
        <f t="shared" si="4"/>
        <v>4.43/km</v>
      </c>
      <c r="I153" s="13">
        <f t="shared" si="5"/>
        <v>0.013229166666666663</v>
      </c>
      <c r="J153" s="13">
        <f>G153-INDEX($G$5:$G$364,MATCH(D153,$D$5:$D$364,0))</f>
        <v>0.007766203703703706</v>
      </c>
    </row>
    <row r="154" spans="1:10" ht="15" customHeight="1">
      <c r="A154" s="12">
        <v>150</v>
      </c>
      <c r="B154" s="30" t="s">
        <v>383</v>
      </c>
      <c r="C154" s="30" t="s">
        <v>21</v>
      </c>
      <c r="D154" s="12" t="s">
        <v>227</v>
      </c>
      <c r="E154" s="30" t="s">
        <v>384</v>
      </c>
      <c r="F154" s="28">
        <v>0.042569444444444444</v>
      </c>
      <c r="G154" s="28">
        <v>0.042569444444444444</v>
      </c>
      <c r="H154" s="12" t="str">
        <f t="shared" si="4"/>
        <v>4.43/km</v>
      </c>
      <c r="I154" s="13">
        <f t="shared" si="5"/>
        <v>0.013229166666666663</v>
      </c>
      <c r="J154" s="13">
        <f>G154-INDEX($G$5:$G$364,MATCH(D154,$D$5:$D$364,0))</f>
        <v>0.007766203703703706</v>
      </c>
    </row>
    <row r="155" spans="1:10" ht="15" customHeight="1">
      <c r="A155" s="12">
        <v>151</v>
      </c>
      <c r="B155" s="30" t="s">
        <v>44</v>
      </c>
      <c r="C155" s="30" t="s">
        <v>13</v>
      </c>
      <c r="D155" s="12" t="s">
        <v>213</v>
      </c>
      <c r="E155" s="30" t="s">
        <v>58</v>
      </c>
      <c r="F155" s="28">
        <v>0.042569444444444444</v>
      </c>
      <c r="G155" s="28">
        <v>0.042569444444444444</v>
      </c>
      <c r="H155" s="12" t="str">
        <f t="shared" si="4"/>
        <v>4.43/km</v>
      </c>
      <c r="I155" s="13">
        <f t="shared" si="5"/>
        <v>0.013229166666666663</v>
      </c>
      <c r="J155" s="13">
        <f>G155-INDEX($G$5:$G$364,MATCH(D155,$D$5:$D$364,0))</f>
        <v>0.010659722222222223</v>
      </c>
    </row>
    <row r="156" spans="1:10" ht="15" customHeight="1">
      <c r="A156" s="12">
        <v>152</v>
      </c>
      <c r="B156" s="30" t="s">
        <v>385</v>
      </c>
      <c r="C156" s="30" t="s">
        <v>155</v>
      </c>
      <c r="D156" s="12" t="s">
        <v>213</v>
      </c>
      <c r="E156" s="30" t="s">
        <v>386</v>
      </c>
      <c r="F156" s="28">
        <v>0.04261574074074074</v>
      </c>
      <c r="G156" s="28">
        <v>0.04261574074074074</v>
      </c>
      <c r="H156" s="12" t="str">
        <f t="shared" si="4"/>
        <v>4.43/km</v>
      </c>
      <c r="I156" s="13">
        <f t="shared" si="5"/>
        <v>0.013275462962962958</v>
      </c>
      <c r="J156" s="13">
        <f>G156-INDEX($G$5:$G$364,MATCH(D156,$D$5:$D$364,0))</f>
        <v>0.010706018518518517</v>
      </c>
    </row>
    <row r="157" spans="1:10" ht="15" customHeight="1">
      <c r="A157" s="12">
        <v>153</v>
      </c>
      <c r="B157" s="30" t="s">
        <v>387</v>
      </c>
      <c r="C157" s="30" t="s">
        <v>194</v>
      </c>
      <c r="D157" s="12" t="s">
        <v>210</v>
      </c>
      <c r="E157" s="30" t="s">
        <v>219</v>
      </c>
      <c r="F157" s="28">
        <v>0.042673611111111114</v>
      </c>
      <c r="G157" s="28">
        <v>0.042673611111111114</v>
      </c>
      <c r="H157" s="12" t="str">
        <f t="shared" si="4"/>
        <v>4.44/km</v>
      </c>
      <c r="I157" s="13">
        <f t="shared" si="5"/>
        <v>0.013333333333333332</v>
      </c>
      <c r="J157" s="13">
        <f>G157-INDEX($G$5:$G$364,MATCH(D157,$D$5:$D$364,0))</f>
        <v>0.01096064814814815</v>
      </c>
    </row>
    <row r="158" spans="1:10" ht="15" customHeight="1">
      <c r="A158" s="12">
        <v>154</v>
      </c>
      <c r="B158" s="30" t="s">
        <v>388</v>
      </c>
      <c r="C158" s="30" t="s">
        <v>389</v>
      </c>
      <c r="D158" s="12" t="s">
        <v>345</v>
      </c>
      <c r="E158" s="30" t="s">
        <v>214</v>
      </c>
      <c r="F158" s="28">
        <v>0.042673611111111114</v>
      </c>
      <c r="G158" s="28">
        <v>0.042673611111111114</v>
      </c>
      <c r="H158" s="12" t="str">
        <f t="shared" si="4"/>
        <v>4.44/km</v>
      </c>
      <c r="I158" s="13">
        <f t="shared" si="5"/>
        <v>0.013333333333333332</v>
      </c>
      <c r="J158" s="13">
        <f>G158-INDEX($G$5:$G$364,MATCH(D158,$D$5:$D$364,0))</f>
        <v>0.0018287037037037074</v>
      </c>
    </row>
    <row r="159" spans="1:10" ht="15" customHeight="1">
      <c r="A159" s="12">
        <v>155</v>
      </c>
      <c r="B159" s="30" t="s">
        <v>390</v>
      </c>
      <c r="C159" s="30" t="s">
        <v>39</v>
      </c>
      <c r="D159" s="12" t="s">
        <v>206</v>
      </c>
      <c r="E159" s="30" t="s">
        <v>224</v>
      </c>
      <c r="F159" s="28">
        <v>0.04268518518518519</v>
      </c>
      <c r="G159" s="28">
        <v>0.04268518518518519</v>
      </c>
      <c r="H159" s="12" t="str">
        <f t="shared" si="4"/>
        <v>4.44/km</v>
      </c>
      <c r="I159" s="13">
        <f t="shared" si="5"/>
        <v>0.013344907407407406</v>
      </c>
      <c r="J159" s="13">
        <f>G159-INDEX($G$5:$G$364,MATCH(D159,$D$5:$D$364,0))</f>
        <v>0.011388888888888886</v>
      </c>
    </row>
    <row r="160" spans="1:10" ht="15" customHeight="1">
      <c r="A160" s="12">
        <v>156</v>
      </c>
      <c r="B160" s="30" t="s">
        <v>391</v>
      </c>
      <c r="C160" s="30" t="s">
        <v>79</v>
      </c>
      <c r="D160" s="12" t="s">
        <v>210</v>
      </c>
      <c r="E160" s="30" t="s">
        <v>225</v>
      </c>
      <c r="F160" s="28">
        <v>0.04271990740740741</v>
      </c>
      <c r="G160" s="28">
        <v>0.04271990740740741</v>
      </c>
      <c r="H160" s="12" t="str">
        <f t="shared" si="4"/>
        <v>4.44/km</v>
      </c>
      <c r="I160" s="13">
        <f t="shared" si="5"/>
        <v>0.013379629629629627</v>
      </c>
      <c r="J160" s="13">
        <f>G160-INDEX($G$5:$G$364,MATCH(D160,$D$5:$D$364,0))</f>
        <v>0.011006944444444444</v>
      </c>
    </row>
    <row r="161" spans="1:10" ht="15" customHeight="1">
      <c r="A161" s="12">
        <v>157</v>
      </c>
      <c r="B161" s="30" t="s">
        <v>392</v>
      </c>
      <c r="C161" s="30" t="s">
        <v>22</v>
      </c>
      <c r="D161" s="12" t="s">
        <v>210</v>
      </c>
      <c r="E161" s="30" t="s">
        <v>393</v>
      </c>
      <c r="F161" s="28">
        <v>0.04278935185185185</v>
      </c>
      <c r="G161" s="28">
        <v>0.04278935185185185</v>
      </c>
      <c r="H161" s="12" t="str">
        <f t="shared" si="4"/>
        <v>4.44/km</v>
      </c>
      <c r="I161" s="13">
        <f t="shared" si="5"/>
        <v>0.013449074074074068</v>
      </c>
      <c r="J161" s="13">
        <f>G161-INDEX($G$5:$G$364,MATCH(D161,$D$5:$D$364,0))</f>
        <v>0.011076388888888886</v>
      </c>
    </row>
    <row r="162" spans="1:10" ht="15" customHeight="1">
      <c r="A162" s="12">
        <v>158</v>
      </c>
      <c r="B162" s="30" t="s">
        <v>394</v>
      </c>
      <c r="C162" s="30" t="s">
        <v>395</v>
      </c>
      <c r="D162" s="12" t="s">
        <v>295</v>
      </c>
      <c r="E162" s="30" t="s">
        <v>339</v>
      </c>
      <c r="F162" s="28">
        <v>0.042835648148148144</v>
      </c>
      <c r="G162" s="28">
        <v>0.042835648148148144</v>
      </c>
      <c r="H162" s="12" t="str">
        <f t="shared" si="4"/>
        <v>4.45/km</v>
      </c>
      <c r="I162" s="13">
        <f t="shared" si="5"/>
        <v>0.013495370370370362</v>
      </c>
      <c r="J162" s="13">
        <f>G162-INDEX($G$5:$G$364,MATCH(D162,$D$5:$D$364,0))</f>
        <v>0.003553240740740732</v>
      </c>
    </row>
    <row r="163" spans="1:10" ht="15" customHeight="1">
      <c r="A163" s="12">
        <v>159</v>
      </c>
      <c r="B163" s="30" t="s">
        <v>396</v>
      </c>
      <c r="C163" s="30" t="s">
        <v>131</v>
      </c>
      <c r="D163" s="12" t="s">
        <v>227</v>
      </c>
      <c r="E163" s="30" t="s">
        <v>211</v>
      </c>
      <c r="F163" s="28">
        <v>0.0428587962962963</v>
      </c>
      <c r="G163" s="28">
        <v>0.0428587962962963</v>
      </c>
      <c r="H163" s="12" t="str">
        <f t="shared" si="4"/>
        <v>4.45/km</v>
      </c>
      <c r="I163" s="13">
        <f t="shared" si="5"/>
        <v>0.013518518518518517</v>
      </c>
      <c r="J163" s="13">
        <f>G163-INDEX($G$5:$G$364,MATCH(D163,$D$5:$D$364,0))</f>
        <v>0.008055555555555559</v>
      </c>
    </row>
    <row r="164" spans="1:10" ht="15" customHeight="1">
      <c r="A164" s="12">
        <v>160</v>
      </c>
      <c r="B164" s="30" t="s">
        <v>365</v>
      </c>
      <c r="C164" s="30" t="s">
        <v>17</v>
      </c>
      <c r="D164" s="12" t="s">
        <v>213</v>
      </c>
      <c r="E164" s="30" t="s">
        <v>297</v>
      </c>
      <c r="F164" s="28">
        <v>0.04287037037037037</v>
      </c>
      <c r="G164" s="28">
        <v>0.04287037037037037</v>
      </c>
      <c r="H164" s="12" t="str">
        <f t="shared" si="4"/>
        <v>4.45/km</v>
      </c>
      <c r="I164" s="13">
        <f t="shared" si="5"/>
        <v>0.01353009259259259</v>
      </c>
      <c r="J164" s="13">
        <f>G164-INDEX($G$5:$G$364,MATCH(D164,$D$5:$D$364,0))</f>
        <v>0.01096064814814815</v>
      </c>
    </row>
    <row r="165" spans="1:10" ht="15" customHeight="1">
      <c r="A165" s="12">
        <v>161</v>
      </c>
      <c r="B165" s="30" t="s">
        <v>397</v>
      </c>
      <c r="C165" s="30" t="s">
        <v>21</v>
      </c>
      <c r="D165" s="12" t="s">
        <v>227</v>
      </c>
      <c r="E165" s="30" t="s">
        <v>214</v>
      </c>
      <c r="F165" s="28">
        <v>0.04290509259259259</v>
      </c>
      <c r="G165" s="28">
        <v>0.04290509259259259</v>
      </c>
      <c r="H165" s="12" t="str">
        <f t="shared" si="4"/>
        <v>4.45/km</v>
      </c>
      <c r="I165" s="13">
        <f t="shared" si="5"/>
        <v>0.01356481481481481</v>
      </c>
      <c r="J165" s="13">
        <f>G165-INDEX($G$5:$G$364,MATCH(D165,$D$5:$D$364,0))</f>
        <v>0.008101851851851853</v>
      </c>
    </row>
    <row r="166" spans="1:10" ht="15" customHeight="1">
      <c r="A166" s="12">
        <v>162</v>
      </c>
      <c r="B166" s="30" t="s">
        <v>135</v>
      </c>
      <c r="C166" s="30" t="s">
        <v>40</v>
      </c>
      <c r="D166" s="12" t="s">
        <v>295</v>
      </c>
      <c r="E166" s="30" t="s">
        <v>258</v>
      </c>
      <c r="F166" s="28">
        <v>0.043009259259259254</v>
      </c>
      <c r="G166" s="28">
        <v>0.043009259259259254</v>
      </c>
      <c r="H166" s="12" t="str">
        <f t="shared" si="4"/>
        <v>4.46/km</v>
      </c>
      <c r="I166" s="13">
        <f t="shared" si="5"/>
        <v>0.013668981481481473</v>
      </c>
      <c r="J166" s="13">
        <f>G166-INDEX($G$5:$G$364,MATCH(D166,$D$5:$D$364,0))</f>
        <v>0.0037268518518518423</v>
      </c>
    </row>
    <row r="167" spans="1:10" ht="15" customHeight="1">
      <c r="A167" s="12">
        <v>163</v>
      </c>
      <c r="B167" s="30" t="s">
        <v>398</v>
      </c>
      <c r="C167" s="30" t="s">
        <v>38</v>
      </c>
      <c r="D167" s="12" t="s">
        <v>221</v>
      </c>
      <c r="E167" s="30" t="s">
        <v>258</v>
      </c>
      <c r="F167" s="28">
        <v>0.043009259259259254</v>
      </c>
      <c r="G167" s="28">
        <v>0.043009259259259254</v>
      </c>
      <c r="H167" s="12" t="str">
        <f t="shared" si="4"/>
        <v>4.46/km</v>
      </c>
      <c r="I167" s="13">
        <f t="shared" si="5"/>
        <v>0.013668981481481473</v>
      </c>
      <c r="J167" s="13">
        <f>G167-INDEX($G$5:$G$364,MATCH(D167,$D$5:$D$364,0))</f>
        <v>0.009583333333333333</v>
      </c>
    </row>
    <row r="168" spans="1:10" ht="15" customHeight="1">
      <c r="A168" s="24">
        <v>164</v>
      </c>
      <c r="B168" s="37" t="s">
        <v>399</v>
      </c>
      <c r="C168" s="37" t="s">
        <v>91</v>
      </c>
      <c r="D168" s="24" t="s">
        <v>227</v>
      </c>
      <c r="E168" s="37" t="s">
        <v>31</v>
      </c>
      <c r="F168" s="32">
        <v>0.0430787037037037</v>
      </c>
      <c r="G168" s="32">
        <v>0.0430787037037037</v>
      </c>
      <c r="H168" s="24" t="str">
        <f t="shared" si="4"/>
        <v>4.46/km</v>
      </c>
      <c r="I168" s="25">
        <f t="shared" si="5"/>
        <v>0.013738425925925921</v>
      </c>
      <c r="J168" s="25">
        <f>G168-INDEX($G$5:$G$364,MATCH(D168,$D$5:$D$364,0))</f>
        <v>0.008275462962962964</v>
      </c>
    </row>
    <row r="169" spans="1:10" ht="15" customHeight="1">
      <c r="A169" s="12">
        <v>165</v>
      </c>
      <c r="B169" s="30" t="s">
        <v>42</v>
      </c>
      <c r="C169" s="30" t="s">
        <v>120</v>
      </c>
      <c r="D169" s="12" t="s">
        <v>295</v>
      </c>
      <c r="E169" s="30" t="s">
        <v>211</v>
      </c>
      <c r="F169" s="28">
        <v>0.043182870370370365</v>
      </c>
      <c r="G169" s="28">
        <v>0.043182870370370365</v>
      </c>
      <c r="H169" s="12" t="str">
        <f t="shared" si="4"/>
        <v>4.47/km</v>
      </c>
      <c r="I169" s="13">
        <f t="shared" si="5"/>
        <v>0.013842592592592583</v>
      </c>
      <c r="J169" s="13">
        <f>G169-INDEX($G$5:$G$364,MATCH(D169,$D$5:$D$364,0))</f>
        <v>0.003900462962962953</v>
      </c>
    </row>
    <row r="170" spans="1:10" ht="15" customHeight="1">
      <c r="A170" s="12">
        <v>166</v>
      </c>
      <c r="B170" s="30" t="s">
        <v>166</v>
      </c>
      <c r="C170" s="30" t="s">
        <v>400</v>
      </c>
      <c r="D170" s="12" t="s">
        <v>213</v>
      </c>
      <c r="E170" s="30" t="s">
        <v>214</v>
      </c>
      <c r="F170" s="28">
        <v>0.043194444444444445</v>
      </c>
      <c r="G170" s="28">
        <v>0.043194444444444445</v>
      </c>
      <c r="H170" s="12" t="str">
        <f t="shared" si="4"/>
        <v>4.47/km</v>
      </c>
      <c r="I170" s="13">
        <f t="shared" si="5"/>
        <v>0.013854166666666664</v>
      </c>
      <c r="J170" s="13">
        <f>G170-INDEX($G$5:$G$364,MATCH(D170,$D$5:$D$364,0))</f>
        <v>0.011284722222222224</v>
      </c>
    </row>
    <row r="171" spans="1:10" ht="15" customHeight="1">
      <c r="A171" s="12">
        <v>167</v>
      </c>
      <c r="B171" s="30" t="s">
        <v>401</v>
      </c>
      <c r="C171" s="30" t="s">
        <v>78</v>
      </c>
      <c r="D171" s="12" t="s">
        <v>221</v>
      </c>
      <c r="E171" s="30" t="s">
        <v>224</v>
      </c>
      <c r="F171" s="28">
        <v>0.04324074074074074</v>
      </c>
      <c r="G171" s="28">
        <v>0.04324074074074074</v>
      </c>
      <c r="H171" s="12" t="str">
        <f t="shared" si="4"/>
        <v>4.47/km</v>
      </c>
      <c r="I171" s="13">
        <f t="shared" si="5"/>
        <v>0.013900462962962958</v>
      </c>
      <c r="J171" s="13">
        <f>G171-INDEX($G$5:$G$364,MATCH(D171,$D$5:$D$364,0))</f>
        <v>0.009814814814814818</v>
      </c>
    </row>
    <row r="172" spans="1:10" ht="15" customHeight="1">
      <c r="A172" s="12">
        <v>168</v>
      </c>
      <c r="B172" s="30" t="s">
        <v>152</v>
      </c>
      <c r="C172" s="30" t="s">
        <v>29</v>
      </c>
      <c r="D172" s="12" t="s">
        <v>213</v>
      </c>
      <c r="E172" s="30" t="s">
        <v>214</v>
      </c>
      <c r="F172" s="28">
        <v>0.043263888888888886</v>
      </c>
      <c r="G172" s="28">
        <v>0.043263888888888886</v>
      </c>
      <c r="H172" s="12" t="str">
        <f t="shared" si="4"/>
        <v>4.48/km</v>
      </c>
      <c r="I172" s="13">
        <f t="shared" si="5"/>
        <v>0.013923611111111105</v>
      </c>
      <c r="J172" s="13">
        <f>G172-INDEX($G$5:$G$364,MATCH(D172,$D$5:$D$364,0))</f>
        <v>0.011354166666666665</v>
      </c>
    </row>
    <row r="173" spans="1:10" ht="15" customHeight="1">
      <c r="A173" s="12">
        <v>169</v>
      </c>
      <c r="B173" s="30" t="s">
        <v>402</v>
      </c>
      <c r="C173" s="30" t="s">
        <v>403</v>
      </c>
      <c r="D173" s="12" t="s">
        <v>221</v>
      </c>
      <c r="E173" s="30" t="s">
        <v>251</v>
      </c>
      <c r="F173" s="28">
        <v>0.04328703703703704</v>
      </c>
      <c r="G173" s="28">
        <v>0.04328703703703704</v>
      </c>
      <c r="H173" s="12" t="str">
        <f t="shared" si="4"/>
        <v>4.48/km</v>
      </c>
      <c r="I173" s="13">
        <f t="shared" si="5"/>
        <v>0.01394675925925926</v>
      </c>
      <c r="J173" s="13">
        <f>G173-INDEX($G$5:$G$364,MATCH(D173,$D$5:$D$364,0))</f>
        <v>0.009861111111111119</v>
      </c>
    </row>
    <row r="174" spans="1:10" ht="15" customHeight="1">
      <c r="A174" s="12">
        <v>170</v>
      </c>
      <c r="B174" s="30" t="s">
        <v>404</v>
      </c>
      <c r="C174" s="30" t="s">
        <v>13</v>
      </c>
      <c r="D174" s="12" t="s">
        <v>206</v>
      </c>
      <c r="E174" s="30" t="s">
        <v>41</v>
      </c>
      <c r="F174" s="28">
        <v>0.04329861111111111</v>
      </c>
      <c r="G174" s="28">
        <v>0.04329861111111111</v>
      </c>
      <c r="H174" s="12" t="str">
        <f t="shared" si="4"/>
        <v>4.48/km</v>
      </c>
      <c r="I174" s="13">
        <f t="shared" si="5"/>
        <v>0.013958333333333326</v>
      </c>
      <c r="J174" s="13">
        <f>G174-INDEX($G$5:$G$364,MATCH(D174,$D$5:$D$364,0))</f>
        <v>0.012002314814814806</v>
      </c>
    </row>
    <row r="175" spans="1:10" ht="15" customHeight="1">
      <c r="A175" s="12">
        <v>171</v>
      </c>
      <c r="B175" s="30" t="s">
        <v>405</v>
      </c>
      <c r="C175" s="30" t="s">
        <v>68</v>
      </c>
      <c r="D175" s="12" t="s">
        <v>201</v>
      </c>
      <c r="E175" s="30" t="s">
        <v>214</v>
      </c>
      <c r="F175" s="28">
        <v>0.043333333333333335</v>
      </c>
      <c r="G175" s="28">
        <v>0.043333333333333335</v>
      </c>
      <c r="H175" s="12" t="str">
        <f t="shared" si="4"/>
        <v>4.48/km</v>
      </c>
      <c r="I175" s="13">
        <f t="shared" si="5"/>
        <v>0.013993055555555554</v>
      </c>
      <c r="J175" s="13">
        <f>G175-INDEX($G$5:$G$364,MATCH(D175,$D$5:$D$364,0))</f>
        <v>0.013981481481481484</v>
      </c>
    </row>
    <row r="176" spans="1:10" ht="15" customHeight="1">
      <c r="A176" s="12">
        <v>172</v>
      </c>
      <c r="B176" s="30" t="s">
        <v>406</v>
      </c>
      <c r="C176" s="30" t="s">
        <v>33</v>
      </c>
      <c r="D176" s="12" t="s">
        <v>210</v>
      </c>
      <c r="E176" s="30" t="s">
        <v>301</v>
      </c>
      <c r="F176" s="28">
        <v>0.04334490740740741</v>
      </c>
      <c r="G176" s="28">
        <v>0.04334490740740741</v>
      </c>
      <c r="H176" s="12" t="str">
        <f t="shared" si="4"/>
        <v>4.48/km</v>
      </c>
      <c r="I176" s="13">
        <f t="shared" si="5"/>
        <v>0.014004629629629627</v>
      </c>
      <c r="J176" s="13">
        <f>G176-INDEX($G$5:$G$364,MATCH(D176,$D$5:$D$364,0))</f>
        <v>0.011631944444444445</v>
      </c>
    </row>
    <row r="177" spans="1:10" ht="15" customHeight="1">
      <c r="A177" s="12">
        <v>173</v>
      </c>
      <c r="B177" s="30" t="s">
        <v>407</v>
      </c>
      <c r="C177" s="30" t="s">
        <v>17</v>
      </c>
      <c r="D177" s="12" t="s">
        <v>210</v>
      </c>
      <c r="E177" s="30" t="s">
        <v>214</v>
      </c>
      <c r="F177" s="28">
        <v>0.04340277777777778</v>
      </c>
      <c r="G177" s="28">
        <v>0.04340277777777778</v>
      </c>
      <c r="H177" s="12" t="str">
        <f t="shared" si="4"/>
        <v>4.48/km</v>
      </c>
      <c r="I177" s="13">
        <f t="shared" si="5"/>
        <v>0.014062500000000002</v>
      </c>
      <c r="J177" s="13">
        <f>G177-INDEX($G$5:$G$364,MATCH(D177,$D$5:$D$364,0))</f>
        <v>0.01168981481481482</v>
      </c>
    </row>
    <row r="178" spans="1:10" ht="15" customHeight="1">
      <c r="A178" s="12">
        <v>174</v>
      </c>
      <c r="B178" s="30" t="s">
        <v>408</v>
      </c>
      <c r="C178" s="30" t="s">
        <v>19</v>
      </c>
      <c r="D178" s="12" t="s">
        <v>210</v>
      </c>
      <c r="E178" s="30" t="s">
        <v>41</v>
      </c>
      <c r="F178" s="28">
        <v>0.043506944444444445</v>
      </c>
      <c r="G178" s="28">
        <v>0.043506944444444445</v>
      </c>
      <c r="H178" s="12" t="str">
        <f t="shared" si="4"/>
        <v>4.49/km</v>
      </c>
      <c r="I178" s="13">
        <f t="shared" si="5"/>
        <v>0.014166666666666664</v>
      </c>
      <c r="J178" s="13">
        <f>G178-INDEX($G$5:$G$364,MATCH(D178,$D$5:$D$364,0))</f>
        <v>0.011793981481481482</v>
      </c>
    </row>
    <row r="179" spans="1:10" ht="15" customHeight="1">
      <c r="A179" s="12">
        <v>175</v>
      </c>
      <c r="B179" s="30" t="s">
        <v>64</v>
      </c>
      <c r="C179" s="30" t="s">
        <v>16</v>
      </c>
      <c r="D179" s="12" t="s">
        <v>213</v>
      </c>
      <c r="E179" s="30" t="s">
        <v>228</v>
      </c>
      <c r="F179" s="28">
        <v>0.043541666666666666</v>
      </c>
      <c r="G179" s="28">
        <v>0.043541666666666666</v>
      </c>
      <c r="H179" s="12" t="str">
        <f t="shared" si="4"/>
        <v>4.49/km</v>
      </c>
      <c r="I179" s="13">
        <f t="shared" si="5"/>
        <v>0.014201388888888885</v>
      </c>
      <c r="J179" s="13">
        <f>G179-INDEX($G$5:$G$364,MATCH(D179,$D$5:$D$364,0))</f>
        <v>0.011631944444444445</v>
      </c>
    </row>
    <row r="180" spans="1:10" ht="15" customHeight="1">
      <c r="A180" s="12">
        <v>176</v>
      </c>
      <c r="B180" s="30" t="s">
        <v>87</v>
      </c>
      <c r="C180" s="30" t="s">
        <v>50</v>
      </c>
      <c r="D180" s="12" t="s">
        <v>210</v>
      </c>
      <c r="E180" s="30" t="s">
        <v>224</v>
      </c>
      <c r="F180" s="28">
        <v>0.043599537037037034</v>
      </c>
      <c r="G180" s="28">
        <v>0.043599537037037034</v>
      </c>
      <c r="H180" s="12" t="str">
        <f t="shared" si="4"/>
        <v>4.50/km</v>
      </c>
      <c r="I180" s="13">
        <f t="shared" si="5"/>
        <v>0.014259259259259253</v>
      </c>
      <c r="J180" s="13">
        <f>G180-INDEX($G$5:$G$364,MATCH(D180,$D$5:$D$364,0))</f>
        <v>0.01188657407407407</v>
      </c>
    </row>
    <row r="181" spans="1:10" ht="15" customHeight="1">
      <c r="A181" s="12">
        <v>177</v>
      </c>
      <c r="B181" s="30" t="s">
        <v>409</v>
      </c>
      <c r="C181" s="30" t="s">
        <v>144</v>
      </c>
      <c r="D181" s="12" t="s">
        <v>246</v>
      </c>
      <c r="E181" s="30" t="s">
        <v>41</v>
      </c>
      <c r="F181" s="28">
        <v>0.043645833333333335</v>
      </c>
      <c r="G181" s="28">
        <v>0.043645833333333335</v>
      </c>
      <c r="H181" s="12" t="str">
        <f t="shared" si="4"/>
        <v>4.50/km</v>
      </c>
      <c r="I181" s="13">
        <f t="shared" si="5"/>
        <v>0.014305555555555554</v>
      </c>
      <c r="J181" s="13">
        <f>G181-INDEX($G$5:$G$364,MATCH(D181,$D$5:$D$364,0))</f>
        <v>0.007500000000000007</v>
      </c>
    </row>
    <row r="182" spans="1:10" ht="15" customHeight="1">
      <c r="A182" s="12">
        <v>178</v>
      </c>
      <c r="B182" s="30" t="s">
        <v>410</v>
      </c>
      <c r="C182" s="30" t="s">
        <v>78</v>
      </c>
      <c r="D182" s="12" t="s">
        <v>295</v>
      </c>
      <c r="E182" s="30" t="s">
        <v>411</v>
      </c>
      <c r="F182" s="28">
        <v>0.04366898148148148</v>
      </c>
      <c r="G182" s="28">
        <v>0.04366898148148148</v>
      </c>
      <c r="H182" s="12" t="str">
        <f aca="true" t="shared" si="6" ref="H182:H245">TEXT(INT((HOUR(G182)*3600+MINUTE(G182)*60+SECOND(G182))/$J$3/60),"0")&amp;"."&amp;TEXT(MOD((HOUR(G182)*3600+MINUTE(G182)*60+SECOND(G182))/$J$3,60),"00")&amp;"/km"</f>
        <v>4.50/km</v>
      </c>
      <c r="I182" s="13">
        <f aca="true" t="shared" si="7" ref="I182:I245">G182-$G$5</f>
        <v>0.014328703703703701</v>
      </c>
      <c r="J182" s="13">
        <f>G182-INDEX($G$5:$G$364,MATCH(D182,$D$5:$D$364,0))</f>
        <v>0.0043865740740740705</v>
      </c>
    </row>
    <row r="183" spans="1:10" ht="15" customHeight="1">
      <c r="A183" s="12">
        <v>179</v>
      </c>
      <c r="B183" s="30" t="s">
        <v>412</v>
      </c>
      <c r="C183" s="30" t="s">
        <v>172</v>
      </c>
      <c r="D183" s="12" t="s">
        <v>221</v>
      </c>
      <c r="E183" s="30" t="s">
        <v>251</v>
      </c>
      <c r="F183" s="28">
        <v>0.04372685185185185</v>
      </c>
      <c r="G183" s="28">
        <v>0.04372685185185185</v>
      </c>
      <c r="H183" s="12" t="str">
        <f t="shared" si="6"/>
        <v>4.51/km</v>
      </c>
      <c r="I183" s="13">
        <f t="shared" si="7"/>
        <v>0.014386574074074069</v>
      </c>
      <c r="J183" s="13">
        <f>G183-INDEX($G$5:$G$364,MATCH(D183,$D$5:$D$364,0))</f>
        <v>0.010300925925925929</v>
      </c>
    </row>
    <row r="184" spans="1:10" ht="15" customHeight="1">
      <c r="A184" s="12">
        <v>180</v>
      </c>
      <c r="B184" s="30" t="s">
        <v>413</v>
      </c>
      <c r="C184" s="30" t="s">
        <v>125</v>
      </c>
      <c r="D184" s="12" t="s">
        <v>213</v>
      </c>
      <c r="E184" s="30" t="s">
        <v>414</v>
      </c>
      <c r="F184" s="28">
        <v>0.043750000000000004</v>
      </c>
      <c r="G184" s="28">
        <v>0.043750000000000004</v>
      </c>
      <c r="H184" s="12" t="str">
        <f t="shared" si="6"/>
        <v>4.51/km</v>
      </c>
      <c r="I184" s="13">
        <f t="shared" si="7"/>
        <v>0.014409722222222223</v>
      </c>
      <c r="J184" s="13">
        <f>G184-INDEX($G$5:$G$364,MATCH(D184,$D$5:$D$364,0))</f>
        <v>0.011840277777777783</v>
      </c>
    </row>
    <row r="185" spans="1:10" ht="15" customHeight="1">
      <c r="A185" s="12">
        <v>181</v>
      </c>
      <c r="B185" s="30" t="s">
        <v>415</v>
      </c>
      <c r="C185" s="30" t="s">
        <v>183</v>
      </c>
      <c r="D185" s="12" t="s">
        <v>305</v>
      </c>
      <c r="E185" s="30" t="s">
        <v>230</v>
      </c>
      <c r="F185" s="28">
        <v>0.04388888888888889</v>
      </c>
      <c r="G185" s="28">
        <v>0.04388888888888889</v>
      </c>
      <c r="H185" s="12" t="str">
        <f t="shared" si="6"/>
        <v>4.52/km</v>
      </c>
      <c r="I185" s="13">
        <f t="shared" si="7"/>
        <v>0.014548611111111106</v>
      </c>
      <c r="J185" s="13">
        <f>G185-INDEX($G$5:$G$364,MATCH(D185,$D$5:$D$364,0))</f>
        <v>0.004317129629629629</v>
      </c>
    </row>
    <row r="186" spans="1:10" ht="15" customHeight="1">
      <c r="A186" s="12">
        <v>182</v>
      </c>
      <c r="B186" s="30" t="s">
        <v>416</v>
      </c>
      <c r="C186" s="30" t="s">
        <v>95</v>
      </c>
      <c r="D186" s="12" t="s">
        <v>295</v>
      </c>
      <c r="E186" s="30" t="s">
        <v>224</v>
      </c>
      <c r="F186" s="28">
        <v>0.04390046296296296</v>
      </c>
      <c r="G186" s="28">
        <v>0.04390046296296296</v>
      </c>
      <c r="H186" s="12" t="str">
        <f t="shared" si="6"/>
        <v>4.52/km</v>
      </c>
      <c r="I186" s="13">
        <f t="shared" si="7"/>
        <v>0.01456018518518518</v>
      </c>
      <c r="J186" s="13">
        <f>G186-INDEX($G$5:$G$364,MATCH(D186,$D$5:$D$364,0))</f>
        <v>0.004618055555555549</v>
      </c>
    </row>
    <row r="187" spans="1:10" ht="15" customHeight="1">
      <c r="A187" s="12">
        <v>183</v>
      </c>
      <c r="B187" s="30" t="s">
        <v>417</v>
      </c>
      <c r="C187" s="30" t="s">
        <v>133</v>
      </c>
      <c r="D187" s="12" t="s">
        <v>198</v>
      </c>
      <c r="E187" s="30" t="s">
        <v>418</v>
      </c>
      <c r="F187" s="28">
        <v>0.04390046296296296</v>
      </c>
      <c r="G187" s="28">
        <v>0.04390046296296296</v>
      </c>
      <c r="H187" s="12" t="str">
        <f t="shared" si="6"/>
        <v>4.52/km</v>
      </c>
      <c r="I187" s="13">
        <f t="shared" si="7"/>
        <v>0.01456018518518518</v>
      </c>
      <c r="J187" s="13">
        <f>G187-INDEX($G$5:$G$364,MATCH(D187,$D$5:$D$364,0))</f>
        <v>0.01456018518518518</v>
      </c>
    </row>
    <row r="188" spans="1:10" ht="15" customHeight="1">
      <c r="A188" s="12">
        <v>184</v>
      </c>
      <c r="B188" s="30" t="s">
        <v>419</v>
      </c>
      <c r="C188" s="30" t="s">
        <v>133</v>
      </c>
      <c r="D188" s="12" t="s">
        <v>206</v>
      </c>
      <c r="E188" s="30" t="s">
        <v>301</v>
      </c>
      <c r="F188" s="28">
        <v>0.04396990740740741</v>
      </c>
      <c r="G188" s="28">
        <v>0.04396990740740741</v>
      </c>
      <c r="H188" s="12" t="str">
        <f t="shared" si="6"/>
        <v>4.52/km</v>
      </c>
      <c r="I188" s="13">
        <f t="shared" si="7"/>
        <v>0.014629629629629628</v>
      </c>
      <c r="J188" s="13">
        <f>G188-INDEX($G$5:$G$364,MATCH(D188,$D$5:$D$364,0))</f>
        <v>0.012673611111111108</v>
      </c>
    </row>
    <row r="189" spans="1:10" ht="15" customHeight="1">
      <c r="A189" s="12">
        <v>185</v>
      </c>
      <c r="B189" s="30" t="s">
        <v>420</v>
      </c>
      <c r="C189" s="30" t="s">
        <v>21</v>
      </c>
      <c r="D189" s="12" t="s">
        <v>210</v>
      </c>
      <c r="E189" s="30" t="s">
        <v>352</v>
      </c>
      <c r="F189" s="28">
        <v>0.04400462962962962</v>
      </c>
      <c r="G189" s="28">
        <v>0.04400462962962962</v>
      </c>
      <c r="H189" s="12" t="str">
        <f t="shared" si="6"/>
        <v>4.52/km</v>
      </c>
      <c r="I189" s="13">
        <f t="shared" si="7"/>
        <v>0.014664351851851842</v>
      </c>
      <c r="J189" s="13">
        <f>G189-INDEX($G$5:$G$364,MATCH(D189,$D$5:$D$364,0))</f>
        <v>0.012291666666666659</v>
      </c>
    </row>
    <row r="190" spans="1:10" ht="15" customHeight="1">
      <c r="A190" s="12">
        <v>186</v>
      </c>
      <c r="B190" s="30" t="s">
        <v>59</v>
      </c>
      <c r="C190" s="30" t="s">
        <v>421</v>
      </c>
      <c r="D190" s="12" t="s">
        <v>378</v>
      </c>
      <c r="E190" s="30" t="s">
        <v>208</v>
      </c>
      <c r="F190" s="28">
        <v>0.04400462962962962</v>
      </c>
      <c r="G190" s="28">
        <v>0.04400462962962962</v>
      </c>
      <c r="H190" s="12" t="str">
        <f t="shared" si="6"/>
        <v>4.52/km</v>
      </c>
      <c r="I190" s="13">
        <f t="shared" si="7"/>
        <v>0.014664351851851842</v>
      </c>
      <c r="J190" s="13">
        <f>G190-INDEX($G$5:$G$364,MATCH(D190,$D$5:$D$364,0))</f>
        <v>0.0017013888888888842</v>
      </c>
    </row>
    <row r="191" spans="1:10" ht="15" customHeight="1">
      <c r="A191" s="12">
        <v>187</v>
      </c>
      <c r="B191" s="30" t="s">
        <v>260</v>
      </c>
      <c r="C191" s="30" t="s">
        <v>422</v>
      </c>
      <c r="D191" s="12" t="s">
        <v>334</v>
      </c>
      <c r="E191" s="30" t="s">
        <v>225</v>
      </c>
      <c r="F191" s="28">
        <v>0.0440162037037037</v>
      </c>
      <c r="G191" s="28">
        <v>0.0440162037037037</v>
      </c>
      <c r="H191" s="12" t="str">
        <f t="shared" si="6"/>
        <v>4.53/km</v>
      </c>
      <c r="I191" s="13">
        <f t="shared" si="7"/>
        <v>0.014675925925925922</v>
      </c>
      <c r="J191" s="13">
        <f>G191-INDEX($G$5:$G$364,MATCH(D191,$D$5:$D$364,0))</f>
        <v>0.003599537037037033</v>
      </c>
    </row>
    <row r="192" spans="1:10" ht="15" customHeight="1">
      <c r="A192" s="12">
        <v>188</v>
      </c>
      <c r="B192" s="30" t="s">
        <v>423</v>
      </c>
      <c r="C192" s="30" t="s">
        <v>28</v>
      </c>
      <c r="D192" s="12" t="s">
        <v>227</v>
      </c>
      <c r="E192" s="30" t="s">
        <v>181</v>
      </c>
      <c r="F192" s="28">
        <v>0.0441087962962963</v>
      </c>
      <c r="G192" s="28">
        <v>0.0441087962962963</v>
      </c>
      <c r="H192" s="12" t="str">
        <f t="shared" si="6"/>
        <v>4.53/km</v>
      </c>
      <c r="I192" s="13">
        <f t="shared" si="7"/>
        <v>0.014768518518518518</v>
      </c>
      <c r="J192" s="13">
        <f>G192-INDEX($G$5:$G$364,MATCH(D192,$D$5:$D$364,0))</f>
        <v>0.00930555555555556</v>
      </c>
    </row>
    <row r="193" spans="1:10" ht="15" customHeight="1">
      <c r="A193" s="12">
        <v>189</v>
      </c>
      <c r="B193" s="30" t="s">
        <v>424</v>
      </c>
      <c r="C193" s="30" t="s">
        <v>126</v>
      </c>
      <c r="D193" s="12" t="s">
        <v>206</v>
      </c>
      <c r="E193" s="30" t="s">
        <v>320</v>
      </c>
      <c r="F193" s="28">
        <v>0.04413194444444444</v>
      </c>
      <c r="G193" s="28">
        <v>0.04413194444444444</v>
      </c>
      <c r="H193" s="12" t="str">
        <f t="shared" si="6"/>
        <v>4.53/km</v>
      </c>
      <c r="I193" s="13">
        <f t="shared" si="7"/>
        <v>0.014791666666666658</v>
      </c>
      <c r="J193" s="13">
        <f>G193-INDEX($G$5:$G$364,MATCH(D193,$D$5:$D$364,0))</f>
        <v>0.012835648148148138</v>
      </c>
    </row>
    <row r="194" spans="1:10" ht="15" customHeight="1">
      <c r="A194" s="12">
        <v>190</v>
      </c>
      <c r="B194" s="30" t="s">
        <v>425</v>
      </c>
      <c r="C194" s="30" t="s">
        <v>110</v>
      </c>
      <c r="D194" s="12" t="s">
        <v>210</v>
      </c>
      <c r="E194" s="30" t="s">
        <v>320</v>
      </c>
      <c r="F194" s="28">
        <v>0.04414351851851852</v>
      </c>
      <c r="G194" s="28">
        <v>0.04414351851851852</v>
      </c>
      <c r="H194" s="12" t="str">
        <f t="shared" si="6"/>
        <v>4.53/km</v>
      </c>
      <c r="I194" s="13">
        <f t="shared" si="7"/>
        <v>0.014803240740740738</v>
      </c>
      <c r="J194" s="13">
        <f>G194-INDEX($G$5:$G$364,MATCH(D194,$D$5:$D$364,0))</f>
        <v>0.012430555555555556</v>
      </c>
    </row>
    <row r="195" spans="1:10" ht="15" customHeight="1">
      <c r="A195" s="12">
        <v>191</v>
      </c>
      <c r="B195" s="30" t="s">
        <v>426</v>
      </c>
      <c r="C195" s="30" t="s">
        <v>84</v>
      </c>
      <c r="D195" s="12" t="s">
        <v>221</v>
      </c>
      <c r="E195" s="30" t="s">
        <v>281</v>
      </c>
      <c r="F195" s="28">
        <v>0.044236111111111115</v>
      </c>
      <c r="G195" s="28">
        <v>0.044236111111111115</v>
      </c>
      <c r="H195" s="12" t="str">
        <f t="shared" si="6"/>
        <v>4.54/km</v>
      </c>
      <c r="I195" s="13">
        <f t="shared" si="7"/>
        <v>0.014895833333333334</v>
      </c>
      <c r="J195" s="13">
        <f>G195-INDEX($G$5:$G$364,MATCH(D195,$D$5:$D$364,0))</f>
        <v>0.010810185185185194</v>
      </c>
    </row>
    <row r="196" spans="1:10" ht="15" customHeight="1">
      <c r="A196" s="12">
        <v>192</v>
      </c>
      <c r="B196" s="30" t="s">
        <v>427</v>
      </c>
      <c r="C196" s="30" t="s">
        <v>45</v>
      </c>
      <c r="D196" s="12" t="s">
        <v>345</v>
      </c>
      <c r="E196" s="30" t="s">
        <v>222</v>
      </c>
      <c r="F196" s="28">
        <v>0.04428240740740741</v>
      </c>
      <c r="G196" s="28">
        <v>0.04428240740740741</v>
      </c>
      <c r="H196" s="12" t="str">
        <f t="shared" si="6"/>
        <v>4.54/km</v>
      </c>
      <c r="I196" s="13">
        <f t="shared" si="7"/>
        <v>0.014942129629629628</v>
      </c>
      <c r="J196" s="13">
        <f>G196-INDEX($G$5:$G$364,MATCH(D196,$D$5:$D$364,0))</f>
        <v>0.003437500000000003</v>
      </c>
    </row>
    <row r="197" spans="1:10" ht="15" customHeight="1">
      <c r="A197" s="12">
        <v>193</v>
      </c>
      <c r="B197" s="30" t="s">
        <v>428</v>
      </c>
      <c r="C197" s="30" t="s">
        <v>99</v>
      </c>
      <c r="D197" s="12" t="s">
        <v>210</v>
      </c>
      <c r="E197" s="30" t="s">
        <v>429</v>
      </c>
      <c r="F197" s="28">
        <v>0.04430555555555555</v>
      </c>
      <c r="G197" s="28">
        <v>0.04430555555555555</v>
      </c>
      <c r="H197" s="12" t="str">
        <f t="shared" si="6"/>
        <v>4.54/km</v>
      </c>
      <c r="I197" s="13">
        <f t="shared" si="7"/>
        <v>0.014965277777777768</v>
      </c>
      <c r="J197" s="13">
        <f>G197-INDEX($G$5:$G$364,MATCH(D197,$D$5:$D$364,0))</f>
        <v>0.012592592592592586</v>
      </c>
    </row>
    <row r="198" spans="1:10" ht="15" customHeight="1">
      <c r="A198" s="12">
        <v>194</v>
      </c>
      <c r="B198" s="30" t="s">
        <v>24</v>
      </c>
      <c r="C198" s="30" t="s">
        <v>12</v>
      </c>
      <c r="D198" s="12" t="s">
        <v>213</v>
      </c>
      <c r="E198" s="30" t="s">
        <v>224</v>
      </c>
      <c r="F198" s="28">
        <v>0.04434027777777778</v>
      </c>
      <c r="G198" s="28">
        <v>0.04434027777777778</v>
      </c>
      <c r="H198" s="12" t="str">
        <f t="shared" si="6"/>
        <v>4.55/km</v>
      </c>
      <c r="I198" s="13">
        <f t="shared" si="7"/>
        <v>0.014999999999999996</v>
      </c>
      <c r="J198" s="13">
        <f>G198-INDEX($G$5:$G$364,MATCH(D198,$D$5:$D$364,0))</f>
        <v>0.012430555555555556</v>
      </c>
    </row>
    <row r="199" spans="1:10" ht="15" customHeight="1">
      <c r="A199" s="12">
        <v>195</v>
      </c>
      <c r="B199" s="30" t="s">
        <v>430</v>
      </c>
      <c r="C199" s="30" t="s">
        <v>117</v>
      </c>
      <c r="D199" s="12" t="s">
        <v>246</v>
      </c>
      <c r="E199" s="30" t="s">
        <v>225</v>
      </c>
      <c r="F199" s="28">
        <v>0.044444444444444446</v>
      </c>
      <c r="G199" s="28">
        <v>0.044444444444444446</v>
      </c>
      <c r="H199" s="12" t="str">
        <f t="shared" si="6"/>
        <v>4.55/km</v>
      </c>
      <c r="I199" s="13">
        <f t="shared" si="7"/>
        <v>0.015104166666666665</v>
      </c>
      <c r="J199" s="13">
        <f>G199-INDEX($G$5:$G$364,MATCH(D199,$D$5:$D$364,0))</f>
        <v>0.008298611111111118</v>
      </c>
    </row>
    <row r="200" spans="1:10" ht="15" customHeight="1">
      <c r="A200" s="12">
        <v>196</v>
      </c>
      <c r="B200" s="30" t="s">
        <v>431</v>
      </c>
      <c r="C200" s="30" t="s">
        <v>16</v>
      </c>
      <c r="D200" s="12" t="s">
        <v>210</v>
      </c>
      <c r="E200" s="30" t="s">
        <v>41</v>
      </c>
      <c r="F200" s="28">
        <v>0.044444444444444446</v>
      </c>
      <c r="G200" s="28">
        <v>0.044444444444444446</v>
      </c>
      <c r="H200" s="12" t="str">
        <f t="shared" si="6"/>
        <v>4.55/km</v>
      </c>
      <c r="I200" s="13">
        <f t="shared" si="7"/>
        <v>0.015104166666666665</v>
      </c>
      <c r="J200" s="13">
        <f>G200-INDEX($G$5:$G$364,MATCH(D200,$D$5:$D$364,0))</f>
        <v>0.012731481481481483</v>
      </c>
    </row>
    <row r="201" spans="1:10" ht="15" customHeight="1">
      <c r="A201" s="12">
        <v>197</v>
      </c>
      <c r="B201" s="30" t="s">
        <v>432</v>
      </c>
      <c r="C201" s="30" t="s">
        <v>433</v>
      </c>
      <c r="D201" s="12" t="s">
        <v>305</v>
      </c>
      <c r="E201" s="30" t="s">
        <v>310</v>
      </c>
      <c r="F201" s="28">
        <v>0.044444444444444446</v>
      </c>
      <c r="G201" s="28">
        <v>0.044444444444444446</v>
      </c>
      <c r="H201" s="12" t="str">
        <f t="shared" si="6"/>
        <v>4.55/km</v>
      </c>
      <c r="I201" s="13">
        <f t="shared" si="7"/>
        <v>0.015104166666666665</v>
      </c>
      <c r="J201" s="13">
        <f>G201-INDEX($G$5:$G$364,MATCH(D201,$D$5:$D$364,0))</f>
        <v>0.004872685185185188</v>
      </c>
    </row>
    <row r="202" spans="1:10" ht="15" customHeight="1">
      <c r="A202" s="12">
        <v>198</v>
      </c>
      <c r="B202" s="30" t="s">
        <v>140</v>
      </c>
      <c r="C202" s="30" t="s">
        <v>102</v>
      </c>
      <c r="D202" s="12" t="s">
        <v>227</v>
      </c>
      <c r="E202" s="30" t="s">
        <v>310</v>
      </c>
      <c r="F202" s="28">
        <v>0.04451388888888889</v>
      </c>
      <c r="G202" s="28">
        <v>0.04451388888888889</v>
      </c>
      <c r="H202" s="12" t="str">
        <f t="shared" si="6"/>
        <v>4.56/km</v>
      </c>
      <c r="I202" s="13">
        <f t="shared" si="7"/>
        <v>0.015173611111111106</v>
      </c>
      <c r="J202" s="13">
        <f>G202-INDEX($G$5:$G$364,MATCH(D202,$D$5:$D$364,0))</f>
        <v>0.009710648148148149</v>
      </c>
    </row>
    <row r="203" spans="1:10" ht="15" customHeight="1">
      <c r="A203" s="12">
        <v>199</v>
      </c>
      <c r="B203" s="30" t="s">
        <v>336</v>
      </c>
      <c r="C203" s="30" t="s">
        <v>19</v>
      </c>
      <c r="D203" s="12" t="s">
        <v>206</v>
      </c>
      <c r="E203" s="30" t="s">
        <v>41</v>
      </c>
      <c r="F203" s="28">
        <v>0.04459490740740741</v>
      </c>
      <c r="G203" s="28">
        <v>0.04459490740740741</v>
      </c>
      <c r="H203" s="12" t="str">
        <f t="shared" si="6"/>
        <v>4.56/km</v>
      </c>
      <c r="I203" s="13">
        <f t="shared" si="7"/>
        <v>0.015254629629629628</v>
      </c>
      <c r="J203" s="13">
        <f>G203-INDEX($G$5:$G$364,MATCH(D203,$D$5:$D$364,0))</f>
        <v>0.013298611111111108</v>
      </c>
    </row>
    <row r="204" spans="1:10" ht="15" customHeight="1">
      <c r="A204" s="12">
        <v>200</v>
      </c>
      <c r="B204" s="30" t="s">
        <v>434</v>
      </c>
      <c r="C204" s="30" t="s">
        <v>54</v>
      </c>
      <c r="D204" s="12" t="s">
        <v>210</v>
      </c>
      <c r="E204" s="30" t="s">
        <v>245</v>
      </c>
      <c r="F204" s="28">
        <v>0.044606481481481476</v>
      </c>
      <c r="G204" s="28">
        <v>0.044606481481481476</v>
      </c>
      <c r="H204" s="12" t="str">
        <f t="shared" si="6"/>
        <v>4.56/km</v>
      </c>
      <c r="I204" s="13">
        <f t="shared" si="7"/>
        <v>0.015266203703703695</v>
      </c>
      <c r="J204" s="13">
        <f>G204-INDEX($G$5:$G$364,MATCH(D204,$D$5:$D$364,0))</f>
        <v>0.012893518518518512</v>
      </c>
    </row>
    <row r="205" spans="1:10" ht="15" customHeight="1">
      <c r="A205" s="12">
        <v>201</v>
      </c>
      <c r="B205" s="30" t="s">
        <v>435</v>
      </c>
      <c r="C205" s="30" t="s">
        <v>55</v>
      </c>
      <c r="D205" s="12" t="s">
        <v>210</v>
      </c>
      <c r="E205" s="30" t="s">
        <v>214</v>
      </c>
      <c r="F205" s="28">
        <v>0.04479166666666667</v>
      </c>
      <c r="G205" s="28">
        <v>0.04479166666666667</v>
      </c>
      <c r="H205" s="12" t="str">
        <f t="shared" si="6"/>
        <v>4.58/km</v>
      </c>
      <c r="I205" s="13">
        <f t="shared" si="7"/>
        <v>0.015451388888888886</v>
      </c>
      <c r="J205" s="13">
        <f>G205-INDEX($G$5:$G$364,MATCH(D205,$D$5:$D$364,0))</f>
        <v>0.013078703703703703</v>
      </c>
    </row>
    <row r="206" spans="1:10" ht="15" customHeight="1">
      <c r="A206" s="12">
        <v>202</v>
      </c>
      <c r="B206" s="30" t="s">
        <v>436</v>
      </c>
      <c r="C206" s="30" t="s">
        <v>25</v>
      </c>
      <c r="D206" s="12" t="s">
        <v>206</v>
      </c>
      <c r="E206" s="30" t="s">
        <v>214</v>
      </c>
      <c r="F206" s="28">
        <v>0.04511574074074074</v>
      </c>
      <c r="G206" s="28">
        <v>0.04511574074074074</v>
      </c>
      <c r="H206" s="12" t="str">
        <f t="shared" si="6"/>
        <v>4.60/km</v>
      </c>
      <c r="I206" s="13">
        <f t="shared" si="7"/>
        <v>0.01577546296296296</v>
      </c>
      <c r="J206" s="13">
        <f>G206-INDEX($G$5:$G$364,MATCH(D206,$D$5:$D$364,0))</f>
        <v>0.01381944444444444</v>
      </c>
    </row>
    <row r="207" spans="1:10" ht="15" customHeight="1">
      <c r="A207" s="12">
        <v>203</v>
      </c>
      <c r="B207" s="30" t="s">
        <v>106</v>
      </c>
      <c r="C207" s="30" t="s">
        <v>88</v>
      </c>
      <c r="D207" s="12" t="s">
        <v>206</v>
      </c>
      <c r="E207" s="30" t="s">
        <v>41</v>
      </c>
      <c r="F207" s="28">
        <v>0.04513888888888889</v>
      </c>
      <c r="G207" s="28">
        <v>0.04513888888888889</v>
      </c>
      <c r="H207" s="12" t="str">
        <f t="shared" si="6"/>
        <v>5.00/km</v>
      </c>
      <c r="I207" s="13">
        <f t="shared" si="7"/>
        <v>0.015798611111111107</v>
      </c>
      <c r="J207" s="13">
        <f>G207-INDEX($G$5:$G$364,MATCH(D207,$D$5:$D$364,0))</f>
        <v>0.013842592592592587</v>
      </c>
    </row>
    <row r="208" spans="1:10" ht="15" customHeight="1">
      <c r="A208" s="12">
        <v>204</v>
      </c>
      <c r="B208" s="30" t="s">
        <v>317</v>
      </c>
      <c r="C208" s="30" t="s">
        <v>32</v>
      </c>
      <c r="D208" s="12" t="s">
        <v>206</v>
      </c>
      <c r="E208" s="30" t="s">
        <v>41</v>
      </c>
      <c r="F208" s="28">
        <v>0.04513888888888889</v>
      </c>
      <c r="G208" s="28">
        <v>0.04513888888888889</v>
      </c>
      <c r="H208" s="12" t="str">
        <f t="shared" si="6"/>
        <v>5.00/km</v>
      </c>
      <c r="I208" s="13">
        <f t="shared" si="7"/>
        <v>0.015798611111111107</v>
      </c>
      <c r="J208" s="13">
        <f>G208-INDEX($G$5:$G$364,MATCH(D208,$D$5:$D$364,0))</f>
        <v>0.013842592592592587</v>
      </c>
    </row>
    <row r="209" spans="1:10" ht="15" customHeight="1">
      <c r="A209" s="12">
        <v>205</v>
      </c>
      <c r="B209" s="30" t="s">
        <v>53</v>
      </c>
      <c r="C209" s="30" t="s">
        <v>38</v>
      </c>
      <c r="D209" s="12" t="s">
        <v>227</v>
      </c>
      <c r="E209" s="30" t="s">
        <v>297</v>
      </c>
      <c r="F209" s="28">
        <v>0.04520833333333333</v>
      </c>
      <c r="G209" s="28">
        <v>0.04520833333333333</v>
      </c>
      <c r="H209" s="12" t="str">
        <f t="shared" si="6"/>
        <v>5.00/km</v>
      </c>
      <c r="I209" s="13">
        <f t="shared" si="7"/>
        <v>0.01586805555555555</v>
      </c>
      <c r="J209" s="13">
        <f>G209-INDEX($G$5:$G$364,MATCH(D209,$D$5:$D$364,0))</f>
        <v>0.01040509259259259</v>
      </c>
    </row>
    <row r="210" spans="1:10" ht="15" customHeight="1">
      <c r="A210" s="12">
        <v>206</v>
      </c>
      <c r="B210" s="30" t="s">
        <v>437</v>
      </c>
      <c r="C210" s="30" t="s">
        <v>115</v>
      </c>
      <c r="D210" s="12" t="s">
        <v>213</v>
      </c>
      <c r="E210" s="30" t="s">
        <v>266</v>
      </c>
      <c r="F210" s="28">
        <v>0.045254629629629624</v>
      </c>
      <c r="G210" s="28">
        <v>0.045254629629629624</v>
      </c>
      <c r="H210" s="12" t="str">
        <f t="shared" si="6"/>
        <v>5.01/km</v>
      </c>
      <c r="I210" s="13">
        <f t="shared" si="7"/>
        <v>0.015914351851851843</v>
      </c>
      <c r="J210" s="13">
        <f>G210-INDEX($G$5:$G$364,MATCH(D210,$D$5:$D$364,0))</f>
        <v>0.013344907407407403</v>
      </c>
    </row>
    <row r="211" spans="1:10" ht="15" customHeight="1">
      <c r="A211" s="12">
        <v>207</v>
      </c>
      <c r="B211" s="30" t="s">
        <v>438</v>
      </c>
      <c r="C211" s="30" t="s">
        <v>105</v>
      </c>
      <c r="D211" s="12" t="s">
        <v>295</v>
      </c>
      <c r="E211" s="30" t="s">
        <v>214</v>
      </c>
      <c r="F211" s="28">
        <v>0.045347222222222226</v>
      </c>
      <c r="G211" s="28">
        <v>0.045347222222222226</v>
      </c>
      <c r="H211" s="12" t="str">
        <f t="shared" si="6"/>
        <v>5.01/km</v>
      </c>
      <c r="I211" s="13">
        <f t="shared" si="7"/>
        <v>0.016006944444444445</v>
      </c>
      <c r="J211" s="13">
        <f>G211-INDEX($G$5:$G$364,MATCH(D211,$D$5:$D$364,0))</f>
        <v>0.0060648148148148145</v>
      </c>
    </row>
    <row r="212" spans="1:10" ht="15" customHeight="1">
      <c r="A212" s="12">
        <v>208</v>
      </c>
      <c r="B212" s="30" t="s">
        <v>439</v>
      </c>
      <c r="C212" s="30" t="s">
        <v>440</v>
      </c>
      <c r="D212" s="12" t="s">
        <v>305</v>
      </c>
      <c r="E212" s="30" t="s">
        <v>281</v>
      </c>
      <c r="F212" s="28">
        <v>0.04546296296296296</v>
      </c>
      <c r="G212" s="28">
        <v>0.04546296296296296</v>
      </c>
      <c r="H212" s="12" t="str">
        <f t="shared" si="6"/>
        <v>5.02/km</v>
      </c>
      <c r="I212" s="13">
        <f t="shared" si="7"/>
        <v>0.01612268518518518</v>
      </c>
      <c r="J212" s="13">
        <f>G212-INDEX($G$5:$G$364,MATCH(D212,$D$5:$D$364,0))</f>
        <v>0.005891203703703704</v>
      </c>
    </row>
    <row r="213" spans="1:10" ht="15" customHeight="1">
      <c r="A213" s="12">
        <v>209</v>
      </c>
      <c r="B213" s="30" t="s">
        <v>441</v>
      </c>
      <c r="C213" s="30" t="s">
        <v>35</v>
      </c>
      <c r="D213" s="12" t="s">
        <v>198</v>
      </c>
      <c r="E213" s="30" t="s">
        <v>41</v>
      </c>
      <c r="F213" s="28">
        <v>0.04553240740740741</v>
      </c>
      <c r="G213" s="28">
        <v>0.04553240740740741</v>
      </c>
      <c r="H213" s="12" t="str">
        <f t="shared" si="6"/>
        <v>5.03/km</v>
      </c>
      <c r="I213" s="13">
        <f t="shared" si="7"/>
        <v>0.01619212962962963</v>
      </c>
      <c r="J213" s="13">
        <f>G213-INDEX($G$5:$G$364,MATCH(D213,$D$5:$D$364,0))</f>
        <v>0.01619212962962963</v>
      </c>
    </row>
    <row r="214" spans="1:10" ht="15" customHeight="1">
      <c r="A214" s="12">
        <v>210</v>
      </c>
      <c r="B214" s="30" t="s">
        <v>187</v>
      </c>
      <c r="C214" s="30" t="s">
        <v>101</v>
      </c>
      <c r="D214" s="12" t="s">
        <v>221</v>
      </c>
      <c r="E214" s="30" t="s">
        <v>442</v>
      </c>
      <c r="F214" s="28">
        <v>0.04554398148148148</v>
      </c>
      <c r="G214" s="28">
        <v>0.04554398148148148</v>
      </c>
      <c r="H214" s="12" t="str">
        <f t="shared" si="6"/>
        <v>5.03/km</v>
      </c>
      <c r="I214" s="13">
        <f t="shared" si="7"/>
        <v>0.016203703703703696</v>
      </c>
      <c r="J214" s="13">
        <f>G214-INDEX($G$5:$G$364,MATCH(D214,$D$5:$D$364,0))</f>
        <v>0.012118055555555556</v>
      </c>
    </row>
    <row r="215" spans="1:10" ht="15" customHeight="1">
      <c r="A215" s="12">
        <v>211</v>
      </c>
      <c r="B215" s="30" t="s">
        <v>135</v>
      </c>
      <c r="C215" s="30" t="s">
        <v>96</v>
      </c>
      <c r="D215" s="12" t="s">
        <v>378</v>
      </c>
      <c r="E215" s="30" t="s">
        <v>442</v>
      </c>
      <c r="F215" s="28">
        <v>0.04559027777777778</v>
      </c>
      <c r="G215" s="28">
        <v>0.04559027777777778</v>
      </c>
      <c r="H215" s="12" t="str">
        <f t="shared" si="6"/>
        <v>5.03/km</v>
      </c>
      <c r="I215" s="13">
        <f t="shared" si="7"/>
        <v>0.016249999999999997</v>
      </c>
      <c r="J215" s="13">
        <f>G215-INDEX($G$5:$G$364,MATCH(D215,$D$5:$D$364,0))</f>
        <v>0.0032870370370370397</v>
      </c>
    </row>
    <row r="216" spans="1:10" ht="15" customHeight="1">
      <c r="A216" s="12">
        <v>212</v>
      </c>
      <c r="B216" s="30" t="s">
        <v>404</v>
      </c>
      <c r="C216" s="30" t="s">
        <v>443</v>
      </c>
      <c r="D216" s="12" t="s">
        <v>330</v>
      </c>
      <c r="E216" s="30" t="s">
        <v>41</v>
      </c>
      <c r="F216" s="28">
        <v>0.04563657407407407</v>
      </c>
      <c r="G216" s="28">
        <v>0.04563657407407407</v>
      </c>
      <c r="H216" s="12" t="str">
        <f t="shared" si="6"/>
        <v>5.03/km</v>
      </c>
      <c r="I216" s="13">
        <f t="shared" si="7"/>
        <v>0.01629629629629629</v>
      </c>
      <c r="J216" s="13">
        <f>G216-INDEX($G$5:$G$364,MATCH(D216,$D$5:$D$364,0))</f>
        <v>0.005243055555555556</v>
      </c>
    </row>
    <row r="217" spans="1:10" ht="15" customHeight="1">
      <c r="A217" s="12">
        <v>213</v>
      </c>
      <c r="B217" s="30" t="s">
        <v>160</v>
      </c>
      <c r="C217" s="30" t="s">
        <v>13</v>
      </c>
      <c r="D217" s="12" t="s">
        <v>213</v>
      </c>
      <c r="E217" s="30" t="s">
        <v>285</v>
      </c>
      <c r="F217" s="28">
        <v>0.04563657407407407</v>
      </c>
      <c r="G217" s="28">
        <v>0.04563657407407407</v>
      </c>
      <c r="H217" s="12" t="str">
        <f t="shared" si="6"/>
        <v>5.03/km</v>
      </c>
      <c r="I217" s="13">
        <f t="shared" si="7"/>
        <v>0.01629629629629629</v>
      </c>
      <c r="J217" s="13">
        <f>G217-INDEX($G$5:$G$364,MATCH(D217,$D$5:$D$364,0))</f>
        <v>0.013726851851851851</v>
      </c>
    </row>
    <row r="218" spans="1:10" ht="15" customHeight="1">
      <c r="A218" s="12">
        <v>214</v>
      </c>
      <c r="B218" s="30" t="s">
        <v>444</v>
      </c>
      <c r="C218" s="30" t="s">
        <v>23</v>
      </c>
      <c r="D218" s="12" t="s">
        <v>378</v>
      </c>
      <c r="E218" s="30" t="s">
        <v>281</v>
      </c>
      <c r="F218" s="28">
        <v>0.04564814814814815</v>
      </c>
      <c r="G218" s="28">
        <v>0.04564814814814815</v>
      </c>
      <c r="H218" s="12" t="str">
        <f t="shared" si="6"/>
        <v>5.03/km</v>
      </c>
      <c r="I218" s="13">
        <f t="shared" si="7"/>
        <v>0.016307870370370372</v>
      </c>
      <c r="J218" s="13">
        <f>G218-INDEX($G$5:$G$364,MATCH(D218,$D$5:$D$364,0))</f>
        <v>0.0033449074074074145</v>
      </c>
    </row>
    <row r="219" spans="1:10" ht="15" customHeight="1">
      <c r="A219" s="12">
        <v>215</v>
      </c>
      <c r="B219" s="30" t="s">
        <v>445</v>
      </c>
      <c r="C219" s="30" t="s">
        <v>111</v>
      </c>
      <c r="D219" s="12" t="s">
        <v>334</v>
      </c>
      <c r="E219" s="30" t="s">
        <v>181</v>
      </c>
      <c r="F219" s="28">
        <v>0.04577546296296297</v>
      </c>
      <c r="G219" s="28">
        <v>0.04577546296296297</v>
      </c>
      <c r="H219" s="12" t="str">
        <f t="shared" si="6"/>
        <v>5.04/km</v>
      </c>
      <c r="I219" s="13">
        <f t="shared" si="7"/>
        <v>0.016435185185185188</v>
      </c>
      <c r="J219" s="13">
        <f>G219-INDEX($G$5:$G$364,MATCH(D219,$D$5:$D$364,0))</f>
        <v>0.005358796296296299</v>
      </c>
    </row>
    <row r="220" spans="1:10" ht="15" customHeight="1">
      <c r="A220" s="12">
        <v>216</v>
      </c>
      <c r="B220" s="30" t="s">
        <v>446</v>
      </c>
      <c r="C220" s="30" t="s">
        <v>15</v>
      </c>
      <c r="D220" s="12" t="s">
        <v>221</v>
      </c>
      <c r="E220" s="30" t="s">
        <v>285</v>
      </c>
      <c r="F220" s="28">
        <v>0.045844907407407404</v>
      </c>
      <c r="G220" s="28">
        <v>0.045844907407407404</v>
      </c>
      <c r="H220" s="12" t="str">
        <f t="shared" si="6"/>
        <v>5.05/km</v>
      </c>
      <c r="I220" s="13">
        <f t="shared" si="7"/>
        <v>0.016504629629629623</v>
      </c>
      <c r="J220" s="13">
        <f>G220-INDEX($G$5:$G$364,MATCH(D220,$D$5:$D$364,0))</f>
        <v>0.012418981481481482</v>
      </c>
    </row>
    <row r="221" spans="1:10" ht="15" customHeight="1">
      <c r="A221" s="12">
        <v>217</v>
      </c>
      <c r="B221" s="30" t="s">
        <v>447</v>
      </c>
      <c r="C221" s="30" t="s">
        <v>170</v>
      </c>
      <c r="D221" s="12" t="s">
        <v>305</v>
      </c>
      <c r="E221" s="30" t="s">
        <v>256</v>
      </c>
      <c r="F221" s="28">
        <v>0.04586805555555556</v>
      </c>
      <c r="G221" s="28">
        <v>0.04586805555555556</v>
      </c>
      <c r="H221" s="12" t="str">
        <f t="shared" si="6"/>
        <v>5.05/km</v>
      </c>
      <c r="I221" s="13">
        <f t="shared" si="7"/>
        <v>0.016527777777777777</v>
      </c>
      <c r="J221" s="13">
        <f>G221-INDEX($G$5:$G$364,MATCH(D221,$D$5:$D$364,0))</f>
        <v>0.0062962962962963</v>
      </c>
    </row>
    <row r="222" spans="1:10" ht="15" customHeight="1">
      <c r="A222" s="12">
        <v>218</v>
      </c>
      <c r="B222" s="30" t="s">
        <v>392</v>
      </c>
      <c r="C222" s="30" t="s">
        <v>121</v>
      </c>
      <c r="D222" s="12" t="s">
        <v>213</v>
      </c>
      <c r="E222" s="30" t="s">
        <v>393</v>
      </c>
      <c r="F222" s="28">
        <v>0.04587962962962963</v>
      </c>
      <c r="G222" s="28">
        <v>0.04587962962962963</v>
      </c>
      <c r="H222" s="12" t="str">
        <f t="shared" si="6"/>
        <v>5.05/km</v>
      </c>
      <c r="I222" s="13">
        <f t="shared" si="7"/>
        <v>0.01653935185185185</v>
      </c>
      <c r="J222" s="13">
        <f>G222-INDEX($G$5:$G$364,MATCH(D222,$D$5:$D$364,0))</f>
        <v>0.01396990740740741</v>
      </c>
    </row>
    <row r="223" spans="1:10" ht="15" customHeight="1">
      <c r="A223" s="12">
        <v>219</v>
      </c>
      <c r="B223" s="30" t="s">
        <v>448</v>
      </c>
      <c r="C223" s="30" t="s">
        <v>46</v>
      </c>
      <c r="D223" s="12" t="s">
        <v>213</v>
      </c>
      <c r="E223" s="30" t="s">
        <v>214</v>
      </c>
      <c r="F223" s="28">
        <v>0.04594907407407408</v>
      </c>
      <c r="G223" s="28">
        <v>0.04594907407407408</v>
      </c>
      <c r="H223" s="12" t="str">
        <f t="shared" si="6"/>
        <v>5.05/km</v>
      </c>
      <c r="I223" s="13">
        <f t="shared" si="7"/>
        <v>0.0166087962962963</v>
      </c>
      <c r="J223" s="13">
        <f>G223-INDEX($G$5:$G$364,MATCH(D223,$D$5:$D$364,0))</f>
        <v>0.014039351851851858</v>
      </c>
    </row>
    <row r="224" spans="1:10" ht="15" customHeight="1">
      <c r="A224" s="12">
        <v>220</v>
      </c>
      <c r="B224" s="30" t="s">
        <v>143</v>
      </c>
      <c r="C224" s="30" t="s">
        <v>105</v>
      </c>
      <c r="D224" s="12" t="s">
        <v>227</v>
      </c>
      <c r="E224" s="30" t="s">
        <v>181</v>
      </c>
      <c r="F224" s="28">
        <v>0.046018518518518514</v>
      </c>
      <c r="G224" s="28">
        <v>0.046018518518518514</v>
      </c>
      <c r="H224" s="12" t="str">
        <f t="shared" si="6"/>
        <v>5.06/km</v>
      </c>
      <c r="I224" s="13">
        <f t="shared" si="7"/>
        <v>0.016678240740740733</v>
      </c>
      <c r="J224" s="13">
        <f>G224-INDEX($G$5:$G$364,MATCH(D224,$D$5:$D$364,0))</f>
        <v>0.011215277777777775</v>
      </c>
    </row>
    <row r="225" spans="1:10" ht="15" customHeight="1">
      <c r="A225" s="12">
        <v>221</v>
      </c>
      <c r="B225" s="30" t="s">
        <v>449</v>
      </c>
      <c r="C225" s="30" t="s">
        <v>183</v>
      </c>
      <c r="D225" s="12" t="s">
        <v>330</v>
      </c>
      <c r="E225" s="30" t="s">
        <v>310</v>
      </c>
      <c r="F225" s="28">
        <v>0.04603009259259259</v>
      </c>
      <c r="G225" s="28">
        <v>0.04603009259259259</v>
      </c>
      <c r="H225" s="12" t="str">
        <f t="shared" si="6"/>
        <v>5.06/km</v>
      </c>
      <c r="I225" s="13">
        <f t="shared" si="7"/>
        <v>0.016689814814814807</v>
      </c>
      <c r="J225" s="13">
        <f>G225-INDEX($G$5:$G$364,MATCH(D225,$D$5:$D$364,0))</f>
        <v>0.005636574074074072</v>
      </c>
    </row>
    <row r="226" spans="1:10" ht="15" customHeight="1">
      <c r="A226" s="12">
        <v>222</v>
      </c>
      <c r="B226" s="30" t="s">
        <v>137</v>
      </c>
      <c r="C226" s="30" t="s">
        <v>450</v>
      </c>
      <c r="D226" s="12" t="s">
        <v>373</v>
      </c>
      <c r="E226" s="30" t="s">
        <v>41</v>
      </c>
      <c r="F226" s="28">
        <v>0.04608796296296296</v>
      </c>
      <c r="G226" s="28">
        <v>0.04608796296296296</v>
      </c>
      <c r="H226" s="12" t="str">
        <f t="shared" si="6"/>
        <v>5.06/km</v>
      </c>
      <c r="I226" s="13">
        <f t="shared" si="7"/>
        <v>0.01674768518518518</v>
      </c>
      <c r="J226" s="13">
        <f>G226-INDEX($G$5:$G$364,MATCH(D226,$D$5:$D$364,0))</f>
        <v>0.0039583333333333345</v>
      </c>
    </row>
    <row r="227" spans="1:10" ht="15" customHeight="1">
      <c r="A227" s="12">
        <v>223</v>
      </c>
      <c r="B227" s="30" t="s">
        <v>451</v>
      </c>
      <c r="C227" s="30" t="s">
        <v>79</v>
      </c>
      <c r="D227" s="12" t="s">
        <v>213</v>
      </c>
      <c r="E227" s="30" t="s">
        <v>66</v>
      </c>
      <c r="F227" s="28">
        <v>0.04611111111111111</v>
      </c>
      <c r="G227" s="28">
        <v>0.04611111111111111</v>
      </c>
      <c r="H227" s="12" t="str">
        <f t="shared" si="6"/>
        <v>5.06/km</v>
      </c>
      <c r="I227" s="13">
        <f t="shared" si="7"/>
        <v>0.01677083333333333</v>
      </c>
      <c r="J227" s="13">
        <f>G227-INDEX($G$5:$G$364,MATCH(D227,$D$5:$D$364,0))</f>
        <v>0.014201388888888888</v>
      </c>
    </row>
    <row r="228" spans="1:10" ht="15" customHeight="1">
      <c r="A228" s="12">
        <v>224</v>
      </c>
      <c r="B228" s="30" t="s">
        <v>83</v>
      </c>
      <c r="C228" s="30" t="s">
        <v>157</v>
      </c>
      <c r="D228" s="12" t="s">
        <v>210</v>
      </c>
      <c r="E228" s="30" t="s">
        <v>214</v>
      </c>
      <c r="F228" s="28">
        <v>0.04621527777777778</v>
      </c>
      <c r="G228" s="28">
        <v>0.04621527777777778</v>
      </c>
      <c r="H228" s="12" t="str">
        <f t="shared" si="6"/>
        <v>5.07/km</v>
      </c>
      <c r="I228" s="13">
        <f t="shared" si="7"/>
        <v>0.016874999999999998</v>
      </c>
      <c r="J228" s="13">
        <f>G228-INDEX($G$5:$G$364,MATCH(D228,$D$5:$D$364,0))</f>
        <v>0.014502314814814815</v>
      </c>
    </row>
    <row r="229" spans="1:10" ht="15" customHeight="1">
      <c r="A229" s="12">
        <v>225</v>
      </c>
      <c r="B229" s="30" t="s">
        <v>336</v>
      </c>
      <c r="C229" s="30" t="s">
        <v>21</v>
      </c>
      <c r="D229" s="12" t="s">
        <v>227</v>
      </c>
      <c r="E229" s="30" t="s">
        <v>337</v>
      </c>
      <c r="F229" s="28">
        <v>0.04635416666666667</v>
      </c>
      <c r="G229" s="28">
        <v>0.04635416666666667</v>
      </c>
      <c r="H229" s="12" t="str">
        <f t="shared" si="6"/>
        <v>5.08/km</v>
      </c>
      <c r="I229" s="13">
        <f t="shared" si="7"/>
        <v>0.017013888888888887</v>
      </c>
      <c r="J229" s="13">
        <f>G229-INDEX($G$5:$G$364,MATCH(D229,$D$5:$D$364,0))</f>
        <v>0.01155092592592593</v>
      </c>
    </row>
    <row r="230" spans="1:10" ht="15" customHeight="1">
      <c r="A230" s="12">
        <v>226</v>
      </c>
      <c r="B230" s="30" t="s">
        <v>164</v>
      </c>
      <c r="C230" s="30" t="s">
        <v>452</v>
      </c>
      <c r="D230" s="12" t="s">
        <v>373</v>
      </c>
      <c r="E230" s="30" t="s">
        <v>258</v>
      </c>
      <c r="F230" s="28">
        <v>0.046412037037037036</v>
      </c>
      <c r="G230" s="28">
        <v>0.046412037037037036</v>
      </c>
      <c r="H230" s="12" t="str">
        <f t="shared" si="6"/>
        <v>5.08/km</v>
      </c>
      <c r="I230" s="13">
        <f t="shared" si="7"/>
        <v>0.017071759259259255</v>
      </c>
      <c r="J230" s="13">
        <f>G230-INDEX($G$5:$G$364,MATCH(D230,$D$5:$D$364,0))</f>
        <v>0.004282407407407408</v>
      </c>
    </row>
    <row r="231" spans="1:10" ht="15" customHeight="1">
      <c r="A231" s="12">
        <v>227</v>
      </c>
      <c r="B231" s="30" t="s">
        <v>453</v>
      </c>
      <c r="C231" s="30" t="s">
        <v>454</v>
      </c>
      <c r="D231" s="12" t="s">
        <v>246</v>
      </c>
      <c r="E231" s="30" t="s">
        <v>285</v>
      </c>
      <c r="F231" s="28">
        <v>0.04657407407407407</v>
      </c>
      <c r="G231" s="28">
        <v>0.04657407407407407</v>
      </c>
      <c r="H231" s="12" t="str">
        <f t="shared" si="6"/>
        <v>5.10/km</v>
      </c>
      <c r="I231" s="13">
        <f t="shared" si="7"/>
        <v>0.017233796296296292</v>
      </c>
      <c r="J231" s="13">
        <f>G231-INDEX($G$5:$G$364,MATCH(D231,$D$5:$D$364,0))</f>
        <v>0.010428240740740745</v>
      </c>
    </row>
    <row r="232" spans="1:10" ht="15" customHeight="1">
      <c r="A232" s="12">
        <v>228</v>
      </c>
      <c r="B232" s="30" t="s">
        <v>184</v>
      </c>
      <c r="C232" s="30" t="s">
        <v>145</v>
      </c>
      <c r="D232" s="12" t="s">
        <v>373</v>
      </c>
      <c r="E232" s="30" t="s">
        <v>281</v>
      </c>
      <c r="F232" s="28">
        <v>0.046608796296296294</v>
      </c>
      <c r="G232" s="28">
        <v>0.046608796296296294</v>
      </c>
      <c r="H232" s="12" t="str">
        <f t="shared" si="6"/>
        <v>5.10/km</v>
      </c>
      <c r="I232" s="13">
        <f t="shared" si="7"/>
        <v>0.017268518518518513</v>
      </c>
      <c r="J232" s="13">
        <f>G232-INDEX($G$5:$G$364,MATCH(D232,$D$5:$D$364,0))</f>
        <v>0.004479166666666666</v>
      </c>
    </row>
    <row r="233" spans="1:10" ht="15" customHeight="1">
      <c r="A233" s="24">
        <v>229</v>
      </c>
      <c r="B233" s="37" t="s">
        <v>455</v>
      </c>
      <c r="C233" s="37" t="s">
        <v>186</v>
      </c>
      <c r="D233" s="24" t="s">
        <v>373</v>
      </c>
      <c r="E233" s="37" t="s">
        <v>31</v>
      </c>
      <c r="F233" s="32">
        <v>0.046747685185185184</v>
      </c>
      <c r="G233" s="32">
        <v>0.046747685185185184</v>
      </c>
      <c r="H233" s="24" t="str">
        <f t="shared" si="6"/>
        <v>5.11/km</v>
      </c>
      <c r="I233" s="25">
        <f t="shared" si="7"/>
        <v>0.017407407407407403</v>
      </c>
      <c r="J233" s="25">
        <f>G233-INDEX($G$5:$G$364,MATCH(D233,$D$5:$D$364,0))</f>
        <v>0.004618055555555556</v>
      </c>
    </row>
    <row r="234" spans="1:10" ht="15" customHeight="1">
      <c r="A234" s="12">
        <v>230</v>
      </c>
      <c r="B234" s="30" t="s">
        <v>456</v>
      </c>
      <c r="C234" s="30" t="s">
        <v>91</v>
      </c>
      <c r="D234" s="12" t="s">
        <v>295</v>
      </c>
      <c r="E234" s="30" t="s">
        <v>281</v>
      </c>
      <c r="F234" s="28">
        <v>0.04681712962962963</v>
      </c>
      <c r="G234" s="28">
        <v>0.04681712962962963</v>
      </c>
      <c r="H234" s="12" t="str">
        <f t="shared" si="6"/>
        <v>5.11/km</v>
      </c>
      <c r="I234" s="13">
        <f t="shared" si="7"/>
        <v>0.01747685185185185</v>
      </c>
      <c r="J234" s="13">
        <f>G234-INDEX($G$5:$G$364,MATCH(D234,$D$5:$D$364,0))</f>
        <v>0.00753472222222222</v>
      </c>
    </row>
    <row r="235" spans="1:10" ht="15" customHeight="1">
      <c r="A235" s="12">
        <v>231</v>
      </c>
      <c r="B235" s="30" t="s">
        <v>457</v>
      </c>
      <c r="C235" s="30" t="s">
        <v>178</v>
      </c>
      <c r="D235" s="12" t="s">
        <v>373</v>
      </c>
      <c r="E235" s="30" t="s">
        <v>258</v>
      </c>
      <c r="F235" s="28">
        <v>0.046863425925925926</v>
      </c>
      <c r="G235" s="28">
        <v>0.046863425925925926</v>
      </c>
      <c r="H235" s="12" t="str">
        <f t="shared" si="6"/>
        <v>5.11/km</v>
      </c>
      <c r="I235" s="13">
        <f t="shared" si="7"/>
        <v>0.017523148148148145</v>
      </c>
      <c r="J235" s="13">
        <f>G235-INDEX($G$5:$G$364,MATCH(D235,$D$5:$D$364,0))</f>
        <v>0.0047337962962962984</v>
      </c>
    </row>
    <row r="236" spans="1:10" ht="15" customHeight="1">
      <c r="A236" s="12">
        <v>232</v>
      </c>
      <c r="B236" s="30" t="s">
        <v>458</v>
      </c>
      <c r="C236" s="30" t="s">
        <v>45</v>
      </c>
      <c r="D236" s="12" t="s">
        <v>234</v>
      </c>
      <c r="E236" s="30" t="s">
        <v>211</v>
      </c>
      <c r="F236" s="28">
        <v>0.046875</v>
      </c>
      <c r="G236" s="28">
        <v>0.046875</v>
      </c>
      <c r="H236" s="12" t="str">
        <f t="shared" si="6"/>
        <v>5.12/km</v>
      </c>
      <c r="I236" s="13">
        <f t="shared" si="7"/>
        <v>0.01753472222222222</v>
      </c>
      <c r="J236" s="13">
        <f>G236-INDEX($G$5:$G$364,MATCH(D236,$D$5:$D$364,0))</f>
        <v>0.01171296296296296</v>
      </c>
    </row>
    <row r="237" spans="1:10" ht="15" customHeight="1">
      <c r="A237" s="12">
        <v>233</v>
      </c>
      <c r="B237" s="30" t="s">
        <v>459</v>
      </c>
      <c r="C237" s="30" t="s">
        <v>104</v>
      </c>
      <c r="D237" s="12" t="s">
        <v>213</v>
      </c>
      <c r="E237" s="30" t="s">
        <v>222</v>
      </c>
      <c r="F237" s="28">
        <v>0.04694444444444445</v>
      </c>
      <c r="G237" s="28">
        <v>0.04694444444444445</v>
      </c>
      <c r="H237" s="12" t="str">
        <f t="shared" si="6"/>
        <v>5.12/km</v>
      </c>
      <c r="I237" s="13">
        <f t="shared" si="7"/>
        <v>0.017604166666666667</v>
      </c>
      <c r="J237" s="13">
        <f>G237-INDEX($G$5:$G$364,MATCH(D237,$D$5:$D$364,0))</f>
        <v>0.015034722222222227</v>
      </c>
    </row>
    <row r="238" spans="1:10" ht="15" customHeight="1">
      <c r="A238" s="12">
        <v>234</v>
      </c>
      <c r="B238" s="30" t="s">
        <v>460</v>
      </c>
      <c r="C238" s="30" t="s">
        <v>461</v>
      </c>
      <c r="D238" s="12" t="s">
        <v>373</v>
      </c>
      <c r="E238" s="30" t="s">
        <v>214</v>
      </c>
      <c r="F238" s="28">
        <v>0.047002314814814816</v>
      </c>
      <c r="G238" s="28">
        <v>0.047002314814814816</v>
      </c>
      <c r="H238" s="12" t="str">
        <f t="shared" si="6"/>
        <v>5.12/km</v>
      </c>
      <c r="I238" s="13">
        <f t="shared" si="7"/>
        <v>0.017662037037037035</v>
      </c>
      <c r="J238" s="13">
        <f>G238-INDEX($G$5:$G$364,MATCH(D238,$D$5:$D$364,0))</f>
        <v>0.004872685185185188</v>
      </c>
    </row>
    <row r="239" spans="1:10" ht="15" customHeight="1">
      <c r="A239" s="12">
        <v>235</v>
      </c>
      <c r="B239" s="30" t="s">
        <v>462</v>
      </c>
      <c r="C239" s="30" t="s">
        <v>116</v>
      </c>
      <c r="D239" s="12" t="s">
        <v>295</v>
      </c>
      <c r="E239" s="30" t="s">
        <v>222</v>
      </c>
      <c r="F239" s="28">
        <v>0.04701388888888889</v>
      </c>
      <c r="G239" s="28">
        <v>0.04701388888888889</v>
      </c>
      <c r="H239" s="12" t="str">
        <f t="shared" si="6"/>
        <v>5.12/km</v>
      </c>
      <c r="I239" s="13">
        <f t="shared" si="7"/>
        <v>0.01767361111111111</v>
      </c>
      <c r="J239" s="13">
        <f>G239-INDEX($G$5:$G$364,MATCH(D239,$D$5:$D$364,0))</f>
        <v>0.007731481481481478</v>
      </c>
    </row>
    <row r="240" spans="1:10" ht="15" customHeight="1">
      <c r="A240" s="12">
        <v>236</v>
      </c>
      <c r="B240" s="30" t="s">
        <v>463</v>
      </c>
      <c r="C240" s="30" t="s">
        <v>55</v>
      </c>
      <c r="D240" s="12" t="s">
        <v>213</v>
      </c>
      <c r="E240" s="30" t="s">
        <v>214</v>
      </c>
      <c r="F240" s="28">
        <v>0.04704861111111111</v>
      </c>
      <c r="G240" s="28">
        <v>0.04704861111111111</v>
      </c>
      <c r="H240" s="12" t="str">
        <f t="shared" si="6"/>
        <v>5.13/km</v>
      </c>
      <c r="I240" s="13">
        <f t="shared" si="7"/>
        <v>0.01770833333333333</v>
      </c>
      <c r="J240" s="13">
        <f>G240-INDEX($G$5:$G$364,MATCH(D240,$D$5:$D$364,0))</f>
        <v>0.01513888888888889</v>
      </c>
    </row>
    <row r="241" spans="1:10" ht="15" customHeight="1">
      <c r="A241" s="12">
        <v>237</v>
      </c>
      <c r="B241" s="30" t="s">
        <v>464</v>
      </c>
      <c r="C241" s="30" t="s">
        <v>82</v>
      </c>
      <c r="D241" s="12" t="s">
        <v>373</v>
      </c>
      <c r="E241" s="30" t="s">
        <v>465</v>
      </c>
      <c r="F241" s="28">
        <v>0.047060185185185184</v>
      </c>
      <c r="G241" s="28">
        <v>0.047060185185185184</v>
      </c>
      <c r="H241" s="12" t="str">
        <f t="shared" si="6"/>
        <v>5.13/km</v>
      </c>
      <c r="I241" s="13">
        <f t="shared" si="7"/>
        <v>0.017719907407407403</v>
      </c>
      <c r="J241" s="13">
        <f>G241-INDEX($G$5:$G$364,MATCH(D241,$D$5:$D$364,0))</f>
        <v>0.004930555555555556</v>
      </c>
    </row>
    <row r="242" spans="1:10" ht="15" customHeight="1">
      <c r="A242" s="12">
        <v>238</v>
      </c>
      <c r="B242" s="30" t="s">
        <v>67</v>
      </c>
      <c r="C242" s="30" t="s">
        <v>50</v>
      </c>
      <c r="D242" s="12" t="s">
        <v>227</v>
      </c>
      <c r="E242" s="30" t="s">
        <v>225</v>
      </c>
      <c r="F242" s="28">
        <v>0.04711805555555556</v>
      </c>
      <c r="G242" s="28">
        <v>0.04711805555555556</v>
      </c>
      <c r="H242" s="12" t="str">
        <f t="shared" si="6"/>
        <v>5.13/km</v>
      </c>
      <c r="I242" s="13">
        <f t="shared" si="7"/>
        <v>0.017777777777777778</v>
      </c>
      <c r="J242" s="13">
        <f>G242-INDEX($G$5:$G$364,MATCH(D242,$D$5:$D$364,0))</f>
        <v>0.01231481481481482</v>
      </c>
    </row>
    <row r="243" spans="1:10" ht="15" customHeight="1">
      <c r="A243" s="12">
        <v>239</v>
      </c>
      <c r="B243" s="30" t="s">
        <v>466</v>
      </c>
      <c r="C243" s="30" t="s">
        <v>33</v>
      </c>
      <c r="D243" s="12" t="s">
        <v>295</v>
      </c>
      <c r="E243" s="30" t="s">
        <v>181</v>
      </c>
      <c r="F243" s="28">
        <v>0.04715277777777777</v>
      </c>
      <c r="G243" s="28">
        <v>0.04715277777777777</v>
      </c>
      <c r="H243" s="12" t="str">
        <f t="shared" si="6"/>
        <v>5.13/km</v>
      </c>
      <c r="I243" s="13">
        <f t="shared" si="7"/>
        <v>0.01781249999999999</v>
      </c>
      <c r="J243" s="13">
        <f>G243-INDEX($G$5:$G$364,MATCH(D243,$D$5:$D$364,0))</f>
        <v>0.007870370370370361</v>
      </c>
    </row>
    <row r="244" spans="1:10" ht="15" customHeight="1">
      <c r="A244" s="12">
        <v>240</v>
      </c>
      <c r="B244" s="30" t="s">
        <v>467</v>
      </c>
      <c r="C244" s="30" t="s">
        <v>107</v>
      </c>
      <c r="D244" s="12" t="s">
        <v>213</v>
      </c>
      <c r="E244" s="30" t="s">
        <v>468</v>
      </c>
      <c r="F244" s="28">
        <v>0.04747685185185185</v>
      </c>
      <c r="G244" s="28">
        <v>0.04747685185185185</v>
      </c>
      <c r="H244" s="12" t="str">
        <f t="shared" si="6"/>
        <v>5.16/km</v>
      </c>
      <c r="I244" s="13">
        <f t="shared" si="7"/>
        <v>0.018136574074074072</v>
      </c>
      <c r="J244" s="13">
        <f>G244-INDEX($G$5:$G$364,MATCH(D244,$D$5:$D$364,0))</f>
        <v>0.015567129629629632</v>
      </c>
    </row>
    <row r="245" spans="1:10" ht="15" customHeight="1">
      <c r="A245" s="12">
        <v>241</v>
      </c>
      <c r="B245" s="30" t="s">
        <v>469</v>
      </c>
      <c r="C245" s="30" t="s">
        <v>88</v>
      </c>
      <c r="D245" s="12" t="s">
        <v>227</v>
      </c>
      <c r="E245" s="30" t="s">
        <v>266</v>
      </c>
      <c r="F245" s="28">
        <v>0.047592592592592596</v>
      </c>
      <c r="G245" s="28">
        <v>0.047592592592592596</v>
      </c>
      <c r="H245" s="12" t="str">
        <f t="shared" si="6"/>
        <v>5.16/km</v>
      </c>
      <c r="I245" s="13">
        <f t="shared" si="7"/>
        <v>0.018252314814814815</v>
      </c>
      <c r="J245" s="13">
        <f>G245-INDEX($G$5:$G$364,MATCH(D245,$D$5:$D$364,0))</f>
        <v>0.012789351851851857</v>
      </c>
    </row>
    <row r="246" spans="1:10" ht="15" customHeight="1">
      <c r="A246" s="12">
        <v>242</v>
      </c>
      <c r="B246" s="30" t="s">
        <v>470</v>
      </c>
      <c r="C246" s="30" t="s">
        <v>471</v>
      </c>
      <c r="D246" s="12" t="s">
        <v>295</v>
      </c>
      <c r="E246" s="30" t="s">
        <v>258</v>
      </c>
      <c r="F246" s="28">
        <v>0.047673611111111104</v>
      </c>
      <c r="G246" s="28">
        <v>0.047673611111111104</v>
      </c>
      <c r="H246" s="12" t="str">
        <f>TEXT(INT((HOUR(G246)*3600+MINUTE(G246)*60+SECOND(G246))/$J$3/60),"0")&amp;"."&amp;TEXT(MOD((HOUR(G246)*3600+MINUTE(G246)*60+SECOND(G246))/$J$3,60),"00")&amp;"/km"</f>
        <v>5.17/km</v>
      </c>
      <c r="I246" s="13">
        <f>G246-$G$5</f>
        <v>0.018333333333333323</v>
      </c>
      <c r="J246" s="13">
        <f>G246-INDEX($G$5:$G$364,MATCH(D246,$D$5:$D$364,0))</f>
        <v>0.008391203703703692</v>
      </c>
    </row>
    <row r="247" spans="1:10" ht="15" customHeight="1">
      <c r="A247" s="12">
        <v>243</v>
      </c>
      <c r="B247" s="30" t="s">
        <v>472</v>
      </c>
      <c r="C247" s="30" t="s">
        <v>443</v>
      </c>
      <c r="D247" s="12" t="s">
        <v>234</v>
      </c>
      <c r="E247" s="30" t="s">
        <v>41</v>
      </c>
      <c r="F247" s="28">
        <v>0.047685185185185185</v>
      </c>
      <c r="G247" s="28">
        <v>0.047685185185185185</v>
      </c>
      <c r="H247" s="12" t="str">
        <f>TEXT(INT((HOUR(G247)*3600+MINUTE(G247)*60+SECOND(G247))/$J$3/60),"0")&amp;"."&amp;TEXT(MOD((HOUR(G247)*3600+MINUTE(G247)*60+SECOND(G247))/$J$3,60),"00")&amp;"/km"</f>
        <v>5.17/km</v>
      </c>
      <c r="I247" s="13">
        <f>G247-$G$5</f>
        <v>0.018344907407407404</v>
      </c>
      <c r="J247" s="13">
        <f>G247-INDEX($G$5:$G$364,MATCH(D247,$D$5:$D$364,0))</f>
        <v>0.012523148148148144</v>
      </c>
    </row>
    <row r="248" spans="1:10" ht="15" customHeight="1">
      <c r="A248" s="12">
        <v>244</v>
      </c>
      <c r="B248" s="30" t="s">
        <v>473</v>
      </c>
      <c r="C248" s="30" t="s">
        <v>108</v>
      </c>
      <c r="D248" s="12" t="s">
        <v>345</v>
      </c>
      <c r="E248" s="30" t="s">
        <v>258</v>
      </c>
      <c r="F248" s="28">
        <v>0.047685185185185185</v>
      </c>
      <c r="G248" s="28">
        <v>0.047685185185185185</v>
      </c>
      <c r="H248" s="12" t="str">
        <f aca="true" t="shared" si="8" ref="H248:H311">TEXT(INT((HOUR(G248)*3600+MINUTE(G248)*60+SECOND(G248))/$J$3/60),"0")&amp;"."&amp;TEXT(MOD((HOUR(G248)*3600+MINUTE(G248)*60+SECOND(G248))/$J$3,60),"00")&amp;"/km"</f>
        <v>5.17/km</v>
      </c>
      <c r="I248" s="13">
        <f aca="true" t="shared" si="9" ref="I248:I311">G248-$G$5</f>
        <v>0.018344907407407404</v>
      </c>
      <c r="J248" s="13">
        <f>G248-INDEX($G$5:$G$364,MATCH(D248,$D$5:$D$364,0))</f>
        <v>0.0068402777777777785</v>
      </c>
    </row>
    <row r="249" spans="1:10" ht="15" customHeight="1">
      <c r="A249" s="12">
        <v>245</v>
      </c>
      <c r="B249" s="30" t="s">
        <v>474</v>
      </c>
      <c r="C249" s="30" t="s">
        <v>29</v>
      </c>
      <c r="D249" s="12" t="s">
        <v>213</v>
      </c>
      <c r="E249" s="30" t="s">
        <v>181</v>
      </c>
      <c r="F249" s="28">
        <v>0.04787037037037037</v>
      </c>
      <c r="G249" s="28">
        <v>0.04787037037037037</v>
      </c>
      <c r="H249" s="12" t="str">
        <f t="shared" si="8"/>
        <v>5.18/km</v>
      </c>
      <c r="I249" s="13">
        <f t="shared" si="9"/>
        <v>0.018530092592592588</v>
      </c>
      <c r="J249" s="13">
        <f>G249-INDEX($G$5:$G$364,MATCH(D249,$D$5:$D$364,0))</f>
        <v>0.015960648148148147</v>
      </c>
    </row>
    <row r="250" spans="1:10" ht="15" customHeight="1">
      <c r="A250" s="12">
        <v>246</v>
      </c>
      <c r="B250" s="30" t="s">
        <v>475</v>
      </c>
      <c r="C250" s="30" t="s">
        <v>15</v>
      </c>
      <c r="D250" s="12" t="s">
        <v>378</v>
      </c>
      <c r="E250" s="30" t="s">
        <v>320</v>
      </c>
      <c r="F250" s="28">
        <v>0.04790509259259259</v>
      </c>
      <c r="G250" s="28">
        <v>0.04790509259259259</v>
      </c>
      <c r="H250" s="12" t="str">
        <f t="shared" si="8"/>
        <v>5.18/km</v>
      </c>
      <c r="I250" s="13">
        <f t="shared" si="9"/>
        <v>0.01856481481481481</v>
      </c>
      <c r="J250" s="13">
        <f>G250-INDEX($G$5:$G$364,MATCH(D250,$D$5:$D$364,0))</f>
        <v>0.005601851851851851</v>
      </c>
    </row>
    <row r="251" spans="1:10" ht="15" customHeight="1">
      <c r="A251" s="12">
        <v>247</v>
      </c>
      <c r="B251" s="30" t="s">
        <v>476</v>
      </c>
      <c r="C251" s="30" t="s">
        <v>158</v>
      </c>
      <c r="D251" s="12" t="s">
        <v>210</v>
      </c>
      <c r="E251" s="30" t="s">
        <v>222</v>
      </c>
      <c r="F251" s="28">
        <v>0.04814814814814814</v>
      </c>
      <c r="G251" s="28">
        <v>0.04814814814814814</v>
      </c>
      <c r="H251" s="12" t="str">
        <f t="shared" si="8"/>
        <v>5.20/km</v>
      </c>
      <c r="I251" s="13">
        <f t="shared" si="9"/>
        <v>0.01880787037037036</v>
      </c>
      <c r="J251" s="13">
        <f>G251-INDEX($G$5:$G$364,MATCH(D251,$D$5:$D$364,0))</f>
        <v>0.016435185185185178</v>
      </c>
    </row>
    <row r="252" spans="1:10" ht="15" customHeight="1">
      <c r="A252" s="12">
        <v>248</v>
      </c>
      <c r="B252" s="30" t="s">
        <v>124</v>
      </c>
      <c r="C252" s="30" t="s">
        <v>22</v>
      </c>
      <c r="D252" s="12" t="s">
        <v>213</v>
      </c>
      <c r="E252" s="30" t="s">
        <v>245</v>
      </c>
      <c r="F252" s="28">
        <v>0.04822916666666666</v>
      </c>
      <c r="G252" s="28">
        <v>0.04822916666666666</v>
      </c>
      <c r="H252" s="12" t="str">
        <f t="shared" si="8"/>
        <v>5.21/km</v>
      </c>
      <c r="I252" s="13">
        <f t="shared" si="9"/>
        <v>0.018888888888888882</v>
      </c>
      <c r="J252" s="13">
        <f>G252-INDEX($G$5:$G$364,MATCH(D252,$D$5:$D$364,0))</f>
        <v>0.016319444444444442</v>
      </c>
    </row>
    <row r="253" spans="1:10" ht="15" customHeight="1">
      <c r="A253" s="12">
        <v>249</v>
      </c>
      <c r="B253" s="30" t="s">
        <v>477</v>
      </c>
      <c r="C253" s="30" t="s">
        <v>15</v>
      </c>
      <c r="D253" s="12" t="s">
        <v>478</v>
      </c>
      <c r="E253" s="30" t="s">
        <v>310</v>
      </c>
      <c r="F253" s="28">
        <v>0.048263888888888884</v>
      </c>
      <c r="G253" s="28">
        <v>0.048263888888888884</v>
      </c>
      <c r="H253" s="12" t="str">
        <f t="shared" si="8"/>
        <v>5.21/km</v>
      </c>
      <c r="I253" s="13">
        <f t="shared" si="9"/>
        <v>0.018923611111111103</v>
      </c>
      <c r="J253" s="13">
        <f>G253-INDEX($G$5:$G$364,MATCH(D253,$D$5:$D$364,0))</f>
        <v>0</v>
      </c>
    </row>
    <row r="254" spans="1:10" ht="15" customHeight="1">
      <c r="A254" s="12">
        <v>250</v>
      </c>
      <c r="B254" s="30" t="s">
        <v>479</v>
      </c>
      <c r="C254" s="30" t="s">
        <v>89</v>
      </c>
      <c r="D254" s="12" t="s">
        <v>221</v>
      </c>
      <c r="E254" s="30" t="s">
        <v>222</v>
      </c>
      <c r="F254" s="28">
        <v>0.04844907407407408</v>
      </c>
      <c r="G254" s="28">
        <v>0.04844907407407408</v>
      </c>
      <c r="H254" s="12" t="str">
        <f t="shared" si="8"/>
        <v>5.22/km</v>
      </c>
      <c r="I254" s="13">
        <f t="shared" si="9"/>
        <v>0.0191087962962963</v>
      </c>
      <c r="J254" s="13">
        <f>G254-INDEX($G$5:$G$364,MATCH(D254,$D$5:$D$364,0))</f>
        <v>0.01502314814814816</v>
      </c>
    </row>
    <row r="255" spans="1:10" ht="15" customHeight="1">
      <c r="A255" s="12">
        <v>251</v>
      </c>
      <c r="B255" s="30" t="s">
        <v>480</v>
      </c>
      <c r="C255" s="30" t="s">
        <v>40</v>
      </c>
      <c r="D255" s="12" t="s">
        <v>206</v>
      </c>
      <c r="E255" s="30" t="s">
        <v>393</v>
      </c>
      <c r="F255" s="28">
        <v>0.048483796296296296</v>
      </c>
      <c r="G255" s="28">
        <v>0.048483796296296296</v>
      </c>
      <c r="H255" s="12" t="str">
        <f t="shared" si="8"/>
        <v>5.22/km</v>
      </c>
      <c r="I255" s="13">
        <f t="shared" si="9"/>
        <v>0.019143518518518515</v>
      </c>
      <c r="J255" s="13">
        <f>G255-INDEX($G$5:$G$364,MATCH(D255,$D$5:$D$364,0))</f>
        <v>0.017187499999999994</v>
      </c>
    </row>
    <row r="256" spans="1:10" ht="15" customHeight="1">
      <c r="A256" s="12">
        <v>252</v>
      </c>
      <c r="B256" s="30" t="s">
        <v>481</v>
      </c>
      <c r="C256" s="30" t="s">
        <v>12</v>
      </c>
      <c r="D256" s="12" t="s">
        <v>198</v>
      </c>
      <c r="E256" s="30" t="s">
        <v>285</v>
      </c>
      <c r="F256" s="28">
        <v>0.04861111111111111</v>
      </c>
      <c r="G256" s="28">
        <v>0.04861111111111111</v>
      </c>
      <c r="H256" s="12" t="str">
        <f t="shared" si="8"/>
        <v>5.23/km</v>
      </c>
      <c r="I256" s="13">
        <f t="shared" si="9"/>
        <v>0.01927083333333333</v>
      </c>
      <c r="J256" s="13">
        <f>G256-INDEX($G$5:$G$364,MATCH(D256,$D$5:$D$364,0))</f>
        <v>0.01927083333333333</v>
      </c>
    </row>
    <row r="257" spans="1:10" ht="15" customHeight="1">
      <c r="A257" s="12">
        <v>253</v>
      </c>
      <c r="B257" s="30" t="s">
        <v>482</v>
      </c>
      <c r="C257" s="30" t="s">
        <v>110</v>
      </c>
      <c r="D257" s="12" t="s">
        <v>227</v>
      </c>
      <c r="E257" s="30" t="s">
        <v>281</v>
      </c>
      <c r="F257" s="28">
        <v>0.04862268518518518</v>
      </c>
      <c r="G257" s="28">
        <v>0.04862268518518518</v>
      </c>
      <c r="H257" s="12" t="str">
        <f t="shared" si="8"/>
        <v>5.23/km</v>
      </c>
      <c r="I257" s="13">
        <f t="shared" si="9"/>
        <v>0.019282407407407397</v>
      </c>
      <c r="J257" s="13">
        <f>G257-INDEX($G$5:$G$364,MATCH(D257,$D$5:$D$364,0))</f>
        <v>0.01381944444444444</v>
      </c>
    </row>
    <row r="258" spans="1:10" ht="15" customHeight="1">
      <c r="A258" s="12">
        <v>254</v>
      </c>
      <c r="B258" s="30" t="s">
        <v>483</v>
      </c>
      <c r="C258" s="30" t="s">
        <v>29</v>
      </c>
      <c r="D258" s="12" t="s">
        <v>478</v>
      </c>
      <c r="E258" s="30" t="s">
        <v>181</v>
      </c>
      <c r="F258" s="28">
        <v>0.04864583333333333</v>
      </c>
      <c r="G258" s="28">
        <v>0.04864583333333333</v>
      </c>
      <c r="H258" s="12" t="str">
        <f t="shared" si="8"/>
        <v>5.23/km</v>
      </c>
      <c r="I258" s="13">
        <f t="shared" si="9"/>
        <v>0.01930555555555555</v>
      </c>
      <c r="J258" s="13">
        <f>G258-INDEX($G$5:$G$364,MATCH(D258,$D$5:$D$364,0))</f>
        <v>0.00038194444444444864</v>
      </c>
    </row>
    <row r="259" spans="1:10" ht="15" customHeight="1">
      <c r="A259" s="12">
        <v>255</v>
      </c>
      <c r="B259" s="30" t="s">
        <v>484</v>
      </c>
      <c r="C259" s="30" t="s">
        <v>180</v>
      </c>
      <c r="D259" s="12" t="s">
        <v>305</v>
      </c>
      <c r="E259" s="30" t="s">
        <v>228</v>
      </c>
      <c r="F259" s="28">
        <v>0.04900462962962963</v>
      </c>
      <c r="G259" s="28">
        <v>0.04900462962962963</v>
      </c>
      <c r="H259" s="12" t="str">
        <f t="shared" si="8"/>
        <v>5.26/km</v>
      </c>
      <c r="I259" s="13">
        <f t="shared" si="9"/>
        <v>0.019664351851851846</v>
      </c>
      <c r="J259" s="13">
        <f>G259-INDEX($G$5:$G$364,MATCH(D259,$D$5:$D$364,0))</f>
        <v>0.00943287037037037</v>
      </c>
    </row>
    <row r="260" spans="1:10" ht="15" customHeight="1">
      <c r="A260" s="12">
        <v>256</v>
      </c>
      <c r="B260" s="30" t="s">
        <v>485</v>
      </c>
      <c r="C260" s="30" t="s">
        <v>40</v>
      </c>
      <c r="D260" s="12" t="s">
        <v>210</v>
      </c>
      <c r="E260" s="30" t="s">
        <v>297</v>
      </c>
      <c r="F260" s="28">
        <v>0.04925925925925926</v>
      </c>
      <c r="G260" s="28">
        <v>0.04925925925925926</v>
      </c>
      <c r="H260" s="12" t="str">
        <f t="shared" si="8"/>
        <v>5.27/km</v>
      </c>
      <c r="I260" s="13">
        <f t="shared" si="9"/>
        <v>0.01991898148148148</v>
      </c>
      <c r="J260" s="13">
        <f>G260-INDEX($G$5:$G$364,MATCH(D260,$D$5:$D$364,0))</f>
        <v>0.017546296296296296</v>
      </c>
    </row>
    <row r="261" spans="1:10" ht="15" customHeight="1">
      <c r="A261" s="12">
        <v>257</v>
      </c>
      <c r="B261" s="30" t="s">
        <v>486</v>
      </c>
      <c r="C261" s="30" t="s">
        <v>12</v>
      </c>
      <c r="D261" s="12" t="s">
        <v>227</v>
      </c>
      <c r="E261" s="30" t="s">
        <v>181</v>
      </c>
      <c r="F261" s="28">
        <v>0.04928240740740741</v>
      </c>
      <c r="G261" s="28">
        <v>0.04928240740740741</v>
      </c>
      <c r="H261" s="12" t="str">
        <f t="shared" si="8"/>
        <v>5.28/km</v>
      </c>
      <c r="I261" s="13">
        <f t="shared" si="9"/>
        <v>0.019942129629629626</v>
      </c>
      <c r="J261" s="13">
        <f>G261-INDEX($G$5:$G$364,MATCH(D261,$D$5:$D$364,0))</f>
        <v>0.014479166666666668</v>
      </c>
    </row>
    <row r="262" spans="1:10" ht="15" customHeight="1">
      <c r="A262" s="12">
        <v>258</v>
      </c>
      <c r="B262" s="30" t="s">
        <v>487</v>
      </c>
      <c r="C262" s="30" t="s">
        <v>188</v>
      </c>
      <c r="D262" s="12" t="s">
        <v>478</v>
      </c>
      <c r="E262" s="30" t="s">
        <v>222</v>
      </c>
      <c r="F262" s="28">
        <v>0.049305555555555554</v>
      </c>
      <c r="G262" s="28">
        <v>0.049305555555555554</v>
      </c>
      <c r="H262" s="12" t="str">
        <f t="shared" si="8"/>
        <v>5.28/km</v>
      </c>
      <c r="I262" s="13">
        <f t="shared" si="9"/>
        <v>0.019965277777777773</v>
      </c>
      <c r="J262" s="13">
        <f>G262-INDEX($G$5:$G$364,MATCH(D262,$D$5:$D$364,0))</f>
        <v>0.00104166666666667</v>
      </c>
    </row>
    <row r="263" spans="1:10" ht="15" customHeight="1">
      <c r="A263" s="12">
        <v>259</v>
      </c>
      <c r="B263" s="30" t="s">
        <v>321</v>
      </c>
      <c r="C263" s="30" t="s">
        <v>88</v>
      </c>
      <c r="D263" s="12" t="s">
        <v>206</v>
      </c>
      <c r="E263" s="30" t="s">
        <v>360</v>
      </c>
      <c r="F263" s="28">
        <v>0.0493287037037037</v>
      </c>
      <c r="G263" s="28">
        <v>0.0493287037037037</v>
      </c>
      <c r="H263" s="12" t="str">
        <f t="shared" si="8"/>
        <v>5.28/km</v>
      </c>
      <c r="I263" s="13">
        <f t="shared" si="9"/>
        <v>0.01998842592592592</v>
      </c>
      <c r="J263" s="13">
        <f>G263-INDEX($G$5:$G$364,MATCH(D263,$D$5:$D$364,0))</f>
        <v>0.0180324074074074</v>
      </c>
    </row>
    <row r="264" spans="1:10" ht="15" customHeight="1">
      <c r="A264" s="12">
        <v>260</v>
      </c>
      <c r="B264" s="30" t="s">
        <v>488</v>
      </c>
      <c r="C264" s="30" t="s">
        <v>50</v>
      </c>
      <c r="D264" s="12" t="s">
        <v>221</v>
      </c>
      <c r="E264" s="30" t="s">
        <v>297</v>
      </c>
      <c r="F264" s="28">
        <v>0.04940972222222222</v>
      </c>
      <c r="G264" s="28">
        <v>0.04940972222222222</v>
      </c>
      <c r="H264" s="12" t="str">
        <f t="shared" si="8"/>
        <v>5.28/km</v>
      </c>
      <c r="I264" s="13">
        <f t="shared" si="9"/>
        <v>0.020069444444444442</v>
      </c>
      <c r="J264" s="13">
        <f>G264-INDEX($G$5:$G$364,MATCH(D264,$D$5:$D$364,0))</f>
        <v>0.0159837962962963</v>
      </c>
    </row>
    <row r="265" spans="1:10" ht="15" customHeight="1">
      <c r="A265" s="12">
        <v>261</v>
      </c>
      <c r="B265" s="30" t="s">
        <v>489</v>
      </c>
      <c r="C265" s="30" t="s">
        <v>20</v>
      </c>
      <c r="D265" s="12" t="s">
        <v>213</v>
      </c>
      <c r="E265" s="30" t="s">
        <v>181</v>
      </c>
      <c r="F265" s="28">
        <v>0.04945601851851852</v>
      </c>
      <c r="G265" s="28">
        <v>0.04945601851851852</v>
      </c>
      <c r="H265" s="12" t="str">
        <f t="shared" si="8"/>
        <v>5.29/km</v>
      </c>
      <c r="I265" s="13">
        <f t="shared" si="9"/>
        <v>0.020115740740740736</v>
      </c>
      <c r="J265" s="13">
        <f>G265-INDEX($G$5:$G$364,MATCH(D265,$D$5:$D$364,0))</f>
        <v>0.017546296296296296</v>
      </c>
    </row>
    <row r="266" spans="1:10" ht="15" customHeight="1">
      <c r="A266" s="12">
        <v>262</v>
      </c>
      <c r="B266" s="30" t="s">
        <v>150</v>
      </c>
      <c r="C266" s="30" t="s">
        <v>490</v>
      </c>
      <c r="D266" s="12" t="s">
        <v>221</v>
      </c>
      <c r="E266" s="30" t="s">
        <v>214</v>
      </c>
      <c r="F266" s="28">
        <v>0.04951388888888889</v>
      </c>
      <c r="G266" s="28">
        <v>0.04951388888888889</v>
      </c>
      <c r="H266" s="12" t="str">
        <f t="shared" si="8"/>
        <v>5.29/km</v>
      </c>
      <c r="I266" s="13">
        <f t="shared" si="9"/>
        <v>0.02017361111111111</v>
      </c>
      <c r="J266" s="13">
        <f>G266-INDEX($G$5:$G$364,MATCH(D266,$D$5:$D$364,0))</f>
        <v>0.01608796296296297</v>
      </c>
    </row>
    <row r="267" spans="1:10" ht="15" customHeight="1">
      <c r="A267" s="24">
        <v>263</v>
      </c>
      <c r="B267" s="37" t="s">
        <v>491</v>
      </c>
      <c r="C267" s="37" t="s">
        <v>16</v>
      </c>
      <c r="D267" s="24" t="s">
        <v>227</v>
      </c>
      <c r="E267" s="37" t="s">
        <v>31</v>
      </c>
      <c r="F267" s="32">
        <v>0.04952546296296296</v>
      </c>
      <c r="G267" s="32">
        <v>0.04952546296296296</v>
      </c>
      <c r="H267" s="24" t="str">
        <f t="shared" si="8"/>
        <v>5.29/km</v>
      </c>
      <c r="I267" s="25">
        <f t="shared" si="9"/>
        <v>0.020185185185185178</v>
      </c>
      <c r="J267" s="25">
        <f>G267-INDEX($G$5:$G$364,MATCH(D267,$D$5:$D$364,0))</f>
        <v>0.01472222222222222</v>
      </c>
    </row>
    <row r="268" spans="1:10" ht="15" customHeight="1">
      <c r="A268" s="12">
        <v>264</v>
      </c>
      <c r="B268" s="30" t="s">
        <v>492</v>
      </c>
      <c r="C268" s="30" t="s">
        <v>73</v>
      </c>
      <c r="D268" s="12" t="s">
        <v>213</v>
      </c>
      <c r="E268" s="30" t="s">
        <v>211</v>
      </c>
      <c r="F268" s="28">
        <v>0.049560185185185186</v>
      </c>
      <c r="G268" s="28">
        <v>0.049560185185185186</v>
      </c>
      <c r="H268" s="12" t="str">
        <f t="shared" si="8"/>
        <v>5.29/km</v>
      </c>
      <c r="I268" s="13">
        <f t="shared" si="9"/>
        <v>0.020219907407407405</v>
      </c>
      <c r="J268" s="13">
        <f>G268-INDEX($G$5:$G$364,MATCH(D268,$D$5:$D$364,0))</f>
        <v>0.017650462962962965</v>
      </c>
    </row>
    <row r="269" spans="1:10" ht="15" customHeight="1">
      <c r="A269" s="12">
        <v>265</v>
      </c>
      <c r="B269" s="30" t="s">
        <v>493</v>
      </c>
      <c r="C269" s="30" t="s">
        <v>183</v>
      </c>
      <c r="D269" s="12" t="s">
        <v>305</v>
      </c>
      <c r="E269" s="30" t="s">
        <v>230</v>
      </c>
      <c r="F269" s="28">
        <v>0.04960648148148148</v>
      </c>
      <c r="G269" s="28">
        <v>0.04960648148148148</v>
      </c>
      <c r="H269" s="12" t="str">
        <f t="shared" si="8"/>
        <v>5.30/km</v>
      </c>
      <c r="I269" s="13">
        <f t="shared" si="9"/>
        <v>0.0202662037037037</v>
      </c>
      <c r="J269" s="13">
        <f>G269-INDEX($G$5:$G$364,MATCH(D269,$D$5:$D$364,0))</f>
        <v>0.010034722222222223</v>
      </c>
    </row>
    <row r="270" spans="1:10" ht="15" customHeight="1">
      <c r="A270" s="12">
        <v>266</v>
      </c>
      <c r="B270" s="30" t="s">
        <v>494</v>
      </c>
      <c r="C270" s="30" t="s">
        <v>25</v>
      </c>
      <c r="D270" s="12" t="s">
        <v>227</v>
      </c>
      <c r="E270" s="30" t="s">
        <v>442</v>
      </c>
      <c r="F270" s="28">
        <v>0.04960648148148148</v>
      </c>
      <c r="G270" s="28">
        <v>0.04960648148148148</v>
      </c>
      <c r="H270" s="12" t="str">
        <f t="shared" si="8"/>
        <v>5.30/km</v>
      </c>
      <c r="I270" s="13">
        <f t="shared" si="9"/>
        <v>0.0202662037037037</v>
      </c>
      <c r="J270" s="13">
        <f>G270-INDEX($G$5:$G$364,MATCH(D270,$D$5:$D$364,0))</f>
        <v>0.014803240740740742</v>
      </c>
    </row>
    <row r="271" spans="1:10" ht="15" customHeight="1">
      <c r="A271" s="12">
        <v>267</v>
      </c>
      <c r="B271" s="30" t="s">
        <v>495</v>
      </c>
      <c r="C271" s="30" t="s">
        <v>133</v>
      </c>
      <c r="D271" s="12" t="s">
        <v>213</v>
      </c>
      <c r="E271" s="30" t="s">
        <v>297</v>
      </c>
      <c r="F271" s="28">
        <v>0.049687499999999996</v>
      </c>
      <c r="G271" s="28">
        <v>0.049687499999999996</v>
      </c>
      <c r="H271" s="12" t="str">
        <f t="shared" si="8"/>
        <v>5.30/km</v>
      </c>
      <c r="I271" s="13">
        <f t="shared" si="9"/>
        <v>0.020347222222222214</v>
      </c>
      <c r="J271" s="13">
        <f>G271-INDEX($G$5:$G$364,MATCH(D271,$D$5:$D$364,0))</f>
        <v>0.017777777777777774</v>
      </c>
    </row>
    <row r="272" spans="1:10" ht="15" customHeight="1">
      <c r="A272" s="12">
        <v>268</v>
      </c>
      <c r="B272" s="30" t="s">
        <v>496</v>
      </c>
      <c r="C272" s="30" t="s">
        <v>129</v>
      </c>
      <c r="D272" s="12" t="s">
        <v>221</v>
      </c>
      <c r="E272" s="30" t="s">
        <v>181</v>
      </c>
      <c r="F272" s="28">
        <v>0.04972222222222222</v>
      </c>
      <c r="G272" s="28">
        <v>0.04972222222222222</v>
      </c>
      <c r="H272" s="12" t="str">
        <f t="shared" si="8"/>
        <v>5.30/km</v>
      </c>
      <c r="I272" s="13">
        <f t="shared" si="9"/>
        <v>0.020381944444444442</v>
      </c>
      <c r="J272" s="13">
        <f>G272-INDEX($G$5:$G$364,MATCH(D272,$D$5:$D$364,0))</f>
        <v>0.016296296296296302</v>
      </c>
    </row>
    <row r="273" spans="1:10" ht="15" customHeight="1">
      <c r="A273" s="12">
        <v>269</v>
      </c>
      <c r="B273" s="30" t="s">
        <v>140</v>
      </c>
      <c r="C273" s="30" t="s">
        <v>14</v>
      </c>
      <c r="D273" s="12" t="s">
        <v>206</v>
      </c>
      <c r="E273" s="30" t="s">
        <v>301</v>
      </c>
      <c r="F273" s="28">
        <v>0.049756944444444444</v>
      </c>
      <c r="G273" s="28">
        <v>0.049756944444444444</v>
      </c>
      <c r="H273" s="12" t="str">
        <f t="shared" si="8"/>
        <v>5.31/km</v>
      </c>
      <c r="I273" s="13">
        <f t="shared" si="9"/>
        <v>0.020416666666666663</v>
      </c>
      <c r="J273" s="13">
        <f>G273-INDEX($G$5:$G$364,MATCH(D273,$D$5:$D$364,0))</f>
        <v>0.018460648148148143</v>
      </c>
    </row>
    <row r="274" spans="1:10" ht="15" customHeight="1">
      <c r="A274" s="12">
        <v>270</v>
      </c>
      <c r="B274" s="30" t="s">
        <v>497</v>
      </c>
      <c r="C274" s="30" t="s">
        <v>90</v>
      </c>
      <c r="D274" s="12" t="s">
        <v>221</v>
      </c>
      <c r="E274" s="30" t="s">
        <v>214</v>
      </c>
      <c r="F274" s="28">
        <v>0.04976851851851852</v>
      </c>
      <c r="G274" s="28">
        <v>0.04976851851851852</v>
      </c>
      <c r="H274" s="12" t="str">
        <f t="shared" si="8"/>
        <v>5.31/km</v>
      </c>
      <c r="I274" s="13">
        <f t="shared" si="9"/>
        <v>0.020428240740740736</v>
      </c>
      <c r="J274" s="13">
        <f>G274-INDEX($G$5:$G$364,MATCH(D274,$D$5:$D$364,0))</f>
        <v>0.016342592592592596</v>
      </c>
    </row>
    <row r="275" spans="1:10" ht="15" customHeight="1">
      <c r="A275" s="12">
        <v>271</v>
      </c>
      <c r="B275" s="30" t="s">
        <v>498</v>
      </c>
      <c r="C275" s="30" t="s">
        <v>114</v>
      </c>
      <c r="D275" s="12" t="s">
        <v>373</v>
      </c>
      <c r="E275" s="30" t="s">
        <v>297</v>
      </c>
      <c r="F275" s="28">
        <v>0.0499537037037037</v>
      </c>
      <c r="G275" s="28">
        <v>0.0499537037037037</v>
      </c>
      <c r="H275" s="12" t="str">
        <f t="shared" si="8"/>
        <v>5.32/km</v>
      </c>
      <c r="I275" s="13">
        <f t="shared" si="9"/>
        <v>0.02061342592592592</v>
      </c>
      <c r="J275" s="13">
        <f>G275-INDEX($G$5:$G$364,MATCH(D275,$D$5:$D$364,0))</f>
        <v>0.007824074074074074</v>
      </c>
    </row>
    <row r="276" spans="1:10" ht="15" customHeight="1">
      <c r="A276" s="12">
        <v>272</v>
      </c>
      <c r="B276" s="30" t="s">
        <v>499</v>
      </c>
      <c r="C276" s="30" t="s">
        <v>46</v>
      </c>
      <c r="D276" s="12" t="s">
        <v>210</v>
      </c>
      <c r="E276" s="30" t="s">
        <v>214</v>
      </c>
      <c r="F276" s="28">
        <v>0.050208333333333334</v>
      </c>
      <c r="G276" s="28">
        <v>0.050208333333333334</v>
      </c>
      <c r="H276" s="12" t="str">
        <f t="shared" si="8"/>
        <v>5.34/km</v>
      </c>
      <c r="I276" s="13">
        <f t="shared" si="9"/>
        <v>0.020868055555555553</v>
      </c>
      <c r="J276" s="13">
        <f>G276-INDEX($G$5:$G$364,MATCH(D276,$D$5:$D$364,0))</f>
        <v>0.01849537037037037</v>
      </c>
    </row>
    <row r="277" spans="1:10" ht="15" customHeight="1">
      <c r="A277" s="12">
        <v>273</v>
      </c>
      <c r="B277" s="30" t="s">
        <v>500</v>
      </c>
      <c r="C277" s="30" t="s">
        <v>14</v>
      </c>
      <c r="D277" s="12" t="s">
        <v>210</v>
      </c>
      <c r="E277" s="30" t="s">
        <v>66</v>
      </c>
      <c r="F277" s="28">
        <v>0.05023148148148148</v>
      </c>
      <c r="G277" s="28">
        <v>0.05023148148148148</v>
      </c>
      <c r="H277" s="12" t="str">
        <f t="shared" si="8"/>
        <v>5.34/km</v>
      </c>
      <c r="I277" s="13">
        <f t="shared" si="9"/>
        <v>0.0208912037037037</v>
      </c>
      <c r="J277" s="13">
        <f>G277-INDEX($G$5:$G$364,MATCH(D277,$D$5:$D$364,0))</f>
        <v>0.018518518518518517</v>
      </c>
    </row>
    <row r="278" spans="1:10" ht="15" customHeight="1">
      <c r="A278" s="12">
        <v>274</v>
      </c>
      <c r="B278" s="30" t="s">
        <v>163</v>
      </c>
      <c r="C278" s="30" t="s">
        <v>120</v>
      </c>
      <c r="D278" s="12" t="s">
        <v>213</v>
      </c>
      <c r="E278" s="30" t="s">
        <v>241</v>
      </c>
      <c r="F278" s="28">
        <v>0.050277777777777775</v>
      </c>
      <c r="G278" s="28">
        <v>0.050277777777777775</v>
      </c>
      <c r="H278" s="12" t="str">
        <f t="shared" si="8"/>
        <v>5.34/km</v>
      </c>
      <c r="I278" s="13">
        <f t="shared" si="9"/>
        <v>0.020937499999999994</v>
      </c>
      <c r="J278" s="13">
        <f>G278-INDEX($G$5:$G$364,MATCH(D278,$D$5:$D$364,0))</f>
        <v>0.018368055555555554</v>
      </c>
    </row>
    <row r="279" spans="1:10" ht="15" customHeight="1">
      <c r="A279" s="12">
        <v>275</v>
      </c>
      <c r="B279" s="30" t="s">
        <v>501</v>
      </c>
      <c r="C279" s="30" t="s">
        <v>55</v>
      </c>
      <c r="D279" s="12" t="s">
        <v>221</v>
      </c>
      <c r="E279" s="30" t="s">
        <v>502</v>
      </c>
      <c r="F279" s="28">
        <v>0.05028935185185185</v>
      </c>
      <c r="G279" s="28">
        <v>0.05028935185185185</v>
      </c>
      <c r="H279" s="12" t="str">
        <f t="shared" si="8"/>
        <v>5.34/km</v>
      </c>
      <c r="I279" s="13">
        <f t="shared" si="9"/>
        <v>0.020949074074074068</v>
      </c>
      <c r="J279" s="13">
        <f>G279-INDEX($G$5:$G$364,MATCH(D279,$D$5:$D$364,0))</f>
        <v>0.016863425925925928</v>
      </c>
    </row>
    <row r="280" spans="1:10" ht="15" customHeight="1">
      <c r="A280" s="12">
        <v>276</v>
      </c>
      <c r="B280" s="30" t="s">
        <v>503</v>
      </c>
      <c r="C280" s="30" t="s">
        <v>17</v>
      </c>
      <c r="D280" s="12" t="s">
        <v>478</v>
      </c>
      <c r="E280" s="30" t="s">
        <v>504</v>
      </c>
      <c r="F280" s="28">
        <v>0.05046296296296296</v>
      </c>
      <c r="G280" s="28">
        <v>0.05046296296296296</v>
      </c>
      <c r="H280" s="12" t="str">
        <f t="shared" si="8"/>
        <v>5.35/km</v>
      </c>
      <c r="I280" s="13">
        <f t="shared" si="9"/>
        <v>0.02112268518518518</v>
      </c>
      <c r="J280" s="13">
        <f>G280-INDEX($G$5:$G$364,MATCH(D280,$D$5:$D$364,0))</f>
        <v>0.0021990740740740755</v>
      </c>
    </row>
    <row r="281" spans="1:10" ht="15" customHeight="1">
      <c r="A281" s="12">
        <v>277</v>
      </c>
      <c r="B281" s="30" t="s">
        <v>505</v>
      </c>
      <c r="C281" s="30" t="s">
        <v>72</v>
      </c>
      <c r="D281" s="12" t="s">
        <v>378</v>
      </c>
      <c r="E281" s="30" t="s">
        <v>245</v>
      </c>
      <c r="F281" s="28">
        <v>0.05053240740740741</v>
      </c>
      <c r="G281" s="28">
        <v>0.05053240740740741</v>
      </c>
      <c r="H281" s="12" t="str">
        <f t="shared" si="8"/>
        <v>5.36/km</v>
      </c>
      <c r="I281" s="13">
        <f t="shared" si="9"/>
        <v>0.021192129629629627</v>
      </c>
      <c r="J281" s="13">
        <f>G281-INDEX($G$5:$G$364,MATCH(D281,$D$5:$D$364,0))</f>
        <v>0.00822916666666667</v>
      </c>
    </row>
    <row r="282" spans="1:10" ht="15" customHeight="1">
      <c r="A282" s="12">
        <v>278</v>
      </c>
      <c r="B282" s="30" t="s">
        <v>506</v>
      </c>
      <c r="C282" s="30" t="s">
        <v>69</v>
      </c>
      <c r="D282" s="12" t="s">
        <v>246</v>
      </c>
      <c r="E282" s="30" t="s">
        <v>507</v>
      </c>
      <c r="F282" s="28">
        <v>0.050555555555555555</v>
      </c>
      <c r="G282" s="28">
        <v>0.050555555555555555</v>
      </c>
      <c r="H282" s="12" t="str">
        <f t="shared" si="8"/>
        <v>5.36/km</v>
      </c>
      <c r="I282" s="13">
        <f t="shared" si="9"/>
        <v>0.021215277777777774</v>
      </c>
      <c r="J282" s="13">
        <f>G282-INDEX($G$5:$G$364,MATCH(D282,$D$5:$D$364,0))</f>
        <v>0.014409722222222227</v>
      </c>
    </row>
    <row r="283" spans="1:10" ht="15" customHeight="1">
      <c r="A283" s="12">
        <v>279</v>
      </c>
      <c r="B283" s="30" t="s">
        <v>508</v>
      </c>
      <c r="C283" s="30" t="s">
        <v>74</v>
      </c>
      <c r="D283" s="12" t="s">
        <v>227</v>
      </c>
      <c r="E283" s="30" t="s">
        <v>507</v>
      </c>
      <c r="F283" s="28">
        <v>0.050555555555555555</v>
      </c>
      <c r="G283" s="28">
        <v>0.050555555555555555</v>
      </c>
      <c r="H283" s="12" t="str">
        <f t="shared" si="8"/>
        <v>5.36/km</v>
      </c>
      <c r="I283" s="13">
        <f t="shared" si="9"/>
        <v>0.021215277777777774</v>
      </c>
      <c r="J283" s="13">
        <f>G283-INDEX($G$5:$G$364,MATCH(D283,$D$5:$D$364,0))</f>
        <v>0.015752314814814816</v>
      </c>
    </row>
    <row r="284" spans="1:10" ht="15" customHeight="1">
      <c r="A284" s="12">
        <v>280</v>
      </c>
      <c r="B284" s="30" t="s">
        <v>509</v>
      </c>
      <c r="C284" s="30" t="s">
        <v>156</v>
      </c>
      <c r="D284" s="12" t="s">
        <v>378</v>
      </c>
      <c r="E284" s="30" t="s">
        <v>393</v>
      </c>
      <c r="F284" s="28">
        <v>0.05068287037037037</v>
      </c>
      <c r="G284" s="28">
        <v>0.05068287037037037</v>
      </c>
      <c r="H284" s="12" t="str">
        <f t="shared" si="8"/>
        <v>5.37/km</v>
      </c>
      <c r="I284" s="13">
        <f t="shared" si="9"/>
        <v>0.02134259259259259</v>
      </c>
      <c r="J284" s="13">
        <f>G284-INDEX($G$5:$G$364,MATCH(D284,$D$5:$D$364,0))</f>
        <v>0.008379629629629633</v>
      </c>
    </row>
    <row r="285" spans="1:10" ht="15" customHeight="1">
      <c r="A285" s="12">
        <v>281</v>
      </c>
      <c r="B285" s="30" t="s">
        <v>510</v>
      </c>
      <c r="C285" s="30" t="s">
        <v>20</v>
      </c>
      <c r="D285" s="12" t="s">
        <v>227</v>
      </c>
      <c r="E285" s="30" t="s">
        <v>66</v>
      </c>
      <c r="F285" s="28">
        <v>0.050729166666666665</v>
      </c>
      <c r="G285" s="28">
        <v>0.050729166666666665</v>
      </c>
      <c r="H285" s="12" t="str">
        <f t="shared" si="8"/>
        <v>5.37/km</v>
      </c>
      <c r="I285" s="13">
        <f t="shared" si="9"/>
        <v>0.021388888888888884</v>
      </c>
      <c r="J285" s="13">
        <f>G285-INDEX($G$5:$G$364,MATCH(D285,$D$5:$D$364,0))</f>
        <v>0.015925925925925927</v>
      </c>
    </row>
    <row r="286" spans="1:10" ht="15" customHeight="1">
      <c r="A286" s="12">
        <v>282</v>
      </c>
      <c r="B286" s="30" t="s">
        <v>511</v>
      </c>
      <c r="C286" s="30" t="s">
        <v>111</v>
      </c>
      <c r="D286" s="12" t="s">
        <v>373</v>
      </c>
      <c r="E286" s="30" t="s">
        <v>225</v>
      </c>
      <c r="F286" s="28">
        <v>0.050729166666666665</v>
      </c>
      <c r="G286" s="28">
        <v>0.050729166666666665</v>
      </c>
      <c r="H286" s="12" t="str">
        <f t="shared" si="8"/>
        <v>5.37/km</v>
      </c>
      <c r="I286" s="13">
        <f t="shared" si="9"/>
        <v>0.021388888888888884</v>
      </c>
      <c r="J286" s="13">
        <f>G286-INDEX($G$5:$G$364,MATCH(D286,$D$5:$D$364,0))</f>
        <v>0.008599537037037037</v>
      </c>
    </row>
    <row r="287" spans="1:10" ht="15" customHeight="1">
      <c r="A287" s="12">
        <v>283</v>
      </c>
      <c r="B287" s="30" t="s">
        <v>512</v>
      </c>
      <c r="C287" s="30" t="s">
        <v>15</v>
      </c>
      <c r="D287" s="12" t="s">
        <v>213</v>
      </c>
      <c r="E287" s="30" t="s">
        <v>513</v>
      </c>
      <c r="F287" s="28">
        <v>0.050821759259259254</v>
      </c>
      <c r="G287" s="28">
        <v>0.050821759259259254</v>
      </c>
      <c r="H287" s="12" t="str">
        <f t="shared" si="8"/>
        <v>5.38/km</v>
      </c>
      <c r="I287" s="13">
        <f t="shared" si="9"/>
        <v>0.021481481481481473</v>
      </c>
      <c r="J287" s="13">
        <f>G287-INDEX($G$5:$G$364,MATCH(D287,$D$5:$D$364,0))</f>
        <v>0.018912037037037033</v>
      </c>
    </row>
    <row r="288" spans="1:10" ht="15" customHeight="1">
      <c r="A288" s="12">
        <v>284</v>
      </c>
      <c r="B288" s="30" t="s">
        <v>514</v>
      </c>
      <c r="C288" s="30" t="s">
        <v>119</v>
      </c>
      <c r="D288" s="12" t="s">
        <v>246</v>
      </c>
      <c r="E288" s="30" t="s">
        <v>41</v>
      </c>
      <c r="F288" s="28">
        <v>0.050821759259259254</v>
      </c>
      <c r="G288" s="28">
        <v>0.050821759259259254</v>
      </c>
      <c r="H288" s="12" t="str">
        <f t="shared" si="8"/>
        <v>5.38/km</v>
      </c>
      <c r="I288" s="13">
        <f t="shared" si="9"/>
        <v>0.021481481481481473</v>
      </c>
      <c r="J288" s="13">
        <f>G288-INDEX($G$5:$G$364,MATCH(D288,$D$5:$D$364,0))</f>
        <v>0.014675925925925926</v>
      </c>
    </row>
    <row r="289" spans="1:10" ht="15" customHeight="1">
      <c r="A289" s="12">
        <v>285</v>
      </c>
      <c r="B289" s="30" t="s">
        <v>515</v>
      </c>
      <c r="C289" s="30" t="s">
        <v>516</v>
      </c>
      <c r="D289" s="12" t="s">
        <v>305</v>
      </c>
      <c r="E289" s="30" t="s">
        <v>230</v>
      </c>
      <c r="F289" s="28">
        <v>0.050902777777777776</v>
      </c>
      <c r="G289" s="28">
        <v>0.050902777777777776</v>
      </c>
      <c r="H289" s="12" t="str">
        <f t="shared" si="8"/>
        <v>5.38/km</v>
      </c>
      <c r="I289" s="13">
        <f t="shared" si="9"/>
        <v>0.021562499999999995</v>
      </c>
      <c r="J289" s="13">
        <f>G289-INDEX($G$5:$G$364,MATCH(D289,$D$5:$D$364,0))</f>
        <v>0.011331018518518518</v>
      </c>
    </row>
    <row r="290" spans="1:10" ht="15" customHeight="1">
      <c r="A290" s="12">
        <v>286</v>
      </c>
      <c r="B290" s="30" t="s">
        <v>517</v>
      </c>
      <c r="C290" s="30" t="s">
        <v>174</v>
      </c>
      <c r="D290" s="12" t="s">
        <v>373</v>
      </c>
      <c r="E290" s="30" t="s">
        <v>256</v>
      </c>
      <c r="F290" s="28">
        <v>0.05106481481481481</v>
      </c>
      <c r="G290" s="28">
        <v>0.05106481481481481</v>
      </c>
      <c r="H290" s="12" t="str">
        <f t="shared" si="8"/>
        <v>5.39/km</v>
      </c>
      <c r="I290" s="13">
        <f t="shared" si="9"/>
        <v>0.021724537037037032</v>
      </c>
      <c r="J290" s="13">
        <f>G290-INDEX($G$5:$G$364,MATCH(D290,$D$5:$D$364,0))</f>
        <v>0.008935185185185185</v>
      </c>
    </row>
    <row r="291" spans="1:10" ht="15" customHeight="1">
      <c r="A291" s="12">
        <v>287</v>
      </c>
      <c r="B291" s="30" t="s">
        <v>518</v>
      </c>
      <c r="C291" s="30" t="s">
        <v>94</v>
      </c>
      <c r="D291" s="12" t="s">
        <v>221</v>
      </c>
      <c r="E291" s="30" t="s">
        <v>62</v>
      </c>
      <c r="F291" s="28">
        <v>0.05111111111111111</v>
      </c>
      <c r="G291" s="28">
        <v>0.05111111111111111</v>
      </c>
      <c r="H291" s="12" t="str">
        <f t="shared" si="8"/>
        <v>5.40/km</v>
      </c>
      <c r="I291" s="13">
        <f t="shared" si="9"/>
        <v>0.021770833333333326</v>
      </c>
      <c r="J291" s="13">
        <f>G291-INDEX($G$5:$G$364,MATCH(D291,$D$5:$D$364,0))</f>
        <v>0.017685185185185186</v>
      </c>
    </row>
    <row r="292" spans="1:10" ht="15" customHeight="1">
      <c r="A292" s="12">
        <v>288</v>
      </c>
      <c r="B292" s="30" t="s">
        <v>519</v>
      </c>
      <c r="C292" s="30" t="s">
        <v>51</v>
      </c>
      <c r="D292" s="12" t="s">
        <v>520</v>
      </c>
      <c r="E292" s="30" t="s">
        <v>181</v>
      </c>
      <c r="F292" s="28">
        <v>0.05115740740740741</v>
      </c>
      <c r="G292" s="28">
        <v>0.05115740740740741</v>
      </c>
      <c r="H292" s="12" t="str">
        <f t="shared" si="8"/>
        <v>5.40/km</v>
      </c>
      <c r="I292" s="13">
        <f t="shared" si="9"/>
        <v>0.021817129629629627</v>
      </c>
      <c r="J292" s="13">
        <f>G292-INDEX($G$5:$G$364,MATCH(D292,$D$5:$D$364,0))</f>
        <v>0</v>
      </c>
    </row>
    <row r="293" spans="1:10" ht="15" customHeight="1">
      <c r="A293" s="12">
        <v>289</v>
      </c>
      <c r="B293" s="30" t="s">
        <v>408</v>
      </c>
      <c r="C293" s="30" t="s">
        <v>90</v>
      </c>
      <c r="D293" s="12" t="s">
        <v>206</v>
      </c>
      <c r="E293" s="30" t="s">
        <v>41</v>
      </c>
      <c r="F293" s="28">
        <v>0.051631944444444446</v>
      </c>
      <c r="G293" s="28">
        <v>0.051631944444444446</v>
      </c>
      <c r="H293" s="12" t="str">
        <f t="shared" si="8"/>
        <v>5.43/km</v>
      </c>
      <c r="I293" s="13">
        <f t="shared" si="9"/>
        <v>0.022291666666666664</v>
      </c>
      <c r="J293" s="13">
        <f>G293-INDEX($G$5:$G$364,MATCH(D293,$D$5:$D$364,0))</f>
        <v>0.020335648148148144</v>
      </c>
    </row>
    <row r="294" spans="1:10" ht="15" customHeight="1">
      <c r="A294" s="12">
        <v>290</v>
      </c>
      <c r="B294" s="30" t="s">
        <v>521</v>
      </c>
      <c r="C294" s="30" t="s">
        <v>139</v>
      </c>
      <c r="D294" s="12" t="s">
        <v>478</v>
      </c>
      <c r="E294" s="30" t="s">
        <v>214</v>
      </c>
      <c r="F294" s="28">
        <v>0.0519212962962963</v>
      </c>
      <c r="G294" s="28">
        <v>0.0519212962962963</v>
      </c>
      <c r="H294" s="12" t="str">
        <f t="shared" si="8"/>
        <v>5.45/km</v>
      </c>
      <c r="I294" s="13">
        <f t="shared" si="9"/>
        <v>0.022581018518518518</v>
      </c>
      <c r="J294" s="13">
        <f>G294-INDEX($G$5:$G$364,MATCH(D294,$D$5:$D$364,0))</f>
        <v>0.0036574074074074148</v>
      </c>
    </row>
    <row r="295" spans="1:10" ht="15" customHeight="1">
      <c r="A295" s="12">
        <v>291</v>
      </c>
      <c r="B295" s="30" t="s">
        <v>522</v>
      </c>
      <c r="C295" s="30" t="s">
        <v>168</v>
      </c>
      <c r="D295" s="12" t="s">
        <v>213</v>
      </c>
      <c r="E295" s="30" t="s">
        <v>66</v>
      </c>
      <c r="F295" s="28">
        <v>0.05209490740740741</v>
      </c>
      <c r="G295" s="28">
        <v>0.05209490740740741</v>
      </c>
      <c r="H295" s="12" t="str">
        <f t="shared" si="8"/>
        <v>5.46/km</v>
      </c>
      <c r="I295" s="13">
        <f t="shared" si="9"/>
        <v>0.022754629629629628</v>
      </c>
      <c r="J295" s="13">
        <f>G295-INDEX($G$5:$G$364,MATCH(D295,$D$5:$D$364,0))</f>
        <v>0.020185185185185188</v>
      </c>
    </row>
    <row r="296" spans="1:10" ht="15" customHeight="1">
      <c r="A296" s="12">
        <v>292</v>
      </c>
      <c r="B296" s="30" t="s">
        <v>523</v>
      </c>
      <c r="C296" s="30" t="s">
        <v>173</v>
      </c>
      <c r="D296" s="12" t="s">
        <v>334</v>
      </c>
      <c r="E296" s="30" t="s">
        <v>222</v>
      </c>
      <c r="F296" s="28">
        <v>0.052465277777777784</v>
      </c>
      <c r="G296" s="28">
        <v>0.052465277777777784</v>
      </c>
      <c r="H296" s="12" t="str">
        <f t="shared" si="8"/>
        <v>5.49/km</v>
      </c>
      <c r="I296" s="13">
        <f t="shared" si="9"/>
        <v>0.023125000000000003</v>
      </c>
      <c r="J296" s="13">
        <f>G296-INDEX($G$5:$G$364,MATCH(D296,$D$5:$D$364,0))</f>
        <v>0.012048611111111114</v>
      </c>
    </row>
    <row r="297" spans="1:10" ht="15" customHeight="1">
      <c r="A297" s="12">
        <v>293</v>
      </c>
      <c r="B297" s="30" t="s">
        <v>191</v>
      </c>
      <c r="C297" s="30" t="s">
        <v>118</v>
      </c>
      <c r="D297" s="12" t="s">
        <v>246</v>
      </c>
      <c r="E297" s="30" t="s">
        <v>222</v>
      </c>
      <c r="F297" s="28">
        <v>0.05247685185185185</v>
      </c>
      <c r="G297" s="28">
        <v>0.05247685185185185</v>
      </c>
      <c r="H297" s="12" t="str">
        <f t="shared" si="8"/>
        <v>5.49/km</v>
      </c>
      <c r="I297" s="13">
        <f t="shared" si="9"/>
        <v>0.02313657407407407</v>
      </c>
      <c r="J297" s="13">
        <f>G297-INDEX($G$5:$G$364,MATCH(D297,$D$5:$D$364,0))</f>
        <v>0.016331018518518522</v>
      </c>
    </row>
    <row r="298" spans="1:10" ht="15" customHeight="1">
      <c r="A298" s="12">
        <v>294</v>
      </c>
      <c r="B298" s="30" t="s">
        <v>524</v>
      </c>
      <c r="C298" s="30" t="s">
        <v>176</v>
      </c>
      <c r="D298" s="12" t="s">
        <v>378</v>
      </c>
      <c r="E298" s="30" t="s">
        <v>222</v>
      </c>
      <c r="F298" s="28">
        <v>0.05247685185185185</v>
      </c>
      <c r="G298" s="28">
        <v>0.05247685185185185</v>
      </c>
      <c r="H298" s="12" t="str">
        <f t="shared" si="8"/>
        <v>5.49/km</v>
      </c>
      <c r="I298" s="13">
        <f t="shared" si="9"/>
        <v>0.02313657407407407</v>
      </c>
      <c r="J298" s="13">
        <f>G298-INDEX($G$5:$G$364,MATCH(D298,$D$5:$D$364,0))</f>
        <v>0.010173611111111112</v>
      </c>
    </row>
    <row r="299" spans="1:10" ht="15" customHeight="1">
      <c r="A299" s="12">
        <v>295</v>
      </c>
      <c r="B299" s="30" t="s">
        <v>525</v>
      </c>
      <c r="C299" s="30" t="s">
        <v>344</v>
      </c>
      <c r="D299" s="12" t="s">
        <v>246</v>
      </c>
      <c r="E299" s="30" t="s">
        <v>339</v>
      </c>
      <c r="F299" s="28">
        <v>0.05303240740740741</v>
      </c>
      <c r="G299" s="28">
        <v>0.05303240740740741</v>
      </c>
      <c r="H299" s="12" t="str">
        <f t="shared" si="8"/>
        <v>5.52/km</v>
      </c>
      <c r="I299" s="13">
        <f t="shared" si="9"/>
        <v>0.02369212962962963</v>
      </c>
      <c r="J299" s="13">
        <f>G299-INDEX($G$5:$G$364,MATCH(D299,$D$5:$D$364,0))</f>
        <v>0.01688657407407408</v>
      </c>
    </row>
    <row r="300" spans="1:10" ht="15" customHeight="1">
      <c r="A300" s="12">
        <v>296</v>
      </c>
      <c r="B300" s="30" t="s">
        <v>526</v>
      </c>
      <c r="C300" s="30" t="s">
        <v>33</v>
      </c>
      <c r="D300" s="12" t="s">
        <v>213</v>
      </c>
      <c r="E300" s="30" t="s">
        <v>339</v>
      </c>
      <c r="F300" s="28">
        <v>0.05303240740740741</v>
      </c>
      <c r="G300" s="28">
        <v>0.05303240740740741</v>
      </c>
      <c r="H300" s="12" t="str">
        <f t="shared" si="8"/>
        <v>5.52/km</v>
      </c>
      <c r="I300" s="13">
        <f t="shared" si="9"/>
        <v>0.02369212962962963</v>
      </c>
      <c r="J300" s="13">
        <f>G300-INDEX($G$5:$G$364,MATCH(D300,$D$5:$D$364,0))</f>
        <v>0.02112268518518519</v>
      </c>
    </row>
    <row r="301" spans="1:10" ht="15" customHeight="1">
      <c r="A301" s="12">
        <v>297</v>
      </c>
      <c r="B301" s="30" t="s">
        <v>52</v>
      </c>
      <c r="C301" s="30" t="s">
        <v>29</v>
      </c>
      <c r="D301" s="12" t="s">
        <v>221</v>
      </c>
      <c r="E301" s="30" t="s">
        <v>228</v>
      </c>
      <c r="F301" s="28">
        <v>0.05335648148148148</v>
      </c>
      <c r="G301" s="28">
        <v>0.05335648148148148</v>
      </c>
      <c r="H301" s="12" t="str">
        <f t="shared" si="8"/>
        <v>5.55/km</v>
      </c>
      <c r="I301" s="13">
        <f t="shared" si="9"/>
        <v>0.024016203703703696</v>
      </c>
      <c r="J301" s="13">
        <f>G301-INDEX($G$5:$G$364,MATCH(D301,$D$5:$D$364,0))</f>
        <v>0.019930555555555556</v>
      </c>
    </row>
    <row r="302" spans="1:10" ht="15" customHeight="1">
      <c r="A302" s="12">
        <v>298</v>
      </c>
      <c r="B302" s="30" t="s">
        <v>167</v>
      </c>
      <c r="C302" s="30" t="s">
        <v>13</v>
      </c>
      <c r="D302" s="12" t="s">
        <v>295</v>
      </c>
      <c r="E302" s="30" t="s">
        <v>320</v>
      </c>
      <c r="F302" s="28">
        <v>0.05378472222222222</v>
      </c>
      <c r="G302" s="28">
        <v>0.05378472222222222</v>
      </c>
      <c r="H302" s="12" t="str">
        <f t="shared" si="8"/>
        <v>5.57/km</v>
      </c>
      <c r="I302" s="13">
        <f t="shared" si="9"/>
        <v>0.02444444444444444</v>
      </c>
      <c r="J302" s="13">
        <f>G302-INDEX($G$5:$G$364,MATCH(D302,$D$5:$D$364,0))</f>
        <v>0.014502314814814808</v>
      </c>
    </row>
    <row r="303" spans="1:10" ht="15" customHeight="1">
      <c r="A303" s="12">
        <v>299</v>
      </c>
      <c r="B303" s="30" t="s">
        <v>527</v>
      </c>
      <c r="C303" s="30" t="s">
        <v>25</v>
      </c>
      <c r="D303" s="12" t="s">
        <v>213</v>
      </c>
      <c r="E303" s="30" t="s">
        <v>502</v>
      </c>
      <c r="F303" s="28">
        <v>0.053981481481481484</v>
      </c>
      <c r="G303" s="28">
        <v>0.053981481481481484</v>
      </c>
      <c r="H303" s="12" t="str">
        <f t="shared" si="8"/>
        <v>5.59/km</v>
      </c>
      <c r="I303" s="13">
        <f t="shared" si="9"/>
        <v>0.024641203703703703</v>
      </c>
      <c r="J303" s="13">
        <f>G303-INDEX($G$5:$G$364,MATCH(D303,$D$5:$D$364,0))</f>
        <v>0.022071759259259263</v>
      </c>
    </row>
    <row r="304" spans="1:10" ht="15" customHeight="1">
      <c r="A304" s="12">
        <v>300</v>
      </c>
      <c r="B304" s="30" t="s">
        <v>192</v>
      </c>
      <c r="C304" s="30" t="s">
        <v>528</v>
      </c>
      <c r="D304" s="12" t="s">
        <v>295</v>
      </c>
      <c r="E304" s="30" t="s">
        <v>245</v>
      </c>
      <c r="F304" s="28">
        <v>0.054143518518518514</v>
      </c>
      <c r="G304" s="28">
        <v>0.054143518518518514</v>
      </c>
      <c r="H304" s="12" t="str">
        <f t="shared" si="8"/>
        <v>5.60/km</v>
      </c>
      <c r="I304" s="13">
        <f t="shared" si="9"/>
        <v>0.024803240740740733</v>
      </c>
      <c r="J304" s="13">
        <f>G304-INDEX($G$5:$G$364,MATCH(D304,$D$5:$D$364,0))</f>
        <v>0.014861111111111103</v>
      </c>
    </row>
    <row r="305" spans="1:10" ht="15" customHeight="1">
      <c r="A305" s="12">
        <v>301</v>
      </c>
      <c r="B305" s="30" t="s">
        <v>529</v>
      </c>
      <c r="C305" s="30" t="s">
        <v>95</v>
      </c>
      <c r="D305" s="12" t="s">
        <v>295</v>
      </c>
      <c r="E305" s="30" t="s">
        <v>384</v>
      </c>
      <c r="F305" s="28">
        <v>0.054375</v>
      </c>
      <c r="G305" s="28">
        <v>0.054375</v>
      </c>
      <c r="H305" s="12" t="str">
        <f t="shared" si="8"/>
        <v>6.01/km</v>
      </c>
      <c r="I305" s="13">
        <f t="shared" si="9"/>
        <v>0.02503472222222222</v>
      </c>
      <c r="J305" s="13">
        <f>G305-INDEX($G$5:$G$364,MATCH(D305,$D$5:$D$364,0))</f>
        <v>0.015092592592592588</v>
      </c>
    </row>
    <row r="306" spans="1:10" ht="15" customHeight="1">
      <c r="A306" s="12">
        <v>302</v>
      </c>
      <c r="B306" s="30" t="s">
        <v>530</v>
      </c>
      <c r="C306" s="30" t="s">
        <v>23</v>
      </c>
      <c r="D306" s="12" t="s">
        <v>227</v>
      </c>
      <c r="E306" s="30" t="s">
        <v>531</v>
      </c>
      <c r="F306" s="28">
        <v>0.05458333333333334</v>
      </c>
      <c r="G306" s="28">
        <v>0.05458333333333334</v>
      </c>
      <c r="H306" s="12" t="str">
        <f t="shared" si="8"/>
        <v>6.03/km</v>
      </c>
      <c r="I306" s="13">
        <f t="shared" si="9"/>
        <v>0.025243055555555557</v>
      </c>
      <c r="J306" s="13">
        <f>G306-INDEX($G$5:$G$364,MATCH(D306,$D$5:$D$364,0))</f>
        <v>0.0197800925925926</v>
      </c>
    </row>
    <row r="307" spans="1:10" ht="15" customHeight="1">
      <c r="A307" s="12">
        <v>303</v>
      </c>
      <c r="B307" s="30" t="s">
        <v>532</v>
      </c>
      <c r="C307" s="30" t="s">
        <v>533</v>
      </c>
      <c r="D307" s="12" t="s">
        <v>334</v>
      </c>
      <c r="E307" s="30" t="s">
        <v>310</v>
      </c>
      <c r="F307" s="28">
        <v>0.05491898148148148</v>
      </c>
      <c r="G307" s="28">
        <v>0.05491898148148148</v>
      </c>
      <c r="H307" s="12" t="str">
        <f t="shared" si="8"/>
        <v>6.05/km</v>
      </c>
      <c r="I307" s="13">
        <f t="shared" si="9"/>
        <v>0.025578703703703697</v>
      </c>
      <c r="J307" s="13">
        <f>G307-INDEX($G$5:$G$364,MATCH(D307,$D$5:$D$364,0))</f>
        <v>0.014502314814814808</v>
      </c>
    </row>
    <row r="308" spans="1:10" ht="15" customHeight="1">
      <c r="A308" s="12">
        <v>304</v>
      </c>
      <c r="B308" s="30" t="s">
        <v>534</v>
      </c>
      <c r="C308" s="30" t="s">
        <v>51</v>
      </c>
      <c r="D308" s="12" t="s">
        <v>330</v>
      </c>
      <c r="E308" s="30" t="s">
        <v>310</v>
      </c>
      <c r="F308" s="28">
        <v>0.055219907407407405</v>
      </c>
      <c r="G308" s="28">
        <v>0.055219907407407405</v>
      </c>
      <c r="H308" s="12" t="str">
        <f t="shared" si="8"/>
        <v>6.07/km</v>
      </c>
      <c r="I308" s="13">
        <f t="shared" si="9"/>
        <v>0.025879629629629624</v>
      </c>
      <c r="J308" s="13">
        <f>G308-INDEX($G$5:$G$364,MATCH(D308,$D$5:$D$364,0))</f>
        <v>0.014826388888888889</v>
      </c>
    </row>
    <row r="309" spans="1:10" ht="15" customHeight="1">
      <c r="A309" s="12">
        <v>305</v>
      </c>
      <c r="B309" s="30" t="s">
        <v>83</v>
      </c>
      <c r="C309" s="30" t="s">
        <v>95</v>
      </c>
      <c r="D309" s="12" t="s">
        <v>535</v>
      </c>
      <c r="E309" s="30" t="s">
        <v>41</v>
      </c>
      <c r="F309" s="28">
        <v>0.055312499999999994</v>
      </c>
      <c r="G309" s="28">
        <v>0.055312499999999994</v>
      </c>
      <c r="H309" s="12" t="str">
        <f t="shared" si="8"/>
        <v>6.08/km</v>
      </c>
      <c r="I309" s="13">
        <f t="shared" si="9"/>
        <v>0.025972222222222213</v>
      </c>
      <c r="J309" s="13">
        <f>G309-INDEX($G$5:$G$364,MATCH(D309,$D$5:$D$364,0))</f>
        <v>0</v>
      </c>
    </row>
    <row r="310" spans="1:10" ht="15" customHeight="1">
      <c r="A310" s="12">
        <v>306</v>
      </c>
      <c r="B310" s="30" t="s">
        <v>536</v>
      </c>
      <c r="C310" s="30" t="s">
        <v>22</v>
      </c>
      <c r="D310" s="12" t="s">
        <v>227</v>
      </c>
      <c r="E310" s="30" t="s">
        <v>537</v>
      </c>
      <c r="F310" s="28">
        <v>0.05543981481481481</v>
      </c>
      <c r="G310" s="28">
        <v>0.05543981481481481</v>
      </c>
      <c r="H310" s="12" t="str">
        <f t="shared" si="8"/>
        <v>6.08/km</v>
      </c>
      <c r="I310" s="13">
        <f t="shared" si="9"/>
        <v>0.02609953703703703</v>
      </c>
      <c r="J310" s="13">
        <f>G310-INDEX($G$5:$G$364,MATCH(D310,$D$5:$D$364,0))</f>
        <v>0.02063657407407407</v>
      </c>
    </row>
    <row r="311" spans="1:10" ht="15" customHeight="1">
      <c r="A311" s="12">
        <v>307</v>
      </c>
      <c r="B311" s="30" t="s">
        <v>538</v>
      </c>
      <c r="C311" s="30" t="s">
        <v>25</v>
      </c>
      <c r="D311" s="12" t="s">
        <v>213</v>
      </c>
      <c r="E311" s="30" t="s">
        <v>214</v>
      </c>
      <c r="F311" s="28">
        <v>0.05569444444444444</v>
      </c>
      <c r="G311" s="28">
        <v>0.05569444444444444</v>
      </c>
      <c r="H311" s="12" t="str">
        <f t="shared" si="8"/>
        <v>6.10/km</v>
      </c>
      <c r="I311" s="13">
        <f t="shared" si="9"/>
        <v>0.02635416666666666</v>
      </c>
      <c r="J311" s="13">
        <f>G311-INDEX($G$5:$G$364,MATCH(D311,$D$5:$D$364,0))</f>
        <v>0.02378472222222222</v>
      </c>
    </row>
    <row r="312" spans="1:10" ht="15" customHeight="1">
      <c r="A312" s="12">
        <v>308</v>
      </c>
      <c r="B312" s="30" t="s">
        <v>539</v>
      </c>
      <c r="C312" s="30" t="s">
        <v>540</v>
      </c>
      <c r="D312" s="12" t="s">
        <v>305</v>
      </c>
      <c r="E312" s="30" t="s">
        <v>222</v>
      </c>
      <c r="F312" s="28">
        <v>0.05603009259259259</v>
      </c>
      <c r="G312" s="28">
        <v>0.05603009259259259</v>
      </c>
      <c r="H312" s="12" t="str">
        <f aca="true" t="shared" si="10" ref="H312:H334">TEXT(INT((HOUR(G312)*3600+MINUTE(G312)*60+SECOND(G312))/$J$3/60),"0")&amp;"."&amp;TEXT(MOD((HOUR(G312)*3600+MINUTE(G312)*60+SECOND(G312))/$J$3,60),"00")&amp;"/km"</f>
        <v>6.12/km</v>
      </c>
      <c r="I312" s="13">
        <f aca="true" t="shared" si="11" ref="I312:I334">G312-$G$5</f>
        <v>0.02668981481481481</v>
      </c>
      <c r="J312" s="13">
        <f>G312-INDEX($G$5:$G$364,MATCH(D312,$D$5:$D$364,0))</f>
        <v>0.016458333333333332</v>
      </c>
    </row>
    <row r="313" spans="1:10" ht="15" customHeight="1">
      <c r="A313" s="12">
        <v>309</v>
      </c>
      <c r="B313" s="30" t="s">
        <v>396</v>
      </c>
      <c r="C313" s="30" t="s">
        <v>151</v>
      </c>
      <c r="D313" s="12" t="s">
        <v>330</v>
      </c>
      <c r="E313" s="30" t="s">
        <v>211</v>
      </c>
      <c r="F313" s="28">
        <v>0.05606481481481482</v>
      </c>
      <c r="G313" s="28">
        <v>0.05606481481481482</v>
      </c>
      <c r="H313" s="12" t="str">
        <f t="shared" si="10"/>
        <v>6.13/km</v>
      </c>
      <c r="I313" s="13">
        <f t="shared" si="11"/>
        <v>0.026724537037037036</v>
      </c>
      <c r="J313" s="13">
        <f>G313-INDEX($G$5:$G$364,MATCH(D313,$D$5:$D$364,0))</f>
        <v>0.0156712962962963</v>
      </c>
    </row>
    <row r="314" spans="1:10" ht="15" customHeight="1">
      <c r="A314" s="12">
        <v>310</v>
      </c>
      <c r="B314" s="30" t="s">
        <v>541</v>
      </c>
      <c r="C314" s="30" t="s">
        <v>178</v>
      </c>
      <c r="D314" s="12" t="s">
        <v>334</v>
      </c>
      <c r="E314" s="30" t="s">
        <v>222</v>
      </c>
      <c r="F314" s="28">
        <v>0.0565162037037037</v>
      </c>
      <c r="G314" s="28">
        <v>0.0565162037037037</v>
      </c>
      <c r="H314" s="12" t="str">
        <f t="shared" si="10"/>
        <v>6.16/km</v>
      </c>
      <c r="I314" s="13">
        <f t="shared" si="11"/>
        <v>0.02717592592592592</v>
      </c>
      <c r="J314" s="13">
        <f>G314-INDEX($G$5:$G$364,MATCH(D314,$D$5:$D$364,0))</f>
        <v>0.01609953703703703</v>
      </c>
    </row>
    <row r="315" spans="1:10" ht="15" customHeight="1">
      <c r="A315" s="12">
        <v>311</v>
      </c>
      <c r="B315" s="30" t="s">
        <v>542</v>
      </c>
      <c r="C315" s="30" t="s">
        <v>50</v>
      </c>
      <c r="D315" s="12" t="s">
        <v>206</v>
      </c>
      <c r="E315" s="30" t="s">
        <v>41</v>
      </c>
      <c r="F315" s="28">
        <v>0.05702546296296296</v>
      </c>
      <c r="G315" s="28">
        <v>0.05702546296296296</v>
      </c>
      <c r="H315" s="12" t="str">
        <f t="shared" si="10"/>
        <v>6.19/km</v>
      </c>
      <c r="I315" s="13">
        <f t="shared" si="11"/>
        <v>0.027685185185185177</v>
      </c>
      <c r="J315" s="13">
        <f>G315-INDEX($G$5:$G$364,MATCH(D315,$D$5:$D$364,0))</f>
        <v>0.025729166666666657</v>
      </c>
    </row>
    <row r="316" spans="1:10" ht="15" customHeight="1">
      <c r="A316" s="12">
        <v>312</v>
      </c>
      <c r="B316" s="30" t="s">
        <v>521</v>
      </c>
      <c r="C316" s="30" t="s">
        <v>21</v>
      </c>
      <c r="D316" s="12" t="s">
        <v>227</v>
      </c>
      <c r="E316" s="30" t="s">
        <v>297</v>
      </c>
      <c r="F316" s="28">
        <v>0.05722222222222222</v>
      </c>
      <c r="G316" s="28">
        <v>0.05722222222222222</v>
      </c>
      <c r="H316" s="12" t="str">
        <f t="shared" si="10"/>
        <v>6.20/km</v>
      </c>
      <c r="I316" s="13">
        <f t="shared" si="11"/>
        <v>0.027881944444444442</v>
      </c>
      <c r="J316" s="13">
        <f>G316-INDEX($G$5:$G$364,MATCH(D316,$D$5:$D$364,0))</f>
        <v>0.022418981481481484</v>
      </c>
    </row>
    <row r="317" spans="1:10" ht="15" customHeight="1">
      <c r="A317" s="12">
        <v>313</v>
      </c>
      <c r="B317" s="30" t="s">
        <v>137</v>
      </c>
      <c r="C317" s="30" t="s">
        <v>186</v>
      </c>
      <c r="D317" s="12" t="s">
        <v>334</v>
      </c>
      <c r="E317" s="30" t="s">
        <v>297</v>
      </c>
      <c r="F317" s="28">
        <v>0.057233796296296297</v>
      </c>
      <c r="G317" s="28">
        <v>0.057233796296296297</v>
      </c>
      <c r="H317" s="12" t="str">
        <f t="shared" si="10"/>
        <v>6.20/km</v>
      </c>
      <c r="I317" s="13">
        <f t="shared" si="11"/>
        <v>0.027893518518518515</v>
      </c>
      <c r="J317" s="13">
        <f>G317-INDEX($G$5:$G$364,MATCH(D317,$D$5:$D$364,0))</f>
        <v>0.016817129629629626</v>
      </c>
    </row>
    <row r="318" spans="1:10" ht="15" customHeight="1">
      <c r="A318" s="12">
        <v>314</v>
      </c>
      <c r="B318" s="30" t="s">
        <v>543</v>
      </c>
      <c r="C318" s="30" t="s">
        <v>70</v>
      </c>
      <c r="D318" s="12" t="s">
        <v>535</v>
      </c>
      <c r="E318" s="30" t="s">
        <v>360</v>
      </c>
      <c r="F318" s="28">
        <v>0.05734953703703704</v>
      </c>
      <c r="G318" s="28">
        <v>0.05734953703703704</v>
      </c>
      <c r="H318" s="12" t="str">
        <f t="shared" si="10"/>
        <v>6.21/km</v>
      </c>
      <c r="I318" s="13">
        <f t="shared" si="11"/>
        <v>0.028009259259259258</v>
      </c>
      <c r="J318" s="13">
        <f>G318-INDEX($G$5:$G$364,MATCH(D318,$D$5:$D$364,0))</f>
        <v>0.0020370370370370455</v>
      </c>
    </row>
    <row r="319" spans="1:10" ht="15" customHeight="1">
      <c r="A319" s="12">
        <v>315</v>
      </c>
      <c r="B319" s="30" t="s">
        <v>544</v>
      </c>
      <c r="C319" s="30" t="s">
        <v>545</v>
      </c>
      <c r="D319" s="12" t="s">
        <v>373</v>
      </c>
      <c r="E319" s="30" t="s">
        <v>214</v>
      </c>
      <c r="F319" s="28">
        <v>0.057789351851851856</v>
      </c>
      <c r="G319" s="28">
        <v>0.057789351851851856</v>
      </c>
      <c r="H319" s="12" t="str">
        <f t="shared" si="10"/>
        <v>6.24/km</v>
      </c>
      <c r="I319" s="13">
        <f t="shared" si="11"/>
        <v>0.028449074074074075</v>
      </c>
      <c r="J319" s="13">
        <f>G319-INDEX($G$5:$G$364,MATCH(D319,$D$5:$D$364,0))</f>
        <v>0.015659722222222228</v>
      </c>
    </row>
    <row r="320" spans="1:10" ht="15" customHeight="1">
      <c r="A320" s="12">
        <v>316</v>
      </c>
      <c r="B320" s="30" t="s">
        <v>546</v>
      </c>
      <c r="C320" s="30" t="s">
        <v>547</v>
      </c>
      <c r="D320" s="12" t="s">
        <v>210</v>
      </c>
      <c r="E320" s="30" t="s">
        <v>41</v>
      </c>
      <c r="F320" s="28">
        <v>0.058379629629629635</v>
      </c>
      <c r="G320" s="28">
        <v>0.058379629629629635</v>
      </c>
      <c r="H320" s="12" t="str">
        <f t="shared" si="10"/>
        <v>6.28/km</v>
      </c>
      <c r="I320" s="13">
        <f t="shared" si="11"/>
        <v>0.029039351851851854</v>
      </c>
      <c r="J320" s="13">
        <f>G320-INDEX($G$5:$G$364,MATCH(D320,$D$5:$D$364,0))</f>
        <v>0.026666666666666672</v>
      </c>
    </row>
    <row r="321" spans="1:10" ht="15" customHeight="1">
      <c r="A321" s="12">
        <v>317</v>
      </c>
      <c r="B321" s="30" t="s">
        <v>548</v>
      </c>
      <c r="C321" s="30" t="s">
        <v>23</v>
      </c>
      <c r="D321" s="12" t="s">
        <v>478</v>
      </c>
      <c r="E321" s="30" t="s">
        <v>549</v>
      </c>
      <c r="F321" s="28">
        <v>0.059305555555555556</v>
      </c>
      <c r="G321" s="28">
        <v>0.059305555555555556</v>
      </c>
      <c r="H321" s="12" t="str">
        <f t="shared" si="10"/>
        <v>6.34/km</v>
      </c>
      <c r="I321" s="13">
        <f t="shared" si="11"/>
        <v>0.029965277777777775</v>
      </c>
      <c r="J321" s="13">
        <f>G321-INDEX($G$5:$G$364,MATCH(D321,$D$5:$D$364,0))</f>
        <v>0.011041666666666672</v>
      </c>
    </row>
    <row r="322" spans="1:10" ht="15" customHeight="1">
      <c r="A322" s="12">
        <v>318</v>
      </c>
      <c r="B322" s="30" t="s">
        <v>161</v>
      </c>
      <c r="C322" s="30" t="s">
        <v>189</v>
      </c>
      <c r="D322" s="12" t="s">
        <v>520</v>
      </c>
      <c r="E322" s="30" t="s">
        <v>550</v>
      </c>
      <c r="F322" s="28">
        <v>0.05950231481481482</v>
      </c>
      <c r="G322" s="28">
        <v>0.05950231481481482</v>
      </c>
      <c r="H322" s="12" t="str">
        <f t="shared" si="10"/>
        <v>6.35/km</v>
      </c>
      <c r="I322" s="13">
        <f t="shared" si="11"/>
        <v>0.03016203703703704</v>
      </c>
      <c r="J322" s="13">
        <f>G322-INDEX($G$5:$G$364,MATCH(D322,$D$5:$D$364,0))</f>
        <v>0.008344907407407412</v>
      </c>
    </row>
    <row r="323" spans="1:10" ht="15" customHeight="1">
      <c r="A323" s="12">
        <v>319</v>
      </c>
      <c r="B323" s="30" t="s">
        <v>551</v>
      </c>
      <c r="C323" s="30" t="s">
        <v>183</v>
      </c>
      <c r="D323" s="12" t="s">
        <v>520</v>
      </c>
      <c r="E323" s="30" t="s">
        <v>222</v>
      </c>
      <c r="F323" s="28">
        <v>0.060127314814814814</v>
      </c>
      <c r="G323" s="28">
        <v>0.060127314814814814</v>
      </c>
      <c r="H323" s="12" t="str">
        <f t="shared" si="10"/>
        <v>6.40/km</v>
      </c>
      <c r="I323" s="13">
        <f t="shared" si="11"/>
        <v>0.030787037037037033</v>
      </c>
      <c r="J323" s="13">
        <f>G323-INDEX($G$5:$G$364,MATCH(D323,$D$5:$D$364,0))</f>
        <v>0.008969907407407406</v>
      </c>
    </row>
    <row r="324" spans="1:10" ht="15" customHeight="1">
      <c r="A324" s="12">
        <v>320</v>
      </c>
      <c r="B324" s="30" t="s">
        <v>552</v>
      </c>
      <c r="C324" s="30" t="s">
        <v>553</v>
      </c>
      <c r="D324" s="12" t="s">
        <v>345</v>
      </c>
      <c r="E324" s="30" t="s">
        <v>222</v>
      </c>
      <c r="F324" s="28">
        <v>0.06363425925925927</v>
      </c>
      <c r="G324" s="28">
        <v>0.06363425925925927</v>
      </c>
      <c r="H324" s="12" t="str">
        <f t="shared" si="10"/>
        <v>7.03/km</v>
      </c>
      <c r="I324" s="13">
        <f t="shared" si="11"/>
        <v>0.03429398148148148</v>
      </c>
      <c r="J324" s="13">
        <f>G324-INDEX($G$5:$G$364,MATCH(D324,$D$5:$D$364,0))</f>
        <v>0.02278935185185186</v>
      </c>
    </row>
    <row r="325" spans="1:10" ht="15" customHeight="1">
      <c r="A325" s="12">
        <v>321</v>
      </c>
      <c r="B325" s="30" t="s">
        <v>554</v>
      </c>
      <c r="C325" s="30" t="s">
        <v>146</v>
      </c>
      <c r="D325" s="12" t="s">
        <v>378</v>
      </c>
      <c r="E325" s="30" t="s">
        <v>41</v>
      </c>
      <c r="F325" s="28">
        <v>0.0665162037037037</v>
      </c>
      <c r="G325" s="28">
        <v>0.0665162037037037</v>
      </c>
      <c r="H325" s="12" t="str">
        <f t="shared" si="10"/>
        <v>7.22/km</v>
      </c>
      <c r="I325" s="13">
        <f t="shared" si="11"/>
        <v>0.03717592592592592</v>
      </c>
      <c r="J325" s="13">
        <f>G325-INDEX($G$5:$G$364,MATCH(D325,$D$5:$D$364,0))</f>
        <v>0.024212962962962964</v>
      </c>
    </row>
    <row r="326" spans="1:10" ht="15" customHeight="1">
      <c r="A326" s="12">
        <v>322</v>
      </c>
      <c r="B326" s="30" t="s">
        <v>132</v>
      </c>
      <c r="C326" s="30" t="s">
        <v>76</v>
      </c>
      <c r="D326" s="12" t="s">
        <v>478</v>
      </c>
      <c r="E326" s="30" t="s">
        <v>224</v>
      </c>
      <c r="F326" s="28">
        <v>0.06770833333333333</v>
      </c>
      <c r="G326" s="28">
        <v>0.06770833333333333</v>
      </c>
      <c r="H326" s="12" t="str">
        <f t="shared" si="10"/>
        <v>7.30/km</v>
      </c>
      <c r="I326" s="13">
        <f t="shared" si="11"/>
        <v>0.038368055555555544</v>
      </c>
      <c r="J326" s="13">
        <f>G326-INDEX($G$5:$G$364,MATCH(D326,$D$5:$D$364,0))</f>
        <v>0.019444444444444445</v>
      </c>
    </row>
    <row r="327" spans="1:10" ht="15" customHeight="1">
      <c r="A327" s="12">
        <v>323</v>
      </c>
      <c r="B327" s="30" t="s">
        <v>555</v>
      </c>
      <c r="C327" s="30" t="s">
        <v>16</v>
      </c>
      <c r="D327" s="12" t="s">
        <v>206</v>
      </c>
      <c r="E327" s="30" t="s">
        <v>62</v>
      </c>
      <c r="F327" s="28">
        <v>0.06809027777777778</v>
      </c>
      <c r="G327" s="28">
        <v>0.06809027777777778</v>
      </c>
      <c r="H327" s="12" t="str">
        <f t="shared" si="10"/>
        <v>7.33/km</v>
      </c>
      <c r="I327" s="13">
        <f t="shared" si="11"/>
        <v>0.03874999999999999</v>
      </c>
      <c r="J327" s="13">
        <f>G327-INDEX($G$5:$G$364,MATCH(D327,$D$5:$D$364,0))</f>
        <v>0.036793981481481476</v>
      </c>
    </row>
    <row r="328" spans="1:10" ht="15" customHeight="1">
      <c r="A328" s="12">
        <v>324</v>
      </c>
      <c r="B328" s="30" t="s">
        <v>556</v>
      </c>
      <c r="C328" s="30" t="s">
        <v>142</v>
      </c>
      <c r="D328" s="12" t="s">
        <v>234</v>
      </c>
      <c r="E328" s="30" t="s">
        <v>62</v>
      </c>
      <c r="F328" s="28">
        <v>0.06809027777777778</v>
      </c>
      <c r="G328" s="28">
        <v>0.06809027777777778</v>
      </c>
      <c r="H328" s="12" t="str">
        <f t="shared" si="10"/>
        <v>7.33/km</v>
      </c>
      <c r="I328" s="13">
        <f t="shared" si="11"/>
        <v>0.03874999999999999</v>
      </c>
      <c r="J328" s="13">
        <f>G328-INDEX($G$5:$G$364,MATCH(D328,$D$5:$D$364,0))</f>
        <v>0.03292824074074074</v>
      </c>
    </row>
    <row r="329" spans="1:10" ht="15" customHeight="1">
      <c r="A329" s="12">
        <v>325</v>
      </c>
      <c r="B329" s="30" t="s">
        <v>557</v>
      </c>
      <c r="C329" s="30" t="s">
        <v>558</v>
      </c>
      <c r="D329" s="12" t="s">
        <v>520</v>
      </c>
      <c r="E329" s="30" t="s">
        <v>222</v>
      </c>
      <c r="F329" s="28">
        <v>0.0714699074074074</v>
      </c>
      <c r="G329" s="28">
        <v>0.0714699074074074</v>
      </c>
      <c r="H329" s="12" t="str">
        <f t="shared" si="10"/>
        <v>7.55/km</v>
      </c>
      <c r="I329" s="13">
        <f t="shared" si="11"/>
        <v>0.042129629629629614</v>
      </c>
      <c r="J329" s="13">
        <f>G329-INDEX($G$5:$G$364,MATCH(D329,$D$5:$D$364,0))</f>
        <v>0.02031249999999999</v>
      </c>
    </row>
    <row r="330" spans="1:10" ht="15" customHeight="1">
      <c r="A330" s="24">
        <v>326</v>
      </c>
      <c r="B330" s="37" t="s">
        <v>71</v>
      </c>
      <c r="C330" s="37" t="s">
        <v>44</v>
      </c>
      <c r="D330" s="24" t="s">
        <v>295</v>
      </c>
      <c r="E330" s="37" t="s">
        <v>31</v>
      </c>
      <c r="F330" s="32">
        <v>0.0762037037037037</v>
      </c>
      <c r="G330" s="32">
        <v>0.0762037037037037</v>
      </c>
      <c r="H330" s="24" t="str">
        <f t="shared" si="10"/>
        <v>8.26/km</v>
      </c>
      <c r="I330" s="25">
        <f t="shared" si="11"/>
        <v>0.04686342592592592</v>
      </c>
      <c r="J330" s="25">
        <f>G330-INDEX($G$5:$G$364,MATCH(D330,$D$5:$D$364,0))</f>
        <v>0.03692129629629629</v>
      </c>
    </row>
    <row r="331" spans="1:10" ht="15" customHeight="1">
      <c r="A331" s="12">
        <v>327</v>
      </c>
      <c r="B331" s="30" t="s">
        <v>559</v>
      </c>
      <c r="C331" s="30" t="s">
        <v>30</v>
      </c>
      <c r="D331" s="12" t="s">
        <v>373</v>
      </c>
      <c r="E331" s="30" t="s">
        <v>41</v>
      </c>
      <c r="F331" s="28">
        <v>0.07769675925925926</v>
      </c>
      <c r="G331" s="28">
        <v>0.07769675925925926</v>
      </c>
      <c r="H331" s="12" t="str">
        <f t="shared" si="10"/>
        <v>8.36/km</v>
      </c>
      <c r="I331" s="13">
        <f t="shared" si="11"/>
        <v>0.04835648148148147</v>
      </c>
      <c r="J331" s="13">
        <f>G331-INDEX($G$5:$G$364,MATCH(D331,$D$5:$D$364,0))</f>
        <v>0.03556712962962963</v>
      </c>
    </row>
    <row r="332" spans="1:10" ht="15" customHeight="1">
      <c r="A332" s="12">
        <v>328</v>
      </c>
      <c r="B332" s="30" t="s">
        <v>560</v>
      </c>
      <c r="C332" s="30" t="s">
        <v>182</v>
      </c>
      <c r="D332" s="12" t="s">
        <v>373</v>
      </c>
      <c r="E332" s="30" t="s">
        <v>41</v>
      </c>
      <c r="F332" s="28">
        <v>0.08768518518518519</v>
      </c>
      <c r="G332" s="28">
        <v>0.08768518518518519</v>
      </c>
      <c r="H332" s="12" t="str">
        <f t="shared" si="10"/>
        <v>9.43/km</v>
      </c>
      <c r="I332" s="13">
        <f t="shared" si="11"/>
        <v>0.0583449074074074</v>
      </c>
      <c r="J332" s="13">
        <f>G332-INDEX($G$5:$G$364,MATCH(D332,$D$5:$D$364,0))</f>
        <v>0.04555555555555556</v>
      </c>
    </row>
    <row r="333" spans="1:10" ht="15" customHeight="1">
      <c r="A333" s="12">
        <v>329</v>
      </c>
      <c r="B333" s="30" t="s">
        <v>561</v>
      </c>
      <c r="C333" s="30" t="s">
        <v>103</v>
      </c>
      <c r="D333" s="12" t="s">
        <v>373</v>
      </c>
      <c r="E333" s="30" t="s">
        <v>41</v>
      </c>
      <c r="F333" s="28">
        <v>0.08769675925925925</v>
      </c>
      <c r="G333" s="28">
        <v>0.08769675925925925</v>
      </c>
      <c r="H333" s="12" t="str">
        <f t="shared" si="10"/>
        <v>9.43/km</v>
      </c>
      <c r="I333" s="13">
        <f t="shared" si="11"/>
        <v>0.05835648148148147</v>
      </c>
      <c r="J333" s="13">
        <f>G333-INDEX($G$5:$G$364,MATCH(D333,$D$5:$D$364,0))</f>
        <v>0.045567129629629624</v>
      </c>
    </row>
    <row r="334" spans="1:10" ht="15" customHeight="1">
      <c r="A334" s="46">
        <v>330</v>
      </c>
      <c r="B334" s="48" t="s">
        <v>562</v>
      </c>
      <c r="C334" s="48" t="s">
        <v>75</v>
      </c>
      <c r="D334" s="46" t="s">
        <v>535</v>
      </c>
      <c r="E334" s="48" t="s">
        <v>563</v>
      </c>
      <c r="F334" s="49">
        <v>0.11422453703703704</v>
      </c>
      <c r="G334" s="49">
        <v>0.11422453703703704</v>
      </c>
      <c r="H334" s="46" t="str">
        <f t="shared" si="10"/>
        <v>12.39/km</v>
      </c>
      <c r="I334" s="47">
        <f t="shared" si="11"/>
        <v>0.08488425925925926</v>
      </c>
      <c r="J334" s="47">
        <f>G334-INDEX($G$5:$G$364,MATCH(D334,$D$5:$D$364,0))</f>
        <v>0.05891203703703705</v>
      </c>
    </row>
  </sheetData>
  <sheetProtection/>
  <autoFilter ref="A4:J33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Trofeo delle Sette Contrade</v>
      </c>
      <c r="B1" s="43"/>
      <c r="C1" s="44"/>
    </row>
    <row r="2" spans="1:3" ht="24" customHeight="1">
      <c r="A2" s="40" t="str">
        <f>Individuale!A2</f>
        <v>16ª edizione</v>
      </c>
      <c r="B2" s="40"/>
      <c r="C2" s="40"/>
    </row>
    <row r="3" spans="1:3" ht="24" customHeight="1">
      <c r="A3" s="45" t="str">
        <f>Individuale!A3</f>
        <v>Orte (VT) Italia - Domenica 06/09/2015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214</v>
      </c>
      <c r="C5" s="33">
        <v>29</v>
      </c>
    </row>
    <row r="6" spans="1:3" ht="15" customHeight="1">
      <c r="A6" s="18">
        <v>2</v>
      </c>
      <c r="B6" s="17" t="s">
        <v>41</v>
      </c>
      <c r="C6" s="34">
        <v>25</v>
      </c>
    </row>
    <row r="7" spans="1:3" ht="15" customHeight="1">
      <c r="A7" s="18">
        <v>3</v>
      </c>
      <c r="B7" s="17" t="s">
        <v>222</v>
      </c>
      <c r="C7" s="34">
        <v>24</v>
      </c>
    </row>
    <row r="8" spans="1:3" ht="15" customHeight="1">
      <c r="A8" s="18">
        <v>4</v>
      </c>
      <c r="B8" s="17" t="s">
        <v>285</v>
      </c>
      <c r="C8" s="34">
        <v>15</v>
      </c>
    </row>
    <row r="9" spans="1:3" ht="15" customHeight="1">
      <c r="A9" s="18">
        <v>5</v>
      </c>
      <c r="B9" s="17" t="s">
        <v>219</v>
      </c>
      <c r="C9" s="34">
        <v>14</v>
      </c>
    </row>
    <row r="10" spans="1:3" ht="15" customHeight="1">
      <c r="A10" s="18">
        <v>6</v>
      </c>
      <c r="B10" s="17" t="s">
        <v>181</v>
      </c>
      <c r="C10" s="34">
        <v>14</v>
      </c>
    </row>
    <row r="11" spans="1:3" ht="15" customHeight="1">
      <c r="A11" s="18">
        <v>7</v>
      </c>
      <c r="B11" s="17" t="s">
        <v>224</v>
      </c>
      <c r="C11" s="34">
        <v>14</v>
      </c>
    </row>
    <row r="12" spans="1:3" ht="15" customHeight="1">
      <c r="A12" s="18">
        <v>8</v>
      </c>
      <c r="B12" s="17" t="s">
        <v>310</v>
      </c>
      <c r="C12" s="34">
        <v>12</v>
      </c>
    </row>
    <row r="13" spans="1:3" ht="15" customHeight="1">
      <c r="A13" s="18">
        <v>9</v>
      </c>
      <c r="B13" s="17" t="s">
        <v>297</v>
      </c>
      <c r="C13" s="34">
        <v>12</v>
      </c>
    </row>
    <row r="14" spans="1:3" ht="15" customHeight="1">
      <c r="A14" s="18">
        <v>10</v>
      </c>
      <c r="B14" s="17" t="s">
        <v>258</v>
      </c>
      <c r="C14" s="34">
        <v>10</v>
      </c>
    </row>
    <row r="15" spans="1:3" ht="15" customHeight="1">
      <c r="A15" s="18">
        <v>11</v>
      </c>
      <c r="B15" s="17" t="s">
        <v>245</v>
      </c>
      <c r="C15" s="34">
        <v>9</v>
      </c>
    </row>
    <row r="16" spans="1:3" ht="15" customHeight="1">
      <c r="A16" s="18">
        <v>12</v>
      </c>
      <c r="B16" s="17" t="s">
        <v>281</v>
      </c>
      <c r="C16" s="34">
        <v>8</v>
      </c>
    </row>
    <row r="17" spans="1:3" ht="15" customHeight="1">
      <c r="A17" s="18">
        <v>13</v>
      </c>
      <c r="B17" s="17" t="s">
        <v>225</v>
      </c>
      <c r="C17" s="34">
        <v>8</v>
      </c>
    </row>
    <row r="18" spans="1:3" ht="15" customHeight="1">
      <c r="A18" s="18">
        <v>14</v>
      </c>
      <c r="B18" s="17" t="s">
        <v>208</v>
      </c>
      <c r="C18" s="34">
        <v>8</v>
      </c>
    </row>
    <row r="19" spans="1:3" ht="15" customHeight="1">
      <c r="A19" s="18">
        <v>15</v>
      </c>
      <c r="B19" s="17" t="s">
        <v>211</v>
      </c>
      <c r="C19" s="34">
        <v>8</v>
      </c>
    </row>
    <row r="20" spans="1:3" ht="15" customHeight="1">
      <c r="A20" s="18">
        <v>16</v>
      </c>
      <c r="B20" s="17" t="s">
        <v>228</v>
      </c>
      <c r="C20" s="34">
        <v>7</v>
      </c>
    </row>
    <row r="21" spans="1:3" ht="15" customHeight="1">
      <c r="A21" s="18">
        <v>17</v>
      </c>
      <c r="B21" s="17" t="s">
        <v>320</v>
      </c>
      <c r="C21" s="34">
        <v>7</v>
      </c>
    </row>
    <row r="22" spans="1:3" ht="15" customHeight="1">
      <c r="A22" s="26">
        <v>18</v>
      </c>
      <c r="B22" s="27" t="s">
        <v>31</v>
      </c>
      <c r="C22" s="38">
        <v>6</v>
      </c>
    </row>
    <row r="23" spans="1:3" ht="15" customHeight="1">
      <c r="A23" s="18">
        <v>19</v>
      </c>
      <c r="B23" s="17" t="s">
        <v>301</v>
      </c>
      <c r="C23" s="34">
        <v>5</v>
      </c>
    </row>
    <row r="24" spans="1:3" ht="15" customHeight="1">
      <c r="A24" s="18">
        <v>20</v>
      </c>
      <c r="B24" s="17" t="s">
        <v>251</v>
      </c>
      <c r="C24" s="34">
        <v>5</v>
      </c>
    </row>
    <row r="25" spans="1:3" ht="15" customHeight="1">
      <c r="A25" s="18">
        <v>21</v>
      </c>
      <c r="B25" s="17" t="s">
        <v>339</v>
      </c>
      <c r="C25" s="34">
        <v>5</v>
      </c>
    </row>
    <row r="26" spans="1:3" ht="15" customHeight="1">
      <c r="A26" s="18">
        <v>22</v>
      </c>
      <c r="B26" s="17" t="s">
        <v>230</v>
      </c>
      <c r="C26" s="34">
        <v>5</v>
      </c>
    </row>
    <row r="27" spans="1:3" ht="15" customHeight="1">
      <c r="A27" s="18">
        <v>23</v>
      </c>
      <c r="B27" s="17" t="s">
        <v>62</v>
      </c>
      <c r="C27" s="34">
        <v>5</v>
      </c>
    </row>
    <row r="28" spans="1:3" ht="15" customHeight="1">
      <c r="A28" s="18">
        <v>24</v>
      </c>
      <c r="B28" s="17" t="s">
        <v>266</v>
      </c>
      <c r="C28" s="34">
        <v>4</v>
      </c>
    </row>
    <row r="29" spans="1:3" ht="15" customHeight="1">
      <c r="A29" s="18">
        <v>25</v>
      </c>
      <c r="B29" s="17" t="s">
        <v>66</v>
      </c>
      <c r="C29" s="34">
        <v>4</v>
      </c>
    </row>
    <row r="30" spans="1:3" ht="15" customHeight="1">
      <c r="A30" s="18">
        <v>26</v>
      </c>
      <c r="B30" s="17" t="s">
        <v>393</v>
      </c>
      <c r="C30" s="34">
        <v>4</v>
      </c>
    </row>
    <row r="31" spans="1:3" ht="15" customHeight="1">
      <c r="A31" s="18">
        <v>27</v>
      </c>
      <c r="B31" s="17" t="s">
        <v>256</v>
      </c>
      <c r="C31" s="34">
        <v>4</v>
      </c>
    </row>
    <row r="32" spans="1:3" ht="15" customHeight="1">
      <c r="A32" s="18">
        <v>28</v>
      </c>
      <c r="B32" s="17" t="s">
        <v>360</v>
      </c>
      <c r="C32" s="34">
        <v>3</v>
      </c>
    </row>
    <row r="33" spans="1:3" ht="15" customHeight="1">
      <c r="A33" s="18">
        <v>29</v>
      </c>
      <c r="B33" s="17" t="s">
        <v>442</v>
      </c>
      <c r="C33" s="34">
        <v>3</v>
      </c>
    </row>
    <row r="34" spans="1:3" ht="15" customHeight="1">
      <c r="A34" s="18">
        <v>30</v>
      </c>
      <c r="B34" s="17" t="s">
        <v>65</v>
      </c>
      <c r="C34" s="34">
        <v>3</v>
      </c>
    </row>
    <row r="35" spans="1:3" ht="15" customHeight="1">
      <c r="A35" s="18">
        <v>31</v>
      </c>
      <c r="B35" s="17" t="s">
        <v>507</v>
      </c>
      <c r="C35" s="34">
        <v>2</v>
      </c>
    </row>
    <row r="36" spans="1:3" ht="15" customHeight="1">
      <c r="A36" s="18">
        <v>32</v>
      </c>
      <c r="B36" s="17" t="s">
        <v>342</v>
      </c>
      <c r="C36" s="34">
        <v>2</v>
      </c>
    </row>
    <row r="37" spans="1:3" ht="15" customHeight="1">
      <c r="A37" s="18">
        <v>33</v>
      </c>
      <c r="B37" s="17" t="s">
        <v>337</v>
      </c>
      <c r="C37" s="34">
        <v>2</v>
      </c>
    </row>
    <row r="38" spans="1:3" ht="12.75">
      <c r="A38" s="18">
        <v>34</v>
      </c>
      <c r="B38" s="17" t="s">
        <v>232</v>
      </c>
      <c r="C38" s="34">
        <v>2</v>
      </c>
    </row>
    <row r="39" spans="1:3" ht="15" customHeight="1">
      <c r="A39" s="18">
        <v>35</v>
      </c>
      <c r="B39" s="17" t="s">
        <v>254</v>
      </c>
      <c r="C39" s="34">
        <v>2</v>
      </c>
    </row>
    <row r="40" spans="1:3" ht="15" customHeight="1">
      <c r="A40" s="18">
        <v>36</v>
      </c>
      <c r="B40" s="17" t="s">
        <v>58</v>
      </c>
      <c r="C40" s="34">
        <v>2</v>
      </c>
    </row>
    <row r="41" spans="1:3" ht="15" customHeight="1">
      <c r="A41" s="18">
        <v>37</v>
      </c>
      <c r="B41" s="17" t="s">
        <v>352</v>
      </c>
      <c r="C41" s="34">
        <v>2</v>
      </c>
    </row>
    <row r="42" spans="1:3" ht="15" customHeight="1">
      <c r="A42" s="18">
        <v>38</v>
      </c>
      <c r="B42" s="17" t="s">
        <v>502</v>
      </c>
      <c r="C42" s="34">
        <v>2</v>
      </c>
    </row>
    <row r="43" spans="1:3" ht="15" customHeight="1">
      <c r="A43" s="18">
        <v>39</v>
      </c>
      <c r="B43" s="17" t="s">
        <v>384</v>
      </c>
      <c r="C43" s="34">
        <v>2</v>
      </c>
    </row>
    <row r="44" spans="1:3" ht="15" customHeight="1">
      <c r="A44" s="18">
        <v>40</v>
      </c>
      <c r="B44" s="17" t="s">
        <v>241</v>
      </c>
      <c r="C44" s="34">
        <v>2</v>
      </c>
    </row>
    <row r="45" spans="1:3" ht="15" customHeight="1">
      <c r="A45" s="18">
        <v>41</v>
      </c>
      <c r="B45" s="17" t="s">
        <v>411</v>
      </c>
      <c r="C45" s="34">
        <v>1</v>
      </c>
    </row>
    <row r="46" spans="1:3" ht="15" customHeight="1">
      <c r="A46" s="18">
        <v>42</v>
      </c>
      <c r="B46" s="17" t="s">
        <v>513</v>
      </c>
      <c r="C46" s="34">
        <v>1</v>
      </c>
    </row>
    <row r="47" spans="1:3" ht="15" customHeight="1">
      <c r="A47" s="18">
        <v>43</v>
      </c>
      <c r="B47" s="17" t="s">
        <v>267</v>
      </c>
      <c r="C47" s="34">
        <v>1</v>
      </c>
    </row>
    <row r="48" spans="1:3" ht="15" customHeight="1">
      <c r="A48" s="18">
        <v>44</v>
      </c>
      <c r="B48" s="17" t="s">
        <v>563</v>
      </c>
      <c r="C48" s="34">
        <v>1</v>
      </c>
    </row>
    <row r="49" spans="1:3" ht="15" customHeight="1">
      <c r="A49" s="18">
        <v>45</v>
      </c>
      <c r="B49" s="17" t="s">
        <v>271</v>
      </c>
      <c r="C49" s="34">
        <v>1</v>
      </c>
    </row>
    <row r="50" spans="1:3" ht="15" customHeight="1">
      <c r="A50" s="18">
        <v>46</v>
      </c>
      <c r="B50" s="17" t="s">
        <v>537</v>
      </c>
      <c r="C50" s="34">
        <v>1</v>
      </c>
    </row>
    <row r="51" spans="1:3" ht="15" customHeight="1">
      <c r="A51" s="18">
        <v>47</v>
      </c>
      <c r="B51" s="17" t="s">
        <v>262</v>
      </c>
      <c r="C51" s="34">
        <v>1</v>
      </c>
    </row>
    <row r="52" spans="1:3" ht="15" customHeight="1">
      <c r="A52" s="18">
        <v>48</v>
      </c>
      <c r="B52" s="17" t="s">
        <v>550</v>
      </c>
      <c r="C52" s="34">
        <v>1</v>
      </c>
    </row>
    <row r="53" spans="1:3" ht="15" customHeight="1">
      <c r="A53" s="18">
        <v>49</v>
      </c>
      <c r="B53" s="17" t="s">
        <v>549</v>
      </c>
      <c r="C53" s="34">
        <v>1</v>
      </c>
    </row>
    <row r="54" spans="1:3" ht="15" customHeight="1">
      <c r="A54" s="18">
        <v>50</v>
      </c>
      <c r="B54" s="17" t="s">
        <v>414</v>
      </c>
      <c r="C54" s="34">
        <v>1</v>
      </c>
    </row>
    <row r="55" spans="1:3" ht="15" customHeight="1">
      <c r="A55" s="18">
        <v>51</v>
      </c>
      <c r="B55" s="17" t="s">
        <v>235</v>
      </c>
      <c r="C55" s="34">
        <v>1</v>
      </c>
    </row>
    <row r="56" spans="1:3" ht="15" customHeight="1">
      <c r="A56" s="18">
        <v>52</v>
      </c>
      <c r="B56" s="17" t="s">
        <v>259</v>
      </c>
      <c r="C56" s="34">
        <v>1</v>
      </c>
    </row>
    <row r="57" spans="1:3" ht="15" customHeight="1">
      <c r="A57" s="18">
        <v>53</v>
      </c>
      <c r="B57" s="17" t="s">
        <v>429</v>
      </c>
      <c r="C57" s="34">
        <v>1</v>
      </c>
    </row>
    <row r="58" spans="1:3" ht="15" customHeight="1">
      <c r="A58" s="18">
        <v>54</v>
      </c>
      <c r="B58" s="17" t="s">
        <v>468</v>
      </c>
      <c r="C58" s="34">
        <v>1</v>
      </c>
    </row>
    <row r="59" spans="1:3" ht="15" customHeight="1">
      <c r="A59" s="18">
        <v>55</v>
      </c>
      <c r="B59" s="17" t="s">
        <v>162</v>
      </c>
      <c r="C59" s="34">
        <v>1</v>
      </c>
    </row>
    <row r="60" spans="1:3" ht="15" customHeight="1">
      <c r="A60" s="18">
        <v>56</v>
      </c>
      <c r="B60" s="17" t="s">
        <v>274</v>
      </c>
      <c r="C60" s="34">
        <v>1</v>
      </c>
    </row>
    <row r="61" spans="1:3" ht="15" customHeight="1">
      <c r="A61" s="18">
        <v>57</v>
      </c>
      <c r="B61" s="17" t="s">
        <v>504</v>
      </c>
      <c r="C61" s="34">
        <v>1</v>
      </c>
    </row>
    <row r="62" spans="1:3" ht="15" customHeight="1">
      <c r="A62" s="18">
        <v>58</v>
      </c>
      <c r="B62" s="17" t="s">
        <v>531</v>
      </c>
      <c r="C62" s="34">
        <v>1</v>
      </c>
    </row>
    <row r="63" spans="1:3" ht="15" customHeight="1">
      <c r="A63" s="18">
        <v>59</v>
      </c>
      <c r="B63" s="17" t="s">
        <v>306</v>
      </c>
      <c r="C63" s="34">
        <v>1</v>
      </c>
    </row>
    <row r="64" spans="1:3" ht="15" customHeight="1">
      <c r="A64" s="18">
        <v>60</v>
      </c>
      <c r="B64" s="17" t="s">
        <v>326</v>
      </c>
      <c r="C64" s="34">
        <v>1</v>
      </c>
    </row>
    <row r="65" spans="1:3" ht="15" customHeight="1">
      <c r="A65" s="18">
        <v>61</v>
      </c>
      <c r="B65" s="17" t="s">
        <v>154</v>
      </c>
      <c r="C65" s="34">
        <v>1</v>
      </c>
    </row>
    <row r="66" spans="1:3" ht="15" customHeight="1">
      <c r="A66" s="18">
        <v>62</v>
      </c>
      <c r="B66" s="17" t="s">
        <v>202</v>
      </c>
      <c r="C66" s="34">
        <v>1</v>
      </c>
    </row>
    <row r="67" spans="1:3" ht="15" customHeight="1">
      <c r="A67" s="18">
        <v>63</v>
      </c>
      <c r="B67" s="17" t="s">
        <v>380</v>
      </c>
      <c r="C67" s="34">
        <v>1</v>
      </c>
    </row>
    <row r="68" spans="1:3" ht="15" customHeight="1">
      <c r="A68" s="18">
        <v>64</v>
      </c>
      <c r="B68" s="17" t="s">
        <v>418</v>
      </c>
      <c r="C68" s="34">
        <v>1</v>
      </c>
    </row>
    <row r="69" spans="1:3" ht="15" customHeight="1">
      <c r="A69" s="18">
        <v>65</v>
      </c>
      <c r="B69" s="17" t="s">
        <v>291</v>
      </c>
      <c r="C69" s="34">
        <v>1</v>
      </c>
    </row>
    <row r="70" spans="1:3" ht="15" customHeight="1">
      <c r="A70" s="18">
        <v>66</v>
      </c>
      <c r="B70" s="17" t="s">
        <v>331</v>
      </c>
      <c r="C70" s="34">
        <v>1</v>
      </c>
    </row>
    <row r="71" spans="1:3" ht="15" customHeight="1">
      <c r="A71" s="18">
        <v>67</v>
      </c>
      <c r="B71" s="17" t="s">
        <v>216</v>
      </c>
      <c r="C71" s="34">
        <v>1</v>
      </c>
    </row>
    <row r="72" spans="1:3" ht="15" customHeight="1">
      <c r="A72" s="18">
        <v>68</v>
      </c>
      <c r="B72" s="17" t="s">
        <v>386</v>
      </c>
      <c r="C72" s="34">
        <v>1</v>
      </c>
    </row>
    <row r="73" spans="1:3" ht="15" customHeight="1">
      <c r="A73" s="18">
        <v>69</v>
      </c>
      <c r="B73" s="17" t="s">
        <v>358</v>
      </c>
      <c r="C73" s="34">
        <v>1</v>
      </c>
    </row>
    <row r="74" spans="1:3" ht="15" customHeight="1">
      <c r="A74" s="21">
        <v>70</v>
      </c>
      <c r="B74" s="16" t="s">
        <v>465</v>
      </c>
      <c r="C74" s="35">
        <v>1</v>
      </c>
    </row>
    <row r="75" ht="12.75">
      <c r="C75" s="2">
        <f>SUM(C5:C74)</f>
        <v>330</v>
      </c>
    </row>
  </sheetData>
  <sheetProtection/>
  <autoFilter ref="A4:C5">
    <sortState ref="A5:C75">
      <sortCondition descending="1" sortBy="value" ref="C5:C7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2015-09-08T18:50:54Z</dcterms:modified>
  <cp:category/>
  <cp:version/>
  <cp:contentType/>
  <cp:contentStatus/>
</cp:coreProperties>
</file>