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</sheets>
  <definedNames>
    <definedName name="_xlnm._FilterDatabase" localSheetId="0" hidden="1">'Individuale'!$A$4:$I$224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<sst xmlns="http://schemas.openxmlformats.org/spreadsheetml/2006/main" count="904" uniqueCount="417">
  <si>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</si>
  <si>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</si>
  <si>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</si>
  <si>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</si>
  <si>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</si>
  <si>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</si>
  <si>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</si>
  <si>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</si>
  <si>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</si>
  <si>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</si>
  <si>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GIOVANNI</t>
  </si>
  <si>
    <t>LUCA</t>
  </si>
  <si>
    <t>TOMMASO</t>
  </si>
  <si>
    <t>MARCO</t>
  </si>
  <si>
    <t>ALESSANDRO</t>
  </si>
  <si>
    <t>RICCARDO</t>
  </si>
  <si>
    <t>CLAUDIO</t>
  </si>
  <si>
    <t>SIMONE</t>
  </si>
  <si>
    <t>LORIS</t>
  </si>
  <si>
    <t>ENRICO</t>
  </si>
  <si>
    <t>CRISTIAN</t>
  </si>
  <si>
    <t>DAVID</t>
  </si>
  <si>
    <t>ANDREA</t>
  </si>
  <si>
    <t>VIOLA</t>
  </si>
  <si>
    <t>MARIO</t>
  </si>
  <si>
    <t>GIANFRANCO</t>
  </si>
  <si>
    <t>PAOLO</t>
  </si>
  <si>
    <t>STEFANO</t>
  </si>
  <si>
    <t>FRANCESCO</t>
  </si>
  <si>
    <t>DANIELE</t>
  </si>
  <si>
    <t>DAVIDE</t>
  </si>
  <si>
    <t>MICHELE</t>
  </si>
  <si>
    <t>GIORGIO</t>
  </si>
  <si>
    <t>MASSIMO</t>
  </si>
  <si>
    <t>GIUSEPPE</t>
  </si>
  <si>
    <t>ANTONIO</t>
  </si>
  <si>
    <t>ZANNINI</t>
  </si>
  <si>
    <t>ENEA</t>
  </si>
  <si>
    <t>CARLO</t>
  </si>
  <si>
    <t>GIANLUCA</t>
  </si>
  <si>
    <t>LEONARDO</t>
  </si>
  <si>
    <t>SALVATORE</t>
  </si>
  <si>
    <t>FABIO</t>
  </si>
  <si>
    <t>LUIGI</t>
  </si>
  <si>
    <t>GIULIANO</t>
  </si>
  <si>
    <t>ALBERTO</t>
  </si>
  <si>
    <t>MARCELLO</t>
  </si>
  <si>
    <t>MIRABELLA</t>
  </si>
  <si>
    <t>PASQUALE</t>
  </si>
  <si>
    <t>CONTE</t>
  </si>
  <si>
    <t>CHIARA</t>
  </si>
  <si>
    <t>FRANCO</t>
  </si>
  <si>
    <t>EMILIO</t>
  </si>
  <si>
    <t>DOMENICO</t>
  </si>
  <si>
    <t>BRUNO</t>
  </si>
  <si>
    <t>FEDERICA</t>
  </si>
  <si>
    <t>DARIO</t>
  </si>
  <si>
    <t>MIRKO</t>
  </si>
  <si>
    <t>PIERLUIGI</t>
  </si>
  <si>
    <t>DANIEL</t>
  </si>
  <si>
    <t>TIZIANA</t>
  </si>
  <si>
    <t>GIANNI</t>
  </si>
  <si>
    <t>MAURIZIO</t>
  </si>
  <si>
    <t>GIORGIA</t>
  </si>
  <si>
    <t>SONIA</t>
  </si>
  <si>
    <t>ALESSIO</t>
  </si>
  <si>
    <t>SIMONA</t>
  </si>
  <si>
    <t>PARIDE</t>
  </si>
  <si>
    <t>LUCIANO</t>
  </si>
  <si>
    <t>ESPOSITO</t>
  </si>
  <si>
    <t>LORENZO</t>
  </si>
  <si>
    <t>TIZIANO</t>
  </si>
  <si>
    <t>ETTORE</t>
  </si>
  <si>
    <t>DE SANTIS</t>
  </si>
  <si>
    <t>MAURO</t>
  </si>
  <si>
    <t>RICCARDI</t>
  </si>
  <si>
    <t>ELISA</t>
  </si>
  <si>
    <t>VALENTINA</t>
  </si>
  <si>
    <t>VALERIO</t>
  </si>
  <si>
    <t>RAFFAELE</t>
  </si>
  <si>
    <t>ARMANDO</t>
  </si>
  <si>
    <t>INGROSSO</t>
  </si>
  <si>
    <t>ERNESTO</t>
  </si>
  <si>
    <t>LUCIO</t>
  </si>
  <si>
    <t>SERGIO</t>
  </si>
  <si>
    <t>AUGUSTO</t>
  </si>
  <si>
    <t>CORRADINI</t>
  </si>
  <si>
    <t>CINZIA</t>
  </si>
  <si>
    <t>DE ANGELIS</t>
  </si>
  <si>
    <t>PATRIZIA</t>
  </si>
  <si>
    <t>FILOMENA</t>
  </si>
  <si>
    <t>ROSSANO</t>
  </si>
  <si>
    <t>DANIELA</t>
  </si>
  <si>
    <t>SORRENTINO</t>
  </si>
  <si>
    <t>VILLA</t>
  </si>
  <si>
    <t>ROBERTA</t>
  </si>
  <si>
    <t>CIRO</t>
  </si>
  <si>
    <t>ANGELA</t>
  </si>
  <si>
    <t>COSTANTINO</t>
  </si>
  <si>
    <t>DE MARCO</t>
  </si>
  <si>
    <t>LAURA</t>
  </si>
  <si>
    <t>BERNARDO</t>
  </si>
  <si>
    <t>VITTI</t>
  </si>
  <si>
    <t>GERMANO</t>
  </si>
  <si>
    <t>RENATO</t>
  </si>
  <si>
    <t>EDOARDO</t>
  </si>
  <si>
    <t>D'URSO</t>
  </si>
  <si>
    <t>FERRARO</t>
  </si>
  <si>
    <t>ENZO</t>
  </si>
  <si>
    <t>VALENTE</t>
  </si>
  <si>
    <t>PAPA</t>
  </si>
  <si>
    <t>MICHELANGELO</t>
  </si>
  <si>
    <t>PODISTICA SOLIDARIETA'</t>
  </si>
  <si>
    <t>RUGGIERO</t>
  </si>
  <si>
    <t>MARIA ANTONIETTA</t>
  </si>
  <si>
    <t>VITTORIO</t>
  </si>
  <si>
    <t>FELICE</t>
  </si>
  <si>
    <t>ANTONELLO</t>
  </si>
  <si>
    <t>DEBORA</t>
  </si>
  <si>
    <t>REALE</t>
  </si>
  <si>
    <t>RINALDI</t>
  </si>
  <si>
    <t>TANIA</t>
  </si>
  <si>
    <t>CIRILLO</t>
  </si>
  <si>
    <t>MONIA</t>
  </si>
  <si>
    <t>PARISI</t>
  </si>
  <si>
    <t>LEO</t>
  </si>
  <si>
    <t>LUISA</t>
  </si>
  <si>
    <t>GINO</t>
  </si>
  <si>
    <t>FESTA</t>
  </si>
  <si>
    <t>TERESA</t>
  </si>
  <si>
    <t>ZANNELLA</t>
  </si>
  <si>
    <t>LILIANA</t>
  </si>
  <si>
    <t>RUSSO</t>
  </si>
  <si>
    <t>GRASSI</t>
  </si>
  <si>
    <t>DONATO</t>
  </si>
  <si>
    <t>ANGELINO</t>
  </si>
  <si>
    <t>MANCINI</t>
  </si>
  <si>
    <t>LOMBARDI</t>
  </si>
  <si>
    <t>SIMONELLI</t>
  </si>
  <si>
    <t>ANTONELLA</t>
  </si>
  <si>
    <t>ATL.LEGG.CRISAL SOVERATO</t>
  </si>
  <si>
    <t>RIGONI</t>
  </si>
  <si>
    <t>LOREDANA</t>
  </si>
  <si>
    <t>BELLATO</t>
  </si>
  <si>
    <t>ORAZIO</t>
  </si>
  <si>
    <t>GARGANO</t>
  </si>
  <si>
    <t>CORRI GAETA</t>
  </si>
  <si>
    <t>Gaeta,Lt  - Martedì  01/11/2016</t>
  </si>
  <si>
    <t>25° Edizione</t>
  </si>
  <si>
    <t>PETREI</t>
  </si>
  <si>
    <t>M_E40</t>
  </si>
  <si>
    <t>A.S.D. USA RUNNERS AVEZZANO</t>
  </si>
  <si>
    <t>RAHMANI</t>
  </si>
  <si>
    <t>ABDELKADER</t>
  </si>
  <si>
    <t>A.S.D. ATLETICA MONTICELLANA</t>
  </si>
  <si>
    <t>DI FOLCO</t>
  </si>
  <si>
    <t>M_A20</t>
  </si>
  <si>
    <t>POL. CIOCIARA ANTONIO FAVA</t>
  </si>
  <si>
    <t>GERMANI</t>
  </si>
  <si>
    <t>M_F45</t>
  </si>
  <si>
    <t>POL ATLETICA CEPRANO</t>
  </si>
  <si>
    <t>DI CICCO</t>
  </si>
  <si>
    <t>DAMIANO</t>
  </si>
  <si>
    <t>M_C30</t>
  </si>
  <si>
    <t>A.S.D. INTESATLETICA</t>
  </si>
  <si>
    <t>CIARMATORE</t>
  </si>
  <si>
    <t>M_D35</t>
  </si>
  <si>
    <t>A.S.D. ROCCAGORGA</t>
  </si>
  <si>
    <t>D'ALESSANDRIS</t>
  </si>
  <si>
    <t>RUNNERS ELITE CECCANO</t>
  </si>
  <si>
    <t>CONTENTA</t>
  </si>
  <si>
    <t>M_G50</t>
  </si>
  <si>
    <t>BERNARDELLI</t>
  </si>
  <si>
    <t>CUS CASSINO</t>
  </si>
  <si>
    <t>ZAGORDI</t>
  </si>
  <si>
    <t>M_H55</t>
  </si>
  <si>
    <t>PERONTI</t>
  </si>
  <si>
    <t>A.S.D. USD VALLECORSA</t>
  </si>
  <si>
    <t>VENTURA</t>
  </si>
  <si>
    <t>MAGNO ROBERTO</t>
  </si>
  <si>
    <t>MONTIN</t>
  </si>
  <si>
    <t>RUNNING CLUB LATINA</t>
  </si>
  <si>
    <t>PIETRO GIUSEPPE</t>
  </si>
  <si>
    <t>ATL. AMATORI FIAT CASSINO</t>
  </si>
  <si>
    <t>ARDUINO</t>
  </si>
  <si>
    <t>G.P. SILMA CASALNUOVO VOLLA</t>
  </si>
  <si>
    <t>VENDITTI</t>
  </si>
  <si>
    <t>A.S.D. FONDI RUNNERS 2010</t>
  </si>
  <si>
    <t>ALTOBELLI</t>
  </si>
  <si>
    <t>A.S.D. PODISTICA PONTINIA</t>
  </si>
  <si>
    <t>PAOLOZZI</t>
  </si>
  <si>
    <t>HERMADA RUNNERS  A.S.D.</t>
  </si>
  <si>
    <t>VILLANO</t>
  </si>
  <si>
    <t>COSMO</t>
  </si>
  <si>
    <t>A.S.D. CLUB NAUTICO GAETA</t>
  </si>
  <si>
    <t>ABSI</t>
  </si>
  <si>
    <t>SADIDDIN</t>
  </si>
  <si>
    <t>RUNFOREVER APRILIA</t>
  </si>
  <si>
    <t>FORNARI</t>
  </si>
  <si>
    <t>ARCANGELO</t>
  </si>
  <si>
    <t>FANTOZZI</t>
  </si>
  <si>
    <t>SARO</t>
  </si>
  <si>
    <t>A.S.D.  PODISTICA AVIS PRIVERNO</t>
  </si>
  <si>
    <t>LANCIA</t>
  </si>
  <si>
    <t>ATLETICA CECCANO</t>
  </si>
  <si>
    <t>RAGNO</t>
  </si>
  <si>
    <t>ATLETICA OLIMPIC MARINA ASD</t>
  </si>
  <si>
    <t>SVOLACCHIA</t>
  </si>
  <si>
    <t>EDITTO</t>
  </si>
  <si>
    <t>LUCIANI</t>
  </si>
  <si>
    <t>ASD POLIGOLFO</t>
  </si>
  <si>
    <t>DI FAVA</t>
  </si>
  <si>
    <t>ASD POLISPORTIVA MADONNETTA</t>
  </si>
  <si>
    <t>CUCCINIELLO</t>
  </si>
  <si>
    <t>POLISPORTIVA PROGRESSO A.S.D.</t>
  </si>
  <si>
    <t>FRAIOLI</t>
  </si>
  <si>
    <t>COZZOLINO</t>
  </si>
  <si>
    <t>L'IMPERIO</t>
  </si>
  <si>
    <t>TOMAO</t>
  </si>
  <si>
    <t>LUDOVISI</t>
  </si>
  <si>
    <t>CONDO'</t>
  </si>
  <si>
    <t>DI VASTA</t>
  </si>
  <si>
    <t>ATLETICA ENI</t>
  </si>
  <si>
    <t>VOZZOLO</t>
  </si>
  <si>
    <t>ERMINIO</t>
  </si>
  <si>
    <t>PROTANO</t>
  </si>
  <si>
    <t>GRAZIOSO</t>
  </si>
  <si>
    <t>TRAPANI</t>
  </si>
  <si>
    <t>W_A20</t>
  </si>
  <si>
    <t>COIA</t>
  </si>
  <si>
    <t>CICCONI</t>
  </si>
  <si>
    <t>ASD RUNNERS TEAM COLLEFERRO</t>
  </si>
  <si>
    <t>DI PRINCIPE</t>
  </si>
  <si>
    <t>W_E40</t>
  </si>
  <si>
    <t>VEGLIANTI</t>
  </si>
  <si>
    <t>HUANG HUA</t>
  </si>
  <si>
    <t>BASTIANELLI</t>
  </si>
  <si>
    <t>ASD TOP RUNNERS CASTELLI ROMANI</t>
  </si>
  <si>
    <t>BOCCHINO</t>
  </si>
  <si>
    <t>APROCIS RUNNERS TEAM</t>
  </si>
  <si>
    <t>ROTONDO</t>
  </si>
  <si>
    <t>COLATOSTI</t>
  </si>
  <si>
    <t>TULIN</t>
  </si>
  <si>
    <t>UISP COMITATO TERR.LE LAZIO SUD EST</t>
  </si>
  <si>
    <t>D'ACCONE</t>
  </si>
  <si>
    <t>DI CIACCIO</t>
  </si>
  <si>
    <t>M_I60</t>
  </si>
  <si>
    <t>IACOBELLI</t>
  </si>
  <si>
    <t>A.S.D. CENTRO FITNESS MONTELLO</t>
  </si>
  <si>
    <t>DE SIMONE</t>
  </si>
  <si>
    <t>W_D35</t>
  </si>
  <si>
    <t>ABBATE</t>
  </si>
  <si>
    <t>W_F45</t>
  </si>
  <si>
    <t>PADRONE</t>
  </si>
  <si>
    <t>CAPASSO</t>
  </si>
  <si>
    <t>PETRAGLIA</t>
  </si>
  <si>
    <t>ERCOLE</t>
  </si>
  <si>
    <t>DE PAOLIS</t>
  </si>
  <si>
    <t>CICCOLELLA</t>
  </si>
  <si>
    <t>MENNITI</t>
  </si>
  <si>
    <t>RICASOLI</t>
  </si>
  <si>
    <t>ASD RUNNING CLUB ATL. LARIANO</t>
  </si>
  <si>
    <t>ANZALONE</t>
  </si>
  <si>
    <t>A.S. ATLETICA BORG.RIUN.SERMONETA</t>
  </si>
  <si>
    <t>DI FANTE</t>
  </si>
  <si>
    <t>QUADRINO</t>
  </si>
  <si>
    <t>FILOSA</t>
  </si>
  <si>
    <t>PERNARELLA</t>
  </si>
  <si>
    <t>SEPE</t>
  </si>
  <si>
    <t>PIETRICOLA</t>
  </si>
  <si>
    <t>PALOMBO</t>
  </si>
  <si>
    <t>BOSSO</t>
  </si>
  <si>
    <t>DE FABRITIIS</t>
  </si>
  <si>
    <t>SPERLONGA E 20 ASD</t>
  </si>
  <si>
    <t>ZACCARI</t>
  </si>
  <si>
    <t>CANTELE</t>
  </si>
  <si>
    <t>GEMY</t>
  </si>
  <si>
    <t>CORINA</t>
  </si>
  <si>
    <t>CARLA</t>
  </si>
  <si>
    <t>DI TROCCHIO</t>
  </si>
  <si>
    <t>MICCOLO</t>
  </si>
  <si>
    <t>M_L65</t>
  </si>
  <si>
    <t>CELENTANO</t>
  </si>
  <si>
    <t>ATL. SABAUDIA</t>
  </si>
  <si>
    <t>POPOLLA</t>
  </si>
  <si>
    <t>SPEZIALE</t>
  </si>
  <si>
    <t>A.S.D. ATLETICA HERMADA</t>
  </si>
  <si>
    <t>SCARPELLINO</t>
  </si>
  <si>
    <t>QUATTROCCHI</t>
  </si>
  <si>
    <t>W_C30</t>
  </si>
  <si>
    <t>FAIOLA</t>
  </si>
  <si>
    <t>CIRC. SPORT. DILETT. LA FONTANA</t>
  </si>
  <si>
    <t>DI MANNO</t>
  </si>
  <si>
    <t>GIULIO CESARE</t>
  </si>
  <si>
    <t>LUNNINI</t>
  </si>
  <si>
    <t>MARCOCCIA</t>
  </si>
  <si>
    <t>UISP LATINA</t>
  </si>
  <si>
    <t>DE MARZI</t>
  </si>
  <si>
    <t>RUOCCO</t>
  </si>
  <si>
    <t>L'ERARIO</t>
  </si>
  <si>
    <t>MEVO</t>
  </si>
  <si>
    <t>CARRARA</t>
  </si>
  <si>
    <t>MARCHEGIANI</t>
  </si>
  <si>
    <t>PREVIATI</t>
  </si>
  <si>
    <t>FIORE</t>
  </si>
  <si>
    <t>INGOGLIA</t>
  </si>
  <si>
    <t>BIFERA</t>
  </si>
  <si>
    <t>ANTONELO</t>
  </si>
  <si>
    <t>RICCARDELLI</t>
  </si>
  <si>
    <t>WISSIA</t>
  </si>
  <si>
    <t>W_G50</t>
  </si>
  <si>
    <t>TAMMARO</t>
  </si>
  <si>
    <t>CALISI</t>
  </si>
  <si>
    <t>VICCIONE</t>
  </si>
  <si>
    <t>VELLETRI</t>
  </si>
  <si>
    <t>ROSA MARIA</t>
  </si>
  <si>
    <t>ZOLLI</t>
  </si>
  <si>
    <t>ROMANELLI</t>
  </si>
  <si>
    <t>DE MEO</t>
  </si>
  <si>
    <t>RICCIO</t>
  </si>
  <si>
    <t>A.S.D.  ATL. VILLARICCA</t>
  </si>
  <si>
    <t>MAISTO</t>
  </si>
  <si>
    <t>CRESCENZO</t>
  </si>
  <si>
    <t>RASO</t>
  </si>
  <si>
    <t>M_M70</t>
  </si>
  <si>
    <t>PORCELLI</t>
  </si>
  <si>
    <t>CAVALIERE</t>
  </si>
  <si>
    <t>ANGELLOTTI</t>
  </si>
  <si>
    <t>BIAGIO</t>
  </si>
  <si>
    <t>CARROCCIA</t>
  </si>
  <si>
    <t>SAUTTO</t>
  </si>
  <si>
    <t>RAO</t>
  </si>
  <si>
    <t>MAGNIFICO</t>
  </si>
  <si>
    <t>GAVEGLIA</t>
  </si>
  <si>
    <t>POL. DIL MAREMOTO</t>
  </si>
  <si>
    <t>ROCCARINA</t>
  </si>
  <si>
    <t>BONANNI</t>
  </si>
  <si>
    <t>NAZZARENO</t>
  </si>
  <si>
    <t>CUGINI</t>
  </si>
  <si>
    <t>W_H55</t>
  </si>
  <si>
    <t>A.S.D. ATLETICA AMATORI VELLETRI</t>
  </si>
  <si>
    <t>PUNZETTI</t>
  </si>
  <si>
    <t>PROTA</t>
  </si>
  <si>
    <t>LAMBERTI</t>
  </si>
  <si>
    <t>MAIURI</t>
  </si>
  <si>
    <t>IVANA</t>
  </si>
  <si>
    <t>W_I60</t>
  </si>
  <si>
    <t>SERIO</t>
  </si>
  <si>
    <t>PURIFICATO</t>
  </si>
  <si>
    <t>ZAMPI</t>
  </si>
  <si>
    <t>M_N75</t>
  </si>
  <si>
    <t>STRAVATO</t>
  </si>
  <si>
    <t>ERICA</t>
  </si>
  <si>
    <t>D'AGUANNO</t>
  </si>
  <si>
    <t>ENZA MARIELLA</t>
  </si>
  <si>
    <t>MAROSTICA</t>
  </si>
  <si>
    <t>ALBINO</t>
  </si>
  <si>
    <t>MUZZO</t>
  </si>
  <si>
    <t>TIFATA RUNNERS CASERTA</t>
  </si>
  <si>
    <t>D'ALESSANDRO</t>
  </si>
  <si>
    <t>GENNARO</t>
  </si>
  <si>
    <t>A.P.D. AENEAS RUN - ERCOSPORT</t>
  </si>
  <si>
    <t>VAUDO</t>
  </si>
  <si>
    <t>ZOLOFRA</t>
  </si>
  <si>
    <t>DE LELLIS</t>
  </si>
  <si>
    <t>SERVIDIO</t>
  </si>
  <si>
    <t>D'ANGELIS</t>
  </si>
  <si>
    <t>CALCE</t>
  </si>
  <si>
    <t>GIORGILLI</t>
  </si>
  <si>
    <t>VERONICA</t>
  </si>
  <si>
    <t>ASD ENDURANCE TRAINING</t>
  </si>
  <si>
    <t>CASSERI</t>
  </si>
  <si>
    <t>DI TUCCI</t>
  </si>
  <si>
    <t>SIMEONE</t>
  </si>
  <si>
    <t>BEATO</t>
  </si>
  <si>
    <t>ARNALDO</t>
  </si>
  <si>
    <t>ASD RUNNER TRAINER</t>
  </si>
  <si>
    <t>TAMMETTA</t>
  </si>
  <si>
    <t>PAGLIUCA</t>
  </si>
  <si>
    <t>IMMACOLATA</t>
  </si>
  <si>
    <t>BRAGA</t>
  </si>
  <si>
    <t>PFIZER ITALIA RUNNING TEAM</t>
  </si>
  <si>
    <t>DI FAZIO</t>
  </si>
  <si>
    <t>IZZI</t>
  </si>
  <si>
    <t>DEL PRETE</t>
  </si>
  <si>
    <t>NARDACCI</t>
  </si>
  <si>
    <t>IABONI</t>
  </si>
  <si>
    <t>DELLA BELLA</t>
  </si>
  <si>
    <t>CACCIOLA</t>
  </si>
  <si>
    <t>BEDIN</t>
  </si>
  <si>
    <t>PARISELLA</t>
  </si>
  <si>
    <t>GIULIA</t>
  </si>
  <si>
    <t>MINOTTI</t>
  </si>
  <si>
    <t>GALLETTI</t>
  </si>
  <si>
    <t>DAVIA</t>
  </si>
  <si>
    <t>DI ZAZZO</t>
  </si>
  <si>
    <t>FUNARO</t>
  </si>
  <si>
    <t>1:00:19,3</t>
  </si>
  <si>
    <t>IADEVAIA</t>
  </si>
  <si>
    <t>ASD AMICI DEL PODISMO</t>
  </si>
  <si>
    <t>1:00:20,2</t>
  </si>
  <si>
    <t>1:01:24,6</t>
  </si>
  <si>
    <t>MINGHELLA</t>
  </si>
  <si>
    <t>1:02:10,7</t>
  </si>
  <si>
    <t>1:02:38,4</t>
  </si>
  <si>
    <t>SPERDUTO</t>
  </si>
  <si>
    <t>1:02:39,6</t>
  </si>
  <si>
    <t>1:04:01,7</t>
  </si>
  <si>
    <t>FORCINA</t>
  </si>
  <si>
    <t>1:05:36,4</t>
  </si>
  <si>
    <t>NAIMO</t>
  </si>
  <si>
    <t>1:08:45,7</t>
  </si>
  <si>
    <t>GABRIELI</t>
  </si>
  <si>
    <t>A.S.D. ATLETICA EE' A CIRCEO</t>
  </si>
  <si>
    <t>1:09:29,5</t>
  </si>
  <si>
    <t>PITTIGLIO</t>
  </si>
  <si>
    <t>1:09:30,4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</si>
</sst>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h\.mm\.ss"/>
    <numFmt numFmtId="172" formatCode="mm\:ss.0;@"/>
    <numFmt numFmtId="173" formatCode="00\:00\:00.00"/>
    <numFmt numFmtId="174" formatCode="hh:mm:ss.0"/>
    <numFmt numFmtId="175" formatCode="hh\:mm\:ss.0"/>
    <numFmt numFmtId="176" formatCode="hh\:mm\:ss.000"/>
    <numFmt numFmtId="177" formatCode="00000"/>
    <numFmt numFmtId="178" formatCode="[h]:mm:ss;@"/>
    <numFmt numFmtId="179" formatCode="[$-F400]h:mm:ss\ AM/PM"/>
    <numFmt numFmtId="180" formatCode="[$-410]dddd\ d\ mmmm\ yyyy"/>
    <numFmt numFmtId="181" formatCode="#,###,##0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21" fontId="7" fillId="0" borderId="11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47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 quotePrefix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 applyAlignment="1" quotePrefix="1">
      <alignment horizontal="right"/>
    </xf>
    <xf numFmtId="181" fontId="4" fillId="0" borderId="11" xfId="0" applyNumberFormat="1" applyFont="1" applyFill="1" applyBorder="1" applyAlignment="1">
      <alignment horizontal="center"/>
    </xf>
    <xf numFmtId="181" fontId="4" fillId="0" borderId="14" xfId="0" applyNumberFormat="1" applyFont="1" applyFill="1" applyBorder="1" applyAlignment="1">
      <alignment horizontal="center"/>
    </xf>
    <xf numFmtId="0" fontId="31" fillId="0" borderId="11" xfId="0" applyFont="1" applyBorder="1" applyAlignment="1">
      <alignment horizontal="center"/>
    </xf>
    <xf numFmtId="181" fontId="50" fillId="35" borderId="11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left"/>
    </xf>
    <xf numFmtId="0" fontId="50" fillId="35" borderId="11" xfId="0" applyFont="1" applyFill="1" applyBorder="1" applyAlignment="1">
      <alignment horizontal="center"/>
    </xf>
    <xf numFmtId="47" fontId="50" fillId="35" borderId="11" xfId="0" applyNumberFormat="1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21" fontId="50" fillId="35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2" sqref="G12"/>
    </sheetView>
  </sheetViews>
  <sheetFormatPr defaultColWidth="9.140625" defaultRowHeight="12.75"/>
  <cols>
    <col min="1" max="1" width="6.7109375" style="30" customWidth="1"/>
    <col min="2" max="2" width="22.00390625" style="6" customWidth="1"/>
    <col min="3" max="3" width="21.00390625" style="6" customWidth="1"/>
    <col min="4" max="4" width="8.8515625" style="8" customWidth="1"/>
    <col min="5" max="5" width="35.00390625" style="10" customWidth="1"/>
    <col min="6" max="6" width="11.28125" style="8" customWidth="1"/>
    <col min="7" max="8" width="10.7109375" style="4" customWidth="1"/>
    <col min="9" max="9" width="11.421875" style="4" customWidth="1"/>
  </cols>
  <sheetData>
    <row r="1" spans="1:9" ht="45" customHeight="1">
      <c r="A1" s="18" t="s">
        <v>146</v>
      </c>
      <c r="B1" s="18"/>
      <c r="C1" s="18"/>
      <c r="D1" s="18"/>
      <c r="E1" s="18"/>
      <c r="F1" s="18"/>
      <c r="G1" s="18"/>
      <c r="H1" s="18"/>
      <c r="I1" s="18"/>
    </row>
    <row r="2" spans="1:9" ht="24" customHeight="1">
      <c r="A2" s="19" t="s">
        <v>148</v>
      </c>
      <c r="B2" s="19"/>
      <c r="C2" s="19"/>
      <c r="D2" s="19"/>
      <c r="E2" s="19"/>
      <c r="F2" s="19"/>
      <c r="G2" s="19"/>
      <c r="H2" s="19"/>
      <c r="I2" s="19"/>
    </row>
    <row r="3" spans="1:9" ht="24" customHeight="1">
      <c r="A3" s="20" t="s">
        <v>147</v>
      </c>
      <c r="B3" s="20"/>
      <c r="C3" s="20"/>
      <c r="D3" s="20"/>
      <c r="E3" s="20"/>
      <c r="F3" s="20"/>
      <c r="G3" s="20"/>
      <c r="H3" s="12" t="s">
        <v>0</v>
      </c>
      <c r="I3" s="15">
        <v>10</v>
      </c>
    </row>
    <row r="4" spans="1:9" ht="37.5" customHeight="1">
      <c r="A4" s="3" t="s">
        <v>1</v>
      </c>
      <c r="B4" s="5" t="s">
        <v>2</v>
      </c>
      <c r="C4" s="7" t="s">
        <v>3</v>
      </c>
      <c r="D4" s="7" t="s">
        <v>4</v>
      </c>
      <c r="E4" s="9" t="s">
        <v>5</v>
      </c>
      <c r="F4" s="7" t="s">
        <v>6</v>
      </c>
      <c r="G4" s="7" t="s">
        <v>7</v>
      </c>
      <c r="H4" s="13" t="s">
        <v>8</v>
      </c>
      <c r="I4" s="13" t="s">
        <v>9</v>
      </c>
    </row>
    <row r="5" spans="1:9" s="1" customFormat="1" ht="15" customHeight="1">
      <c r="A5" s="28">
        <v>1</v>
      </c>
      <c r="B5" s="21" t="s">
        <v>149</v>
      </c>
      <c r="C5" s="21" t="s">
        <v>117</v>
      </c>
      <c r="D5" s="22" t="s">
        <v>150</v>
      </c>
      <c r="E5" s="21" t="s">
        <v>151</v>
      </c>
      <c r="F5" s="23">
        <v>0.02358518518518518</v>
      </c>
      <c r="G5" s="11" t="str">
        <f>TEXT(INT((HOUR(F5)*3600+MINUTE(F5)*60+SECOND(F5))/$I$3/60),"0")&amp;"."&amp;TEXT(MOD((HOUR(F5)*3600+MINUTE(F5)*60+SECOND(F5))/$I$3,60),"00")&amp;"/km"</f>
        <v>3.24/km</v>
      </c>
      <c r="H5" s="14">
        <f>F5-$F$5</f>
        <v>0</v>
      </c>
      <c r="I5" s="14">
        <f>F5-INDEX($F$5:$F$224,MATCH(D5,$D$5:$D$224,0))</f>
        <v>0</v>
      </c>
    </row>
    <row r="6" spans="1:9" s="1" customFormat="1" ht="15" customHeight="1">
      <c r="A6" s="28">
        <v>2</v>
      </c>
      <c r="B6" s="21" t="s">
        <v>152</v>
      </c>
      <c r="C6" s="21" t="s">
        <v>153</v>
      </c>
      <c r="D6" s="22" t="s">
        <v>150</v>
      </c>
      <c r="E6" s="21" t="s">
        <v>154</v>
      </c>
      <c r="F6" s="23">
        <v>0.023896180555555552</v>
      </c>
      <c r="G6" s="11" t="str">
        <f aca="true" t="shared" si="0" ref="G6:G69">TEXT(INT((HOUR(F6)*3600+MINUTE(F6)*60+SECOND(F6))/$I$3/60),"0")&amp;"."&amp;TEXT(MOD((HOUR(F6)*3600+MINUTE(F6)*60+SECOND(F6))/$I$3,60),"00")&amp;"/km"</f>
        <v>3.27/km</v>
      </c>
      <c r="H6" s="14">
        <f aca="true" t="shared" si="1" ref="H6:H69">F6-$F$5</f>
        <v>0.0003109953703703712</v>
      </c>
      <c r="I6" s="14">
        <f>F6-INDEX($F$5:$F$224,MATCH(D6,$D$5:$D$224,0))</f>
        <v>0.0003109953703703712</v>
      </c>
    </row>
    <row r="7" spans="1:9" s="1" customFormat="1" ht="15" customHeight="1">
      <c r="A7" s="28">
        <v>3</v>
      </c>
      <c r="B7" s="21" t="s">
        <v>155</v>
      </c>
      <c r="C7" s="21" t="s">
        <v>30</v>
      </c>
      <c r="D7" s="22" t="s">
        <v>156</v>
      </c>
      <c r="E7" s="21" t="s">
        <v>157</v>
      </c>
      <c r="F7" s="23">
        <v>0.023913541666666663</v>
      </c>
      <c r="G7" s="11" t="str">
        <f t="shared" si="0"/>
        <v>3.27/km</v>
      </c>
      <c r="H7" s="14">
        <f t="shared" si="1"/>
        <v>0.00032835648148148155</v>
      </c>
      <c r="I7" s="14">
        <f>F7-INDEX($F$5:$F$224,MATCH(D7,$D$5:$D$224,0))</f>
        <v>0</v>
      </c>
    </row>
    <row r="8" spans="1:9" s="1" customFormat="1" ht="15" customHeight="1">
      <c r="A8" s="28">
        <v>4</v>
      </c>
      <c r="B8" s="21" t="s">
        <v>158</v>
      </c>
      <c r="C8" s="21" t="s">
        <v>10</v>
      </c>
      <c r="D8" s="22" t="s">
        <v>159</v>
      </c>
      <c r="E8" s="21" t="s">
        <v>160</v>
      </c>
      <c r="F8" s="23">
        <v>0.023949421296296295</v>
      </c>
      <c r="G8" s="11" t="str">
        <f t="shared" si="0"/>
        <v>3.27/km</v>
      </c>
      <c r="H8" s="14">
        <f t="shared" si="1"/>
        <v>0.0003642361111111138</v>
      </c>
      <c r="I8" s="14">
        <f>F8-INDEX($F$5:$F$224,MATCH(D8,$D$5:$D$224,0))</f>
        <v>0</v>
      </c>
    </row>
    <row r="9" spans="1:9" s="1" customFormat="1" ht="15" customHeight="1">
      <c r="A9" s="28">
        <v>5</v>
      </c>
      <c r="B9" s="21" t="s">
        <v>161</v>
      </c>
      <c r="C9" s="21" t="s">
        <v>162</v>
      </c>
      <c r="D9" s="22" t="s">
        <v>163</v>
      </c>
      <c r="E9" s="21" t="s">
        <v>164</v>
      </c>
      <c r="F9" s="23">
        <v>0.024763773148148146</v>
      </c>
      <c r="G9" s="11" t="str">
        <f t="shared" si="0"/>
        <v>3.34/km</v>
      </c>
      <c r="H9" s="14">
        <f t="shared" si="1"/>
        <v>0.0011785879629629646</v>
      </c>
      <c r="I9" s="14">
        <f>F9-INDEX($F$5:$F$224,MATCH(D9,$D$5:$D$224,0))</f>
        <v>0</v>
      </c>
    </row>
    <row r="10" spans="1:9" s="1" customFormat="1" ht="15" customHeight="1">
      <c r="A10" s="28">
        <v>6</v>
      </c>
      <c r="B10" s="21" t="s">
        <v>165</v>
      </c>
      <c r="C10" s="21" t="s">
        <v>24</v>
      </c>
      <c r="D10" s="22" t="s">
        <v>166</v>
      </c>
      <c r="E10" s="21" t="s">
        <v>167</v>
      </c>
      <c r="F10" s="23">
        <v>0.02521597222222222</v>
      </c>
      <c r="G10" s="11" t="str">
        <f t="shared" si="0"/>
        <v>3.38/km</v>
      </c>
      <c r="H10" s="14">
        <f t="shared" si="1"/>
        <v>0.0016307870370370382</v>
      </c>
      <c r="I10" s="14">
        <f>F10-INDEX($F$5:$F$224,MATCH(D10,$D$5:$D$224,0))</f>
        <v>0</v>
      </c>
    </row>
    <row r="11" spans="1:9" s="1" customFormat="1" ht="15" customHeight="1">
      <c r="A11" s="28">
        <v>7</v>
      </c>
      <c r="B11" s="21" t="s">
        <v>168</v>
      </c>
      <c r="C11" s="21" t="s">
        <v>70</v>
      </c>
      <c r="D11" s="22" t="s">
        <v>156</v>
      </c>
      <c r="E11" s="21" t="s">
        <v>169</v>
      </c>
      <c r="F11" s="23">
        <v>0.025288310185185185</v>
      </c>
      <c r="G11" s="11" t="str">
        <f t="shared" si="0"/>
        <v>3.39/km</v>
      </c>
      <c r="H11" s="14">
        <f t="shared" si="1"/>
        <v>0.0017031250000000032</v>
      </c>
      <c r="I11" s="14">
        <f>F11-INDEX($F$5:$F$224,MATCH(D11,$D$5:$D$224,0))</f>
        <v>0.0013747685185185217</v>
      </c>
    </row>
    <row r="12" spans="1:9" s="1" customFormat="1" ht="15" customHeight="1">
      <c r="A12" s="28">
        <v>8</v>
      </c>
      <c r="B12" s="21" t="s">
        <v>170</v>
      </c>
      <c r="C12" s="21" t="s">
        <v>84</v>
      </c>
      <c r="D12" s="22" t="s">
        <v>171</v>
      </c>
      <c r="E12" s="21" t="s">
        <v>167</v>
      </c>
      <c r="F12" s="23">
        <v>0.025323611111111113</v>
      </c>
      <c r="G12" s="11" t="str">
        <f t="shared" si="0"/>
        <v>3.39/km</v>
      </c>
      <c r="H12" s="14">
        <f t="shared" si="1"/>
        <v>0.0017384259259259315</v>
      </c>
      <c r="I12" s="14">
        <f>F12-INDEX($F$5:$F$224,MATCH(D12,$D$5:$D$224,0))</f>
        <v>0</v>
      </c>
    </row>
    <row r="13" spans="1:9" s="1" customFormat="1" ht="15" customHeight="1">
      <c r="A13" s="28">
        <v>9</v>
      </c>
      <c r="B13" s="21" t="s">
        <v>172</v>
      </c>
      <c r="C13" s="21" t="s">
        <v>29</v>
      </c>
      <c r="D13" s="22" t="s">
        <v>163</v>
      </c>
      <c r="E13" s="21" t="s">
        <v>173</v>
      </c>
      <c r="F13" s="23">
        <v>0.02538969907407407</v>
      </c>
      <c r="G13" s="11" t="str">
        <f t="shared" si="0"/>
        <v>3.39/km</v>
      </c>
      <c r="H13" s="14">
        <f t="shared" si="1"/>
        <v>0.0018045138888888902</v>
      </c>
      <c r="I13" s="14">
        <f>F13-INDEX($F$5:$F$224,MATCH(D13,$D$5:$D$224,0))</f>
        <v>0.0006259259259259256</v>
      </c>
    </row>
    <row r="14" spans="1:9" s="1" customFormat="1" ht="15" customHeight="1">
      <c r="A14" s="31">
        <v>10</v>
      </c>
      <c r="B14" s="32" t="s">
        <v>174</v>
      </c>
      <c r="C14" s="32" t="s">
        <v>34</v>
      </c>
      <c r="D14" s="33" t="s">
        <v>175</v>
      </c>
      <c r="E14" s="32" t="s">
        <v>112</v>
      </c>
      <c r="F14" s="34">
        <v>0.02539664351851852</v>
      </c>
      <c r="G14" s="35" t="str">
        <f t="shared" si="0"/>
        <v>3.39/km</v>
      </c>
      <c r="H14" s="36">
        <f t="shared" si="1"/>
        <v>0.0018114583333333385</v>
      </c>
      <c r="I14" s="36">
        <f>F14-INDEX($F$5:$F$224,MATCH(D14,$D$5:$D$224,0))</f>
        <v>0</v>
      </c>
    </row>
    <row r="15" spans="1:9" s="1" customFormat="1" ht="15" customHeight="1">
      <c r="A15" s="28">
        <v>11</v>
      </c>
      <c r="B15" s="21" t="s">
        <v>176</v>
      </c>
      <c r="C15" s="21" t="s">
        <v>46</v>
      </c>
      <c r="D15" s="22" t="s">
        <v>150</v>
      </c>
      <c r="E15" s="21" t="s">
        <v>177</v>
      </c>
      <c r="F15" s="23">
        <v>0.025834375000000003</v>
      </c>
      <c r="G15" s="11" t="str">
        <f t="shared" si="0"/>
        <v>3.43/km</v>
      </c>
      <c r="H15" s="14">
        <f t="shared" si="1"/>
        <v>0.002249189814814822</v>
      </c>
      <c r="I15" s="14">
        <f>F15-INDEX($F$5:$F$224,MATCH(D15,$D$5:$D$224,0))</f>
        <v>0.002249189814814822</v>
      </c>
    </row>
    <row r="16" spans="1:9" s="1" customFormat="1" ht="15" customHeight="1">
      <c r="A16" s="28">
        <v>12</v>
      </c>
      <c r="B16" s="21" t="s">
        <v>178</v>
      </c>
      <c r="C16" s="21" t="s">
        <v>42</v>
      </c>
      <c r="D16" s="22" t="s">
        <v>166</v>
      </c>
      <c r="E16" s="21" t="s">
        <v>160</v>
      </c>
      <c r="F16" s="23">
        <v>0.025919675925925926</v>
      </c>
      <c r="G16" s="11" t="str">
        <f t="shared" si="0"/>
        <v>3.44/km</v>
      </c>
      <c r="H16" s="14">
        <f t="shared" si="1"/>
        <v>0.0023344907407407446</v>
      </c>
      <c r="I16" s="14">
        <f>F16-INDEX($F$5:$F$224,MATCH(D16,$D$5:$D$224,0))</f>
        <v>0.0007037037037037064</v>
      </c>
    </row>
    <row r="17" spans="1:9" s="1" customFormat="1" ht="15" customHeight="1">
      <c r="A17" s="28">
        <v>13</v>
      </c>
      <c r="B17" s="21" t="s">
        <v>124</v>
      </c>
      <c r="C17" s="21" t="s">
        <v>179</v>
      </c>
      <c r="D17" s="22" t="s">
        <v>175</v>
      </c>
      <c r="E17" s="21" t="s">
        <v>157</v>
      </c>
      <c r="F17" s="23">
        <v>0.02601226851851852</v>
      </c>
      <c r="G17" s="11" t="str">
        <f t="shared" si="0"/>
        <v>3.45/km</v>
      </c>
      <c r="H17" s="14">
        <f t="shared" si="1"/>
        <v>0.00242708333333334</v>
      </c>
      <c r="I17" s="14">
        <f>F17-INDEX($F$5:$F$224,MATCH(D17,$D$5:$D$224,0))</f>
        <v>0.0006156250000000016</v>
      </c>
    </row>
    <row r="18" spans="1:9" s="1" customFormat="1" ht="15" customHeight="1">
      <c r="A18" s="28">
        <v>14</v>
      </c>
      <c r="B18" s="21" t="s">
        <v>180</v>
      </c>
      <c r="C18" s="21" t="s">
        <v>57</v>
      </c>
      <c r="D18" s="22" t="s">
        <v>166</v>
      </c>
      <c r="E18" s="21" t="s">
        <v>181</v>
      </c>
      <c r="F18" s="23">
        <v>0.02609016203703704</v>
      </c>
      <c r="G18" s="11" t="str">
        <f t="shared" si="0"/>
        <v>3.45/km</v>
      </c>
      <c r="H18" s="14">
        <f t="shared" si="1"/>
        <v>0.002504976851851859</v>
      </c>
      <c r="I18" s="14">
        <f>F18-INDEX($F$5:$F$224,MATCH(D18,$D$5:$D$224,0))</f>
        <v>0.0008741898148148207</v>
      </c>
    </row>
    <row r="19" spans="1:9" s="1" customFormat="1" ht="15" customHeight="1">
      <c r="A19" s="28">
        <v>15</v>
      </c>
      <c r="B19" s="21" t="s">
        <v>170</v>
      </c>
      <c r="C19" s="21" t="s">
        <v>10</v>
      </c>
      <c r="D19" s="22" t="s">
        <v>156</v>
      </c>
      <c r="E19" s="21" t="s">
        <v>167</v>
      </c>
      <c r="F19" s="23">
        <v>0.026120486111111115</v>
      </c>
      <c r="G19" s="11" t="str">
        <f t="shared" si="0"/>
        <v>3.46/km</v>
      </c>
      <c r="H19" s="14">
        <f t="shared" si="1"/>
        <v>0.002535300925925934</v>
      </c>
      <c r="I19" s="14">
        <f>F19-INDEX($F$5:$F$224,MATCH(D19,$D$5:$D$224,0))</f>
        <v>0.0022069444444444523</v>
      </c>
    </row>
    <row r="20" spans="1:9" s="1" customFormat="1" ht="15" customHeight="1">
      <c r="A20" s="28">
        <v>16</v>
      </c>
      <c r="B20" s="21" t="s">
        <v>109</v>
      </c>
      <c r="C20" s="21" t="s">
        <v>182</v>
      </c>
      <c r="D20" s="22" t="s">
        <v>159</v>
      </c>
      <c r="E20" s="21" t="s">
        <v>183</v>
      </c>
      <c r="F20" s="23">
        <v>0.026134374999999998</v>
      </c>
      <c r="G20" s="11" t="str">
        <f t="shared" si="0"/>
        <v>3.46/km</v>
      </c>
      <c r="H20" s="14">
        <f t="shared" si="1"/>
        <v>0.0025491898148148166</v>
      </c>
      <c r="I20" s="14">
        <f>F20-INDEX($F$5:$F$224,MATCH(D20,$D$5:$D$224,0))</f>
        <v>0.002184953703703703</v>
      </c>
    </row>
    <row r="21" spans="1:9" s="1" customFormat="1" ht="15" customHeight="1">
      <c r="A21" s="28">
        <v>17</v>
      </c>
      <c r="B21" s="21" t="s">
        <v>23</v>
      </c>
      <c r="C21" s="21" t="s">
        <v>184</v>
      </c>
      <c r="D21" s="22" t="s">
        <v>163</v>
      </c>
      <c r="E21" s="21" t="s">
        <v>185</v>
      </c>
      <c r="F21" s="23">
        <v>0.02619166666666667</v>
      </c>
      <c r="G21" s="11" t="str">
        <f t="shared" si="0"/>
        <v>3.46/km</v>
      </c>
      <c r="H21" s="14">
        <f t="shared" si="1"/>
        <v>0.0026064814814814874</v>
      </c>
      <c r="I21" s="14">
        <f>F21-INDEX($F$5:$F$224,MATCH(D21,$D$5:$D$224,0))</f>
        <v>0.0014278935185185228</v>
      </c>
    </row>
    <row r="22" spans="1:9" s="1" customFormat="1" ht="15" customHeight="1">
      <c r="A22" s="28">
        <v>18</v>
      </c>
      <c r="B22" s="21" t="s">
        <v>186</v>
      </c>
      <c r="C22" s="21" t="s">
        <v>41</v>
      </c>
      <c r="D22" s="22" t="s">
        <v>150</v>
      </c>
      <c r="E22" s="21" t="s">
        <v>187</v>
      </c>
      <c r="F22" s="23">
        <v>0.026302662037037034</v>
      </c>
      <c r="G22" s="11" t="str">
        <f t="shared" si="0"/>
        <v>3.47/km</v>
      </c>
      <c r="H22" s="14">
        <f t="shared" si="1"/>
        <v>0.002717476851851853</v>
      </c>
      <c r="I22" s="14">
        <f>F22-INDEX($F$5:$F$224,MATCH(D22,$D$5:$D$224,0))</f>
        <v>0.002717476851851853</v>
      </c>
    </row>
    <row r="23" spans="1:9" s="1" customFormat="1" ht="15" customHeight="1">
      <c r="A23" s="28">
        <v>19</v>
      </c>
      <c r="B23" s="21" t="s">
        <v>188</v>
      </c>
      <c r="C23" s="21" t="s">
        <v>16</v>
      </c>
      <c r="D23" s="22" t="s">
        <v>150</v>
      </c>
      <c r="E23" s="21" t="s">
        <v>189</v>
      </c>
      <c r="F23" s="23">
        <v>0.026358680555555555</v>
      </c>
      <c r="G23" s="11" t="str">
        <f t="shared" si="0"/>
        <v>3.48/km</v>
      </c>
      <c r="H23" s="14">
        <f t="shared" si="1"/>
        <v>0.002773495370370374</v>
      </c>
      <c r="I23" s="14">
        <f>F23-INDEX($F$5:$F$224,MATCH(D23,$D$5:$D$224,0))</f>
        <v>0.002773495370370374</v>
      </c>
    </row>
    <row r="24" spans="1:9" s="1" customFormat="1" ht="15" customHeight="1">
      <c r="A24" s="28">
        <v>20</v>
      </c>
      <c r="B24" s="21" t="s">
        <v>190</v>
      </c>
      <c r="C24" s="21" t="s">
        <v>12</v>
      </c>
      <c r="D24" s="22" t="s">
        <v>156</v>
      </c>
      <c r="E24" s="21" t="s">
        <v>191</v>
      </c>
      <c r="F24" s="23">
        <v>0.02638275462962963</v>
      </c>
      <c r="G24" s="11" t="str">
        <f t="shared" si="0"/>
        <v>3.48/km</v>
      </c>
      <c r="H24" s="14">
        <f t="shared" si="1"/>
        <v>0.0027975694444444497</v>
      </c>
      <c r="I24" s="14">
        <f>F24-INDEX($F$5:$F$224,MATCH(D24,$D$5:$D$224,0))</f>
        <v>0.002469212962962968</v>
      </c>
    </row>
    <row r="25" spans="1:9" s="1" customFormat="1" ht="15" customHeight="1">
      <c r="A25" s="28">
        <v>21</v>
      </c>
      <c r="B25" s="21" t="s">
        <v>192</v>
      </c>
      <c r="C25" s="21" t="s">
        <v>193</v>
      </c>
      <c r="D25" s="22" t="s">
        <v>156</v>
      </c>
      <c r="E25" s="21" t="s">
        <v>194</v>
      </c>
      <c r="F25" s="23">
        <v>0.026496180555555554</v>
      </c>
      <c r="G25" s="11" t="str">
        <f t="shared" si="0"/>
        <v>3.49/km</v>
      </c>
      <c r="H25" s="14">
        <f t="shared" si="1"/>
        <v>0.002910995370370373</v>
      </c>
      <c r="I25" s="14">
        <f>F25-INDEX($F$5:$F$224,MATCH(D25,$D$5:$D$224,0))</f>
        <v>0.0025826388888888913</v>
      </c>
    </row>
    <row r="26" spans="1:9" s="1" customFormat="1" ht="15" customHeight="1">
      <c r="A26" s="28">
        <v>22</v>
      </c>
      <c r="B26" s="21" t="s">
        <v>195</v>
      </c>
      <c r="C26" s="21" t="s">
        <v>196</v>
      </c>
      <c r="D26" s="22" t="s">
        <v>171</v>
      </c>
      <c r="E26" s="21" t="s">
        <v>197</v>
      </c>
      <c r="F26" s="23">
        <v>0.026587268518518517</v>
      </c>
      <c r="G26" s="11" t="str">
        <f t="shared" si="0"/>
        <v>3.50/km</v>
      </c>
      <c r="H26" s="14">
        <f t="shared" si="1"/>
        <v>0.0030020833333333358</v>
      </c>
      <c r="I26" s="14">
        <f>F26-INDEX($F$5:$F$224,MATCH(D26,$D$5:$D$224,0))</f>
        <v>0.0012636574074074043</v>
      </c>
    </row>
    <row r="27" spans="1:9" s="1" customFormat="1" ht="15" customHeight="1">
      <c r="A27" s="28">
        <v>23</v>
      </c>
      <c r="B27" s="21" t="s">
        <v>132</v>
      </c>
      <c r="C27" s="21" t="s">
        <v>58</v>
      </c>
      <c r="D27" s="22" t="s">
        <v>171</v>
      </c>
      <c r="E27" s="21" t="s">
        <v>189</v>
      </c>
      <c r="F27" s="23">
        <v>0.02667037037037037</v>
      </c>
      <c r="G27" s="11" t="str">
        <f t="shared" si="0"/>
        <v>3.50/km</v>
      </c>
      <c r="H27" s="14">
        <f t="shared" si="1"/>
        <v>0.0030851851851851873</v>
      </c>
      <c r="I27" s="14">
        <f>F27-INDEX($F$5:$F$224,MATCH(D27,$D$5:$D$224,0))</f>
        <v>0.0013467592592592559</v>
      </c>
    </row>
    <row r="28" spans="1:9" s="2" customFormat="1" ht="15" customHeight="1">
      <c r="A28" s="28">
        <v>24</v>
      </c>
      <c r="B28" s="21" t="s">
        <v>198</v>
      </c>
      <c r="C28" s="21" t="s">
        <v>199</v>
      </c>
      <c r="D28" s="22" t="s">
        <v>150</v>
      </c>
      <c r="E28" s="21" t="s">
        <v>187</v>
      </c>
      <c r="F28" s="23">
        <v>0.026671296296296294</v>
      </c>
      <c r="G28" s="11" t="str">
        <f t="shared" si="0"/>
        <v>3.50/km</v>
      </c>
      <c r="H28" s="14">
        <f t="shared" si="1"/>
        <v>0.0030861111111111124</v>
      </c>
      <c r="I28" s="14">
        <f>F28-INDEX($F$5:$F$224,MATCH(D28,$D$5:$D$224,0))</f>
        <v>0.0030861111111111124</v>
      </c>
    </row>
    <row r="29" spans="1:9" ht="15" customHeight="1">
      <c r="A29" s="28">
        <v>25</v>
      </c>
      <c r="B29" s="21" t="s">
        <v>200</v>
      </c>
      <c r="C29" s="21" t="s">
        <v>201</v>
      </c>
      <c r="D29" s="22" t="s">
        <v>166</v>
      </c>
      <c r="E29" s="21" t="s">
        <v>202</v>
      </c>
      <c r="F29" s="23">
        <v>0.026720833333333333</v>
      </c>
      <c r="G29" s="11" t="str">
        <f t="shared" si="0"/>
        <v>3.51/km</v>
      </c>
      <c r="H29" s="14">
        <f t="shared" si="1"/>
        <v>0.0031356481481481513</v>
      </c>
      <c r="I29" s="14">
        <f>F29-INDEX($F$5:$F$224,MATCH(D29,$D$5:$D$224,0))</f>
        <v>0.001504861111111113</v>
      </c>
    </row>
    <row r="30" spans="1:9" ht="15" customHeight="1">
      <c r="A30" s="28">
        <v>26</v>
      </c>
      <c r="B30" s="21" t="s">
        <v>203</v>
      </c>
      <c r="C30" s="21" t="s">
        <v>59</v>
      </c>
      <c r="D30" s="22" t="s">
        <v>159</v>
      </c>
      <c r="E30" s="21" t="s">
        <v>204</v>
      </c>
      <c r="F30" s="23">
        <v>0.026779398148148146</v>
      </c>
      <c r="G30" s="11" t="str">
        <f t="shared" si="0"/>
        <v>3.51/km</v>
      </c>
      <c r="H30" s="14">
        <f t="shared" si="1"/>
        <v>0.0031942129629629647</v>
      </c>
      <c r="I30" s="14">
        <f>F30-INDEX($F$5:$F$224,MATCH(D30,$D$5:$D$224,0))</f>
        <v>0.002829976851851851</v>
      </c>
    </row>
    <row r="31" spans="1:9" ht="15" customHeight="1">
      <c r="A31" s="28">
        <v>27</v>
      </c>
      <c r="B31" s="21" t="s">
        <v>205</v>
      </c>
      <c r="C31" s="21" t="s">
        <v>24</v>
      </c>
      <c r="D31" s="22" t="s">
        <v>150</v>
      </c>
      <c r="E31" s="21" t="s">
        <v>206</v>
      </c>
      <c r="F31" s="23">
        <v>0.026812731481481486</v>
      </c>
      <c r="G31" s="11" t="str">
        <f t="shared" si="0"/>
        <v>3.52/km</v>
      </c>
      <c r="H31" s="14">
        <f t="shared" si="1"/>
        <v>0.0032275462962963047</v>
      </c>
      <c r="I31" s="14">
        <f>F31-INDEX($F$5:$F$224,MATCH(D31,$D$5:$D$224,0))</f>
        <v>0.0032275462962963047</v>
      </c>
    </row>
    <row r="32" spans="1:9" ht="15" customHeight="1">
      <c r="A32" s="28">
        <v>28</v>
      </c>
      <c r="B32" s="21" t="s">
        <v>36</v>
      </c>
      <c r="C32" s="21" t="s">
        <v>65</v>
      </c>
      <c r="D32" s="22" t="s">
        <v>166</v>
      </c>
      <c r="E32" s="21" t="s">
        <v>181</v>
      </c>
      <c r="F32" s="23">
        <v>0.026821875</v>
      </c>
      <c r="G32" s="11" t="str">
        <f t="shared" si="0"/>
        <v>3.52/km</v>
      </c>
      <c r="H32" s="14">
        <f t="shared" si="1"/>
        <v>0.0032366898148148172</v>
      </c>
      <c r="I32" s="14">
        <f>F32-INDEX($F$5:$F$224,MATCH(D32,$D$5:$D$224,0))</f>
        <v>0.001605902777777779</v>
      </c>
    </row>
    <row r="33" spans="1:9" ht="15" customHeight="1">
      <c r="A33" s="28">
        <v>29</v>
      </c>
      <c r="B33" s="21" t="s">
        <v>207</v>
      </c>
      <c r="C33" s="21" t="s">
        <v>42</v>
      </c>
      <c r="D33" s="22" t="s">
        <v>150</v>
      </c>
      <c r="E33" s="21" t="s">
        <v>167</v>
      </c>
      <c r="F33" s="23">
        <v>0.026891898148148147</v>
      </c>
      <c r="G33" s="11" t="str">
        <f t="shared" si="0"/>
        <v>3.52/km</v>
      </c>
      <c r="H33" s="14">
        <f t="shared" si="1"/>
        <v>0.003306712962962966</v>
      </c>
      <c r="I33" s="14">
        <f>F33-INDEX($F$5:$F$224,MATCH(D33,$D$5:$D$224,0))</f>
        <v>0.003306712962962966</v>
      </c>
    </row>
    <row r="34" spans="1:9" ht="15" customHeight="1">
      <c r="A34" s="28">
        <v>30</v>
      </c>
      <c r="B34" s="21" t="s">
        <v>208</v>
      </c>
      <c r="C34" s="21" t="s">
        <v>43</v>
      </c>
      <c r="D34" s="22" t="s">
        <v>175</v>
      </c>
      <c r="E34" s="21" t="s">
        <v>160</v>
      </c>
      <c r="F34" s="23">
        <v>0.02710798611111111</v>
      </c>
      <c r="G34" s="11" t="str">
        <f t="shared" si="0"/>
        <v>3.54/km</v>
      </c>
      <c r="H34" s="14">
        <f t="shared" si="1"/>
        <v>0.0035228009259259292</v>
      </c>
      <c r="I34" s="14">
        <f>F34-INDEX($F$5:$F$224,MATCH(D34,$D$5:$D$224,0))</f>
        <v>0.0017113425925925907</v>
      </c>
    </row>
    <row r="35" spans="1:9" ht="15" customHeight="1">
      <c r="A35" s="28">
        <v>31</v>
      </c>
      <c r="B35" s="21" t="s">
        <v>209</v>
      </c>
      <c r="C35" s="21" t="s">
        <v>29</v>
      </c>
      <c r="D35" s="22" t="s">
        <v>156</v>
      </c>
      <c r="E35" s="21" t="s">
        <v>210</v>
      </c>
      <c r="F35" s="23">
        <v>0.027124074074074075</v>
      </c>
      <c r="G35" s="11" t="str">
        <f t="shared" si="0"/>
        <v>3.54/km</v>
      </c>
      <c r="H35" s="14">
        <f t="shared" si="1"/>
        <v>0.0035388888888888935</v>
      </c>
      <c r="I35" s="14">
        <f>F35-INDEX($F$5:$F$224,MATCH(D35,$D$5:$D$224,0))</f>
        <v>0.003210532407407412</v>
      </c>
    </row>
    <row r="36" spans="1:9" ht="15" customHeight="1">
      <c r="A36" s="28">
        <v>32</v>
      </c>
      <c r="B36" s="21" t="s">
        <v>211</v>
      </c>
      <c r="C36" s="21" t="s">
        <v>33</v>
      </c>
      <c r="D36" s="22" t="s">
        <v>150</v>
      </c>
      <c r="E36" s="21" t="s">
        <v>212</v>
      </c>
      <c r="F36" s="23">
        <v>0.02721967592592593</v>
      </c>
      <c r="G36" s="11" t="str">
        <f t="shared" si="0"/>
        <v>3.55/km</v>
      </c>
      <c r="H36" s="14">
        <f t="shared" si="1"/>
        <v>0.003634490740740747</v>
      </c>
      <c r="I36" s="14">
        <f>F36-INDEX($F$5:$F$224,MATCH(D36,$D$5:$D$224,0))</f>
        <v>0.003634490740740747</v>
      </c>
    </row>
    <row r="37" spans="1:9" ht="15" customHeight="1">
      <c r="A37" s="28">
        <v>33</v>
      </c>
      <c r="B37" s="21" t="s">
        <v>213</v>
      </c>
      <c r="C37" s="21" t="s">
        <v>11</v>
      </c>
      <c r="D37" s="22" t="s">
        <v>166</v>
      </c>
      <c r="E37" s="21" t="s">
        <v>214</v>
      </c>
      <c r="F37" s="23">
        <v>0.027418865740740744</v>
      </c>
      <c r="G37" s="11" t="str">
        <f t="shared" si="0"/>
        <v>3.57/km</v>
      </c>
      <c r="H37" s="14">
        <f t="shared" si="1"/>
        <v>0.0038336805555555624</v>
      </c>
      <c r="I37" s="14">
        <f>F37-INDEX($F$5:$F$224,MATCH(D37,$D$5:$D$224,0))</f>
        <v>0.002202893518518524</v>
      </c>
    </row>
    <row r="38" spans="1:9" ht="15" customHeight="1">
      <c r="A38" s="28">
        <v>34</v>
      </c>
      <c r="B38" s="21" t="s">
        <v>215</v>
      </c>
      <c r="C38" s="21" t="s">
        <v>24</v>
      </c>
      <c r="D38" s="22" t="s">
        <v>175</v>
      </c>
      <c r="E38" s="21" t="s">
        <v>157</v>
      </c>
      <c r="F38" s="23">
        <v>0.027497337962962966</v>
      </c>
      <c r="G38" s="11" t="str">
        <f t="shared" si="0"/>
        <v>3.58/km</v>
      </c>
      <c r="H38" s="14">
        <f t="shared" si="1"/>
        <v>0.003912152777777785</v>
      </c>
      <c r="I38" s="14">
        <f>F38-INDEX($F$5:$F$224,MATCH(D38,$D$5:$D$224,0))</f>
        <v>0.0021006944444444467</v>
      </c>
    </row>
    <row r="39" spans="1:9" ht="15" customHeight="1">
      <c r="A39" s="28">
        <v>35</v>
      </c>
      <c r="B39" s="21" t="s">
        <v>93</v>
      </c>
      <c r="C39" s="21" t="s">
        <v>28</v>
      </c>
      <c r="D39" s="22" t="s">
        <v>159</v>
      </c>
      <c r="E39" s="21" t="s">
        <v>187</v>
      </c>
      <c r="F39" s="23">
        <v>0.027544907407407407</v>
      </c>
      <c r="G39" s="11" t="str">
        <f t="shared" si="0"/>
        <v>3.58/km</v>
      </c>
      <c r="H39" s="14">
        <f t="shared" si="1"/>
        <v>0.003959722222222226</v>
      </c>
      <c r="I39" s="14">
        <f>F39-INDEX($F$5:$F$224,MATCH(D39,$D$5:$D$224,0))</f>
        <v>0.003595486111111112</v>
      </c>
    </row>
    <row r="40" spans="1:9" ht="15" customHeight="1">
      <c r="A40" s="28">
        <v>36</v>
      </c>
      <c r="B40" s="21" t="s">
        <v>216</v>
      </c>
      <c r="C40" s="21" t="s">
        <v>35</v>
      </c>
      <c r="D40" s="22" t="s">
        <v>171</v>
      </c>
      <c r="E40" s="21" t="s">
        <v>157</v>
      </c>
      <c r="F40" s="23">
        <v>0.027571643518518516</v>
      </c>
      <c r="G40" s="11" t="str">
        <f t="shared" si="0"/>
        <v>3.58/km</v>
      </c>
      <c r="H40" s="14">
        <f t="shared" si="1"/>
        <v>0.003986458333333335</v>
      </c>
      <c r="I40" s="14">
        <f>F40-INDEX($F$5:$F$224,MATCH(D40,$D$5:$D$224,0))</f>
        <v>0.0022480324074074035</v>
      </c>
    </row>
    <row r="41" spans="1:9" ht="15" customHeight="1">
      <c r="A41" s="28">
        <v>37</v>
      </c>
      <c r="B41" s="21" t="s">
        <v>217</v>
      </c>
      <c r="C41" s="21" t="s">
        <v>10</v>
      </c>
      <c r="D41" s="22" t="s">
        <v>171</v>
      </c>
      <c r="E41" s="21" t="s">
        <v>210</v>
      </c>
      <c r="F41" s="23">
        <v>0.02759837962962963</v>
      </c>
      <c r="G41" s="11" t="str">
        <f t="shared" si="0"/>
        <v>3.59/km</v>
      </c>
      <c r="H41" s="14">
        <f t="shared" si="1"/>
        <v>0.004013194444444448</v>
      </c>
      <c r="I41" s="14">
        <f>F41-INDEX($F$5:$F$224,MATCH(D41,$D$5:$D$224,0))</f>
        <v>0.0022747685185185162</v>
      </c>
    </row>
    <row r="42" spans="1:9" ht="15" customHeight="1">
      <c r="A42" s="28">
        <v>38</v>
      </c>
      <c r="B42" s="21" t="s">
        <v>218</v>
      </c>
      <c r="C42" s="21" t="s">
        <v>31</v>
      </c>
      <c r="D42" s="22" t="s">
        <v>175</v>
      </c>
      <c r="E42" s="21" t="s">
        <v>210</v>
      </c>
      <c r="F42" s="23">
        <v>0.02760162037037037</v>
      </c>
      <c r="G42" s="11" t="str">
        <f t="shared" si="0"/>
        <v>3.59/km</v>
      </c>
      <c r="H42" s="14">
        <f t="shared" si="1"/>
        <v>0.004016435185185189</v>
      </c>
      <c r="I42" s="14">
        <f>F42-INDEX($F$5:$F$224,MATCH(D42,$D$5:$D$224,0))</f>
        <v>0.0022049768518518503</v>
      </c>
    </row>
    <row r="43" spans="1:9" ht="15" customHeight="1">
      <c r="A43" s="28">
        <v>39</v>
      </c>
      <c r="B43" s="21" t="s">
        <v>219</v>
      </c>
      <c r="C43" s="21" t="s">
        <v>72</v>
      </c>
      <c r="D43" s="22" t="s">
        <v>159</v>
      </c>
      <c r="E43" s="21" t="s">
        <v>167</v>
      </c>
      <c r="F43" s="23">
        <v>0.02779212962962963</v>
      </c>
      <c r="G43" s="11" t="str">
        <f t="shared" si="0"/>
        <v>4.00/km</v>
      </c>
      <c r="H43" s="14">
        <f t="shared" si="1"/>
        <v>0.004206944444444447</v>
      </c>
      <c r="I43" s="14">
        <f>F43-INDEX($F$5:$F$224,MATCH(D43,$D$5:$D$224,0))</f>
        <v>0.0038427083333333334</v>
      </c>
    </row>
    <row r="44" spans="1:9" ht="15" customHeight="1">
      <c r="A44" s="28">
        <v>40</v>
      </c>
      <c r="B44" s="21" t="s">
        <v>220</v>
      </c>
      <c r="C44" s="21" t="s">
        <v>31</v>
      </c>
      <c r="D44" s="22" t="s">
        <v>150</v>
      </c>
      <c r="E44" s="21" t="s">
        <v>181</v>
      </c>
      <c r="F44" s="23">
        <v>0.027808333333333334</v>
      </c>
      <c r="G44" s="11" t="str">
        <f t="shared" si="0"/>
        <v>4.00/km</v>
      </c>
      <c r="H44" s="14">
        <f t="shared" si="1"/>
        <v>0.004223148148148153</v>
      </c>
      <c r="I44" s="14">
        <f>F44-INDEX($F$5:$F$224,MATCH(D44,$D$5:$D$224,0))</f>
        <v>0.004223148148148153</v>
      </c>
    </row>
    <row r="45" spans="1:9" ht="15" customHeight="1">
      <c r="A45" s="28">
        <v>41</v>
      </c>
      <c r="B45" s="21" t="s">
        <v>221</v>
      </c>
      <c r="C45" s="21" t="s">
        <v>32</v>
      </c>
      <c r="D45" s="22" t="s">
        <v>166</v>
      </c>
      <c r="E45" s="21" t="s">
        <v>222</v>
      </c>
      <c r="F45" s="23">
        <v>0.028135300925925925</v>
      </c>
      <c r="G45" s="11" t="str">
        <f t="shared" si="0"/>
        <v>4.03/km</v>
      </c>
      <c r="H45" s="14">
        <f t="shared" si="1"/>
        <v>0.0045501157407407435</v>
      </c>
      <c r="I45" s="14">
        <f>F45-INDEX($F$5:$F$224,MATCH(D45,$D$5:$D$224,0))</f>
        <v>0.0029193287037037052</v>
      </c>
    </row>
    <row r="46" spans="1:9" ht="15" customHeight="1">
      <c r="A46" s="28">
        <v>42</v>
      </c>
      <c r="B46" s="21" t="s">
        <v>223</v>
      </c>
      <c r="C46" s="21" t="s">
        <v>224</v>
      </c>
      <c r="D46" s="22" t="s">
        <v>150</v>
      </c>
      <c r="E46" s="21" t="s">
        <v>206</v>
      </c>
      <c r="F46" s="23">
        <v>0.02824386574074074</v>
      </c>
      <c r="G46" s="11" t="str">
        <f t="shared" si="0"/>
        <v>4.04/km</v>
      </c>
      <c r="H46" s="14">
        <f t="shared" si="1"/>
        <v>0.004658680555555558</v>
      </c>
      <c r="I46" s="14">
        <f>F46-INDEX($F$5:$F$224,MATCH(D46,$D$5:$D$224,0))</f>
        <v>0.004658680555555558</v>
      </c>
    </row>
    <row r="47" spans="1:9" ht="15" customHeight="1">
      <c r="A47" s="28">
        <v>43</v>
      </c>
      <c r="B47" s="21" t="s">
        <v>225</v>
      </c>
      <c r="C47" s="21" t="s">
        <v>101</v>
      </c>
      <c r="D47" s="22" t="s">
        <v>175</v>
      </c>
      <c r="E47" s="21" t="s">
        <v>157</v>
      </c>
      <c r="F47" s="23">
        <v>0.028303009259259257</v>
      </c>
      <c r="G47" s="11" t="str">
        <f t="shared" si="0"/>
        <v>4.05/km</v>
      </c>
      <c r="H47" s="14">
        <f t="shared" si="1"/>
        <v>0.004717824074074076</v>
      </c>
      <c r="I47" s="14">
        <f>F47-INDEX($F$5:$F$224,MATCH(D47,$D$5:$D$224,0))</f>
        <v>0.002906365740740737</v>
      </c>
    </row>
    <row r="48" spans="1:9" ht="15" customHeight="1">
      <c r="A48" s="28">
        <v>44</v>
      </c>
      <c r="B48" s="21" t="s">
        <v>226</v>
      </c>
      <c r="C48" s="21" t="s">
        <v>14</v>
      </c>
      <c r="D48" s="22" t="s">
        <v>156</v>
      </c>
      <c r="E48" s="21" t="s">
        <v>181</v>
      </c>
      <c r="F48" s="23">
        <v>0.028346874999999997</v>
      </c>
      <c r="G48" s="11" t="str">
        <f t="shared" si="0"/>
        <v>4.05/km</v>
      </c>
      <c r="H48" s="14">
        <f t="shared" si="1"/>
        <v>0.004761689814814816</v>
      </c>
      <c r="I48" s="14">
        <f>F48-INDEX($F$5:$F$224,MATCH(D48,$D$5:$D$224,0))</f>
        <v>0.004433333333333334</v>
      </c>
    </row>
    <row r="49" spans="1:9" ht="15" customHeight="1">
      <c r="A49" s="28">
        <v>45</v>
      </c>
      <c r="B49" s="21" t="s">
        <v>227</v>
      </c>
      <c r="C49" s="21" t="s">
        <v>77</v>
      </c>
      <c r="D49" s="22" t="s">
        <v>228</v>
      </c>
      <c r="E49" s="21" t="s">
        <v>167</v>
      </c>
      <c r="F49" s="23">
        <v>0.028479050925925925</v>
      </c>
      <c r="G49" s="11" t="str">
        <f t="shared" si="0"/>
        <v>4.06/km</v>
      </c>
      <c r="H49" s="14">
        <f t="shared" si="1"/>
        <v>0.004893865740740744</v>
      </c>
      <c r="I49" s="14">
        <f>F49-INDEX($F$5:$F$224,MATCH(D49,$D$5:$D$224,0))</f>
        <v>0</v>
      </c>
    </row>
    <row r="50" spans="1:9" ht="15" customHeight="1">
      <c r="A50" s="28">
        <v>46</v>
      </c>
      <c r="B50" s="21" t="s">
        <v>229</v>
      </c>
      <c r="C50" s="21" t="s">
        <v>35</v>
      </c>
      <c r="D50" s="22" t="s">
        <v>171</v>
      </c>
      <c r="E50" s="21" t="s">
        <v>167</v>
      </c>
      <c r="F50" s="23">
        <v>0.028513657407407408</v>
      </c>
      <c r="G50" s="11" t="str">
        <f t="shared" si="0"/>
        <v>4.06/km</v>
      </c>
      <c r="H50" s="14">
        <f t="shared" si="1"/>
        <v>0.0049284722222222264</v>
      </c>
      <c r="I50" s="14">
        <f>F50-INDEX($F$5:$F$224,MATCH(D50,$D$5:$D$224,0))</f>
        <v>0.003190046296296295</v>
      </c>
    </row>
    <row r="51" spans="1:9" ht="15" customHeight="1">
      <c r="A51" s="28">
        <v>47</v>
      </c>
      <c r="B51" s="21" t="s">
        <v>230</v>
      </c>
      <c r="C51" s="21" t="s">
        <v>43</v>
      </c>
      <c r="D51" s="22" t="s">
        <v>159</v>
      </c>
      <c r="E51" s="21" t="s">
        <v>231</v>
      </c>
      <c r="F51" s="23">
        <v>0.02855578703703704</v>
      </c>
      <c r="G51" s="11" t="str">
        <f t="shared" si="0"/>
        <v>4.07/km</v>
      </c>
      <c r="H51" s="14">
        <f t="shared" si="1"/>
        <v>0.004970601851851858</v>
      </c>
      <c r="I51" s="14">
        <f>F51-INDEX($F$5:$F$224,MATCH(D51,$D$5:$D$224,0))</f>
        <v>0.004606365740740744</v>
      </c>
    </row>
    <row r="52" spans="1:9" ht="15" customHeight="1">
      <c r="A52" s="28">
        <v>48</v>
      </c>
      <c r="B52" s="21" t="s">
        <v>232</v>
      </c>
      <c r="C52" s="21" t="s">
        <v>89</v>
      </c>
      <c r="D52" s="22" t="s">
        <v>233</v>
      </c>
      <c r="E52" s="21" t="s">
        <v>206</v>
      </c>
      <c r="F52" s="23">
        <v>0.028638773148148153</v>
      </c>
      <c r="G52" s="11" t="str">
        <f t="shared" si="0"/>
        <v>4.07/km</v>
      </c>
      <c r="H52" s="14">
        <f t="shared" si="1"/>
        <v>0.0050535879629629715</v>
      </c>
      <c r="I52" s="14">
        <f>F52-INDEX($F$5:$F$224,MATCH(D52,$D$5:$D$224,0))</f>
        <v>0</v>
      </c>
    </row>
    <row r="53" spans="1:9" ht="15" customHeight="1">
      <c r="A53" s="28">
        <v>49</v>
      </c>
      <c r="B53" s="21" t="s">
        <v>234</v>
      </c>
      <c r="C53" s="21" t="s">
        <v>91</v>
      </c>
      <c r="D53" s="22" t="s">
        <v>166</v>
      </c>
      <c r="E53" s="21" t="s">
        <v>202</v>
      </c>
      <c r="F53" s="23">
        <v>0.028671527777777775</v>
      </c>
      <c r="G53" s="11" t="str">
        <f t="shared" si="0"/>
        <v>4.08/km</v>
      </c>
      <c r="H53" s="14">
        <f t="shared" si="1"/>
        <v>0.005086342592592594</v>
      </c>
      <c r="I53" s="14">
        <f>F53-INDEX($F$5:$F$224,MATCH(D53,$D$5:$D$224,0))</f>
        <v>0.0034555555555555555</v>
      </c>
    </row>
    <row r="54" spans="1:9" ht="15" customHeight="1">
      <c r="A54" s="28">
        <v>50</v>
      </c>
      <c r="B54" s="21" t="s">
        <v>235</v>
      </c>
      <c r="C54" s="21" t="s">
        <v>28</v>
      </c>
      <c r="D54" s="22" t="s">
        <v>156</v>
      </c>
      <c r="E54" s="21" t="s">
        <v>181</v>
      </c>
      <c r="F54" s="23">
        <v>0.028719560185185188</v>
      </c>
      <c r="G54" s="11" t="str">
        <f t="shared" si="0"/>
        <v>4.08/km</v>
      </c>
      <c r="H54" s="14">
        <f t="shared" si="1"/>
        <v>0.005134375000000007</v>
      </c>
      <c r="I54" s="14">
        <f>F54-INDEX($F$5:$F$224,MATCH(D54,$D$5:$D$224,0))</f>
        <v>0.0048060185185185254</v>
      </c>
    </row>
    <row r="55" spans="1:9" ht="15" customHeight="1">
      <c r="A55" s="28">
        <v>51</v>
      </c>
      <c r="B55" s="21" t="s">
        <v>236</v>
      </c>
      <c r="C55" s="21" t="s">
        <v>71</v>
      </c>
      <c r="D55" s="22" t="s">
        <v>150</v>
      </c>
      <c r="E55" s="21" t="s">
        <v>237</v>
      </c>
      <c r="F55" s="23">
        <v>0.028759606481481483</v>
      </c>
      <c r="G55" s="11" t="str">
        <f t="shared" si="0"/>
        <v>4.09/km</v>
      </c>
      <c r="H55" s="14">
        <f t="shared" si="1"/>
        <v>0.005174421296296302</v>
      </c>
      <c r="I55" s="14">
        <f>F55-INDEX($F$5:$F$224,MATCH(D55,$D$5:$D$224,0))</f>
        <v>0.005174421296296302</v>
      </c>
    </row>
    <row r="56" spans="1:9" ht="15" customHeight="1">
      <c r="A56" s="28">
        <v>52</v>
      </c>
      <c r="B56" s="21" t="s">
        <v>238</v>
      </c>
      <c r="C56" s="21" t="s">
        <v>104</v>
      </c>
      <c r="D56" s="22" t="s">
        <v>175</v>
      </c>
      <c r="E56" s="21" t="s">
        <v>239</v>
      </c>
      <c r="F56" s="23">
        <v>0.028851041666666664</v>
      </c>
      <c r="G56" s="11" t="str">
        <f t="shared" si="0"/>
        <v>4.09/km</v>
      </c>
      <c r="H56" s="14">
        <f t="shared" si="1"/>
        <v>0.0052658564814814825</v>
      </c>
      <c r="I56" s="14">
        <f>F56-INDEX($F$5:$F$224,MATCH(D56,$D$5:$D$224,0))</f>
        <v>0.003454398148148144</v>
      </c>
    </row>
    <row r="57" spans="1:9" ht="15" customHeight="1">
      <c r="A57" s="28">
        <v>53</v>
      </c>
      <c r="B57" s="21" t="s">
        <v>240</v>
      </c>
      <c r="C57" s="21" t="s">
        <v>13</v>
      </c>
      <c r="D57" s="22" t="s">
        <v>163</v>
      </c>
      <c r="E57" s="21" t="s">
        <v>239</v>
      </c>
      <c r="F57" s="23">
        <v>0.028897800925925924</v>
      </c>
      <c r="G57" s="11" t="str">
        <f t="shared" si="0"/>
        <v>4.10/km</v>
      </c>
      <c r="H57" s="14">
        <f t="shared" si="1"/>
        <v>0.005312615740740743</v>
      </c>
      <c r="I57" s="14">
        <f>F57-INDEX($F$5:$F$224,MATCH(D57,$D$5:$D$224,0))</f>
        <v>0.004134027777777778</v>
      </c>
    </row>
    <row r="58" spans="1:9" ht="15" customHeight="1">
      <c r="A58" s="28">
        <v>54</v>
      </c>
      <c r="B58" s="21" t="s">
        <v>241</v>
      </c>
      <c r="C58" s="21" t="s">
        <v>50</v>
      </c>
      <c r="D58" s="22" t="s">
        <v>228</v>
      </c>
      <c r="E58" s="21" t="s">
        <v>157</v>
      </c>
      <c r="F58" s="23">
        <v>0.028936458333333335</v>
      </c>
      <c r="G58" s="11" t="str">
        <f t="shared" si="0"/>
        <v>4.10/km</v>
      </c>
      <c r="H58" s="14">
        <f t="shared" si="1"/>
        <v>0.005351273148148154</v>
      </c>
      <c r="I58" s="14">
        <f>F58-INDEX($F$5:$F$224,MATCH(D58,$D$5:$D$224,0))</f>
        <v>0.00045740740740740984</v>
      </c>
    </row>
    <row r="59" spans="1:9" ht="15" customHeight="1">
      <c r="A59" s="28">
        <v>55</v>
      </c>
      <c r="B59" s="21" t="s">
        <v>29</v>
      </c>
      <c r="C59" s="21" t="s">
        <v>58</v>
      </c>
      <c r="D59" s="22" t="s">
        <v>163</v>
      </c>
      <c r="E59" s="21" t="s">
        <v>157</v>
      </c>
      <c r="F59" s="23">
        <v>0.02893831018518518</v>
      </c>
      <c r="G59" s="11" t="str">
        <f t="shared" si="0"/>
        <v>4.10/km</v>
      </c>
      <c r="H59" s="14">
        <f t="shared" si="1"/>
        <v>0.005353125</v>
      </c>
      <c r="I59" s="14">
        <f>F59-INDEX($F$5:$F$224,MATCH(D59,$D$5:$D$224,0))</f>
        <v>0.004174537037037036</v>
      </c>
    </row>
    <row r="60" spans="1:9" ht="15" customHeight="1">
      <c r="A60" s="28">
        <v>56</v>
      </c>
      <c r="B60" s="21" t="s">
        <v>119</v>
      </c>
      <c r="C60" s="21" t="s">
        <v>62</v>
      </c>
      <c r="D60" s="22" t="s">
        <v>171</v>
      </c>
      <c r="E60" s="21" t="s">
        <v>206</v>
      </c>
      <c r="F60" s="23">
        <v>0.02904791666666667</v>
      </c>
      <c r="G60" s="11" t="str">
        <f t="shared" si="0"/>
        <v>4.11/km</v>
      </c>
      <c r="H60" s="14">
        <f t="shared" si="1"/>
        <v>0.0054627314814814885</v>
      </c>
      <c r="I60" s="14">
        <f>F60-INDEX($F$5:$F$224,MATCH(D60,$D$5:$D$224,0))</f>
        <v>0.003724305555555557</v>
      </c>
    </row>
    <row r="61" spans="1:9" ht="15" customHeight="1">
      <c r="A61" s="28">
        <v>57</v>
      </c>
      <c r="B61" s="21" t="s">
        <v>242</v>
      </c>
      <c r="C61" s="21" t="s">
        <v>127</v>
      </c>
      <c r="D61" s="22" t="s">
        <v>156</v>
      </c>
      <c r="E61" s="21" t="s">
        <v>181</v>
      </c>
      <c r="F61" s="23">
        <v>0.029142476851851853</v>
      </c>
      <c r="G61" s="11" t="str">
        <f t="shared" si="0"/>
        <v>4.12/km</v>
      </c>
      <c r="H61" s="14">
        <f t="shared" si="1"/>
        <v>0.005557291666666672</v>
      </c>
      <c r="I61" s="14">
        <f>F61-INDEX($F$5:$F$224,MATCH(D61,$D$5:$D$224,0))</f>
        <v>0.005228935185185191</v>
      </c>
    </row>
    <row r="62" spans="1:9" ht="15" customHeight="1">
      <c r="A62" s="28">
        <v>58</v>
      </c>
      <c r="B62" s="21" t="s">
        <v>113</v>
      </c>
      <c r="C62" s="21" t="s">
        <v>134</v>
      </c>
      <c r="D62" s="22" t="s">
        <v>159</v>
      </c>
      <c r="E62" s="21" t="s">
        <v>243</v>
      </c>
      <c r="F62" s="23">
        <v>0.029238310185185187</v>
      </c>
      <c r="G62" s="11" t="str">
        <f t="shared" si="0"/>
        <v>4.13/km</v>
      </c>
      <c r="H62" s="14">
        <f t="shared" si="1"/>
        <v>0.005653125000000005</v>
      </c>
      <c r="I62" s="14">
        <f>F62-INDEX($F$5:$F$224,MATCH(D62,$D$5:$D$224,0))</f>
        <v>0.005288888888888892</v>
      </c>
    </row>
    <row r="63" spans="1:9" ht="15" customHeight="1">
      <c r="A63" s="28">
        <v>59</v>
      </c>
      <c r="B63" s="21" t="s">
        <v>244</v>
      </c>
      <c r="C63" s="21" t="s">
        <v>14</v>
      </c>
      <c r="D63" s="22" t="s">
        <v>159</v>
      </c>
      <c r="E63" s="21" t="s">
        <v>210</v>
      </c>
      <c r="F63" s="23">
        <v>0.029329282407407408</v>
      </c>
      <c r="G63" s="11" t="str">
        <f t="shared" si="0"/>
        <v>4.13/km</v>
      </c>
      <c r="H63" s="14">
        <f t="shared" si="1"/>
        <v>0.005744097222222227</v>
      </c>
      <c r="I63" s="14">
        <f>F63-INDEX($F$5:$F$224,MATCH(D63,$D$5:$D$224,0))</f>
        <v>0.005379861111111113</v>
      </c>
    </row>
    <row r="64" spans="1:9" ht="15" customHeight="1">
      <c r="A64" s="28">
        <v>60</v>
      </c>
      <c r="B64" s="21" t="s">
        <v>81</v>
      </c>
      <c r="C64" s="21" t="s">
        <v>34</v>
      </c>
      <c r="D64" s="22" t="s">
        <v>159</v>
      </c>
      <c r="E64" s="21" t="s">
        <v>206</v>
      </c>
      <c r="F64" s="23">
        <v>0.02939050925925926</v>
      </c>
      <c r="G64" s="11" t="str">
        <f t="shared" si="0"/>
        <v>4.14/km</v>
      </c>
      <c r="H64" s="14">
        <f t="shared" si="1"/>
        <v>0.005805324074074077</v>
      </c>
      <c r="I64" s="14">
        <f>F64-INDEX($F$5:$F$224,MATCH(D64,$D$5:$D$224,0))</f>
        <v>0.0054410879629629635</v>
      </c>
    </row>
    <row r="65" spans="1:9" ht="15" customHeight="1">
      <c r="A65" s="28">
        <v>61</v>
      </c>
      <c r="B65" s="21" t="s">
        <v>244</v>
      </c>
      <c r="C65" s="21" t="s">
        <v>41</v>
      </c>
      <c r="D65" s="22" t="s">
        <v>159</v>
      </c>
      <c r="E65" s="21" t="s">
        <v>210</v>
      </c>
      <c r="F65" s="23">
        <v>0.02939108796296296</v>
      </c>
      <c r="G65" s="11" t="str">
        <f t="shared" si="0"/>
        <v>4.14/km</v>
      </c>
      <c r="H65" s="14">
        <f t="shared" si="1"/>
        <v>0.005805902777777778</v>
      </c>
      <c r="I65" s="14">
        <f>F65-INDEX($F$5:$F$224,MATCH(D65,$D$5:$D$224,0))</f>
        <v>0.005441666666666664</v>
      </c>
    </row>
    <row r="66" spans="1:9" ht="15" customHeight="1">
      <c r="A66" s="28">
        <v>62</v>
      </c>
      <c r="B66" s="21" t="s">
        <v>245</v>
      </c>
      <c r="C66" s="21" t="s">
        <v>35</v>
      </c>
      <c r="D66" s="22" t="s">
        <v>246</v>
      </c>
      <c r="E66" s="21" t="s">
        <v>210</v>
      </c>
      <c r="F66" s="23">
        <v>0.029416782407407405</v>
      </c>
      <c r="G66" s="11" t="str">
        <f t="shared" si="0"/>
        <v>4.14/km</v>
      </c>
      <c r="H66" s="14">
        <f t="shared" si="1"/>
        <v>0.005831597222222224</v>
      </c>
      <c r="I66" s="14">
        <f>F66-INDEX($F$5:$F$224,MATCH(D66,$D$5:$D$224,0))</f>
        <v>0</v>
      </c>
    </row>
    <row r="67" spans="1:9" ht="15" customHeight="1">
      <c r="A67" s="28">
        <v>63</v>
      </c>
      <c r="B67" s="21" t="s">
        <v>247</v>
      </c>
      <c r="C67" s="21" t="s">
        <v>35</v>
      </c>
      <c r="D67" s="22" t="s">
        <v>166</v>
      </c>
      <c r="E67" s="21" t="s">
        <v>248</v>
      </c>
      <c r="F67" s="23">
        <v>0.029436689814814815</v>
      </c>
      <c r="G67" s="11" t="str">
        <f t="shared" si="0"/>
        <v>4.14/km</v>
      </c>
      <c r="H67" s="14">
        <f t="shared" si="1"/>
        <v>0.005851504629629634</v>
      </c>
      <c r="I67" s="14">
        <f>F67-INDEX($F$5:$F$224,MATCH(D67,$D$5:$D$224,0))</f>
        <v>0.004220717592592595</v>
      </c>
    </row>
    <row r="68" spans="1:9" ht="15" customHeight="1">
      <c r="A68" s="28">
        <v>64</v>
      </c>
      <c r="B68" s="21" t="s">
        <v>145</v>
      </c>
      <c r="C68" s="21" t="s">
        <v>111</v>
      </c>
      <c r="D68" s="22" t="s">
        <v>171</v>
      </c>
      <c r="E68" s="21" t="s">
        <v>210</v>
      </c>
      <c r="F68" s="23">
        <v>0.029457638888888887</v>
      </c>
      <c r="G68" s="11" t="str">
        <f t="shared" si="0"/>
        <v>4.15/km</v>
      </c>
      <c r="H68" s="14">
        <f t="shared" si="1"/>
        <v>0.005872453703703706</v>
      </c>
      <c r="I68" s="14">
        <f>F68-INDEX($F$5:$F$224,MATCH(D68,$D$5:$D$224,0))</f>
        <v>0.004134027777777775</v>
      </c>
    </row>
    <row r="69" spans="1:9" ht="15" customHeight="1">
      <c r="A69" s="28">
        <v>65</v>
      </c>
      <c r="B69" s="21" t="s">
        <v>107</v>
      </c>
      <c r="C69" s="21" t="s">
        <v>62</v>
      </c>
      <c r="D69" s="22" t="s">
        <v>159</v>
      </c>
      <c r="E69" s="21" t="s">
        <v>210</v>
      </c>
      <c r="F69" s="23">
        <v>0.029464930555555557</v>
      </c>
      <c r="G69" s="11" t="str">
        <f t="shared" si="0"/>
        <v>4.15/km</v>
      </c>
      <c r="H69" s="14">
        <f t="shared" si="1"/>
        <v>0.0058797453703703755</v>
      </c>
      <c r="I69" s="14">
        <f>F69-INDEX($F$5:$F$224,MATCH(D69,$D$5:$D$224,0))</f>
        <v>0.005515509259259262</v>
      </c>
    </row>
    <row r="70" spans="1:9" ht="15" customHeight="1">
      <c r="A70" s="28">
        <v>66</v>
      </c>
      <c r="B70" s="21" t="s">
        <v>249</v>
      </c>
      <c r="C70" s="21" t="s">
        <v>139</v>
      </c>
      <c r="D70" s="22" t="s">
        <v>250</v>
      </c>
      <c r="E70" s="21" t="s">
        <v>210</v>
      </c>
      <c r="F70" s="23">
        <v>0.029467245370370373</v>
      </c>
      <c r="G70" s="11" t="str">
        <f aca="true" t="shared" si="2" ref="G70:G133">TEXT(INT((HOUR(F70)*3600+MINUTE(F70)*60+SECOND(F70))/$I$3/60),"0")&amp;"."&amp;TEXT(MOD((HOUR(F70)*3600+MINUTE(F70)*60+SECOND(F70))/$I$3,60),"00")&amp;"/km"</f>
        <v>4.15/km</v>
      </c>
      <c r="H70" s="14">
        <f aca="true" t="shared" si="3" ref="H70:H133">F70-$F$5</f>
        <v>0.0058820601851851916</v>
      </c>
      <c r="I70" s="14">
        <f>F70-INDEX($F$5:$F$224,MATCH(D70,$D$5:$D$224,0))</f>
        <v>0</v>
      </c>
    </row>
    <row r="71" spans="1:9" ht="15" customHeight="1">
      <c r="A71" s="28">
        <v>67</v>
      </c>
      <c r="B71" s="21" t="s">
        <v>251</v>
      </c>
      <c r="C71" s="21" t="s">
        <v>126</v>
      </c>
      <c r="D71" s="22" t="s">
        <v>252</v>
      </c>
      <c r="E71" s="21" t="s">
        <v>194</v>
      </c>
      <c r="F71" s="23">
        <v>0.029467361111111114</v>
      </c>
      <c r="G71" s="11" t="str">
        <f t="shared" si="2"/>
        <v>4.15/km</v>
      </c>
      <c r="H71" s="14">
        <f t="shared" si="3"/>
        <v>0.005882175925925933</v>
      </c>
      <c r="I71" s="14">
        <f>F71-INDEX($F$5:$F$224,MATCH(D71,$D$5:$D$224,0))</f>
        <v>0</v>
      </c>
    </row>
    <row r="72" spans="1:9" ht="15" customHeight="1">
      <c r="A72" s="28">
        <v>68</v>
      </c>
      <c r="B72" s="21" t="s">
        <v>253</v>
      </c>
      <c r="C72" s="21" t="s">
        <v>41</v>
      </c>
      <c r="D72" s="22" t="s">
        <v>159</v>
      </c>
      <c r="E72" s="21" t="s">
        <v>187</v>
      </c>
      <c r="F72" s="23">
        <v>0.02959166666666667</v>
      </c>
      <c r="G72" s="11" t="str">
        <f t="shared" si="2"/>
        <v>4.16/km</v>
      </c>
      <c r="H72" s="14">
        <f t="shared" si="3"/>
        <v>0.006006481481481488</v>
      </c>
      <c r="I72" s="14">
        <f>F72-INDEX($F$5:$F$224,MATCH(D72,$D$5:$D$224,0))</f>
        <v>0.005642245370370374</v>
      </c>
    </row>
    <row r="73" spans="1:9" ht="15" customHeight="1">
      <c r="A73" s="28">
        <v>69</v>
      </c>
      <c r="B73" s="21" t="s">
        <v>94</v>
      </c>
      <c r="C73" s="21" t="s">
        <v>35</v>
      </c>
      <c r="D73" s="22" t="s">
        <v>246</v>
      </c>
      <c r="E73" s="21" t="s">
        <v>157</v>
      </c>
      <c r="F73" s="23">
        <v>0.029592939814814815</v>
      </c>
      <c r="G73" s="11" t="str">
        <f t="shared" si="2"/>
        <v>4.16/km</v>
      </c>
      <c r="H73" s="14">
        <f t="shared" si="3"/>
        <v>0.006007754629629634</v>
      </c>
      <c r="I73" s="14">
        <f>F73-INDEX($F$5:$F$224,MATCH(D73,$D$5:$D$224,0))</f>
        <v>0.0001761574074074096</v>
      </c>
    </row>
    <row r="74" spans="1:9" ht="15" customHeight="1">
      <c r="A74" s="28">
        <v>70</v>
      </c>
      <c r="B74" s="21" t="s">
        <v>254</v>
      </c>
      <c r="C74" s="21" t="s">
        <v>34</v>
      </c>
      <c r="D74" s="22" t="s">
        <v>159</v>
      </c>
      <c r="E74" s="21" t="s">
        <v>206</v>
      </c>
      <c r="F74" s="23">
        <v>0.02974479166666667</v>
      </c>
      <c r="G74" s="11" t="str">
        <f t="shared" si="2"/>
        <v>4.17/km</v>
      </c>
      <c r="H74" s="14">
        <f t="shared" si="3"/>
        <v>0.006159606481481488</v>
      </c>
      <c r="I74" s="14">
        <f>F74-INDEX($F$5:$F$224,MATCH(D74,$D$5:$D$224,0))</f>
        <v>0.005795370370370374</v>
      </c>
    </row>
    <row r="75" spans="1:9" ht="15" customHeight="1">
      <c r="A75" s="28">
        <v>71</v>
      </c>
      <c r="B75" s="21" t="s">
        <v>255</v>
      </c>
      <c r="C75" s="21" t="s">
        <v>256</v>
      </c>
      <c r="D75" s="22" t="s">
        <v>175</v>
      </c>
      <c r="E75" s="21" t="s">
        <v>210</v>
      </c>
      <c r="F75" s="23">
        <v>0.029787268518518522</v>
      </c>
      <c r="G75" s="11" t="str">
        <f t="shared" si="2"/>
        <v>4.17/km</v>
      </c>
      <c r="H75" s="14">
        <f t="shared" si="3"/>
        <v>0.006202083333333341</v>
      </c>
      <c r="I75" s="14">
        <f>F75-INDEX($F$5:$F$224,MATCH(D75,$D$5:$D$224,0))</f>
        <v>0.004390625000000002</v>
      </c>
    </row>
    <row r="76" spans="1:9" ht="15" customHeight="1">
      <c r="A76" s="28">
        <v>72</v>
      </c>
      <c r="B76" s="21" t="s">
        <v>257</v>
      </c>
      <c r="C76" s="21" t="s">
        <v>105</v>
      </c>
      <c r="D76" s="22" t="s">
        <v>150</v>
      </c>
      <c r="E76" s="21" t="s">
        <v>202</v>
      </c>
      <c r="F76" s="23">
        <v>0.029953703703703705</v>
      </c>
      <c r="G76" s="11" t="str">
        <f t="shared" si="2"/>
        <v>4.19/km</v>
      </c>
      <c r="H76" s="14">
        <f t="shared" si="3"/>
        <v>0.006368518518518523</v>
      </c>
      <c r="I76" s="14">
        <f>F76-INDEX($F$5:$F$224,MATCH(D76,$D$5:$D$224,0))</f>
        <v>0.006368518518518523</v>
      </c>
    </row>
    <row r="77" spans="1:9" ht="15" customHeight="1">
      <c r="A77" s="28">
        <v>73</v>
      </c>
      <c r="B77" s="21" t="s">
        <v>258</v>
      </c>
      <c r="C77" s="21" t="s">
        <v>43</v>
      </c>
      <c r="D77" s="22" t="s">
        <v>246</v>
      </c>
      <c r="E77" s="21" t="s">
        <v>210</v>
      </c>
      <c r="F77" s="23">
        <v>0.030040740740740743</v>
      </c>
      <c r="G77" s="11" t="str">
        <f t="shared" si="2"/>
        <v>4.20/km</v>
      </c>
      <c r="H77" s="14">
        <f t="shared" si="3"/>
        <v>0.006455555555555562</v>
      </c>
      <c r="I77" s="14">
        <f>F77-INDEX($F$5:$F$224,MATCH(D77,$D$5:$D$224,0))</f>
        <v>0.0006239583333333375</v>
      </c>
    </row>
    <row r="78" spans="1:9" ht="15" customHeight="1">
      <c r="A78" s="28">
        <v>74</v>
      </c>
      <c r="B78" s="21" t="s">
        <v>259</v>
      </c>
      <c r="C78" s="21" t="s">
        <v>34</v>
      </c>
      <c r="D78" s="22" t="s">
        <v>175</v>
      </c>
      <c r="E78" s="21" t="s">
        <v>140</v>
      </c>
      <c r="F78" s="23">
        <v>0.03010902777777778</v>
      </c>
      <c r="G78" s="11" t="str">
        <f t="shared" si="2"/>
        <v>4.20/km</v>
      </c>
      <c r="H78" s="14">
        <f t="shared" si="3"/>
        <v>0.0065238425925925984</v>
      </c>
      <c r="I78" s="14">
        <f>F78-INDEX($F$5:$F$224,MATCH(D78,$D$5:$D$224,0))</f>
        <v>0.00471238425925926</v>
      </c>
    </row>
    <row r="79" spans="1:9" ht="15" customHeight="1">
      <c r="A79" s="28">
        <v>75</v>
      </c>
      <c r="B79" s="21" t="s">
        <v>176</v>
      </c>
      <c r="C79" s="21" t="s">
        <v>33</v>
      </c>
      <c r="D79" s="22" t="s">
        <v>246</v>
      </c>
      <c r="E79" s="21" t="s">
        <v>157</v>
      </c>
      <c r="F79" s="23">
        <v>0.03017199074074074</v>
      </c>
      <c r="G79" s="11" t="str">
        <f t="shared" si="2"/>
        <v>4.21/km</v>
      </c>
      <c r="H79" s="14">
        <f t="shared" si="3"/>
        <v>0.0065868055555555576</v>
      </c>
      <c r="I79" s="14">
        <f>F79-INDEX($F$5:$F$224,MATCH(D79,$D$5:$D$224,0))</f>
        <v>0.0007552083333333334</v>
      </c>
    </row>
    <row r="80" spans="1:9" ht="15" customHeight="1">
      <c r="A80" s="28">
        <v>76</v>
      </c>
      <c r="B80" s="21" t="s">
        <v>260</v>
      </c>
      <c r="C80" s="21" t="s">
        <v>13</v>
      </c>
      <c r="D80" s="22" t="s">
        <v>150</v>
      </c>
      <c r="E80" s="21" t="s">
        <v>261</v>
      </c>
      <c r="F80" s="23">
        <v>0.03021863425925926</v>
      </c>
      <c r="G80" s="11" t="str">
        <f t="shared" si="2"/>
        <v>4.21/km</v>
      </c>
      <c r="H80" s="14">
        <f t="shared" si="3"/>
        <v>0.00663344907407408</v>
      </c>
      <c r="I80" s="14">
        <f>F80-INDEX($F$5:$F$224,MATCH(D80,$D$5:$D$224,0))</f>
        <v>0.00663344907407408</v>
      </c>
    </row>
    <row r="81" spans="1:9" ht="15" customHeight="1">
      <c r="A81" s="28">
        <v>77</v>
      </c>
      <c r="B81" s="21" t="s">
        <v>262</v>
      </c>
      <c r="C81" s="21" t="s">
        <v>74</v>
      </c>
      <c r="D81" s="22" t="s">
        <v>150</v>
      </c>
      <c r="E81" s="21" t="s">
        <v>263</v>
      </c>
      <c r="F81" s="23">
        <v>0.030243518518518517</v>
      </c>
      <c r="G81" s="11" t="str">
        <f t="shared" si="2"/>
        <v>4.21/km</v>
      </c>
      <c r="H81" s="14">
        <f t="shared" si="3"/>
        <v>0.0066583333333333355</v>
      </c>
      <c r="I81" s="14">
        <f>F81-INDEX($F$5:$F$224,MATCH(D81,$D$5:$D$224,0))</f>
        <v>0.0066583333333333355</v>
      </c>
    </row>
    <row r="82" spans="1:9" ht="15" customHeight="1">
      <c r="A82" s="28">
        <v>78</v>
      </c>
      <c r="B82" s="21" t="s">
        <v>264</v>
      </c>
      <c r="C82" s="21" t="s">
        <v>97</v>
      </c>
      <c r="D82" s="22" t="s">
        <v>250</v>
      </c>
      <c r="E82" s="21" t="s">
        <v>187</v>
      </c>
      <c r="F82" s="23">
        <v>0.030263194444444447</v>
      </c>
      <c r="G82" s="11" t="str">
        <f t="shared" si="2"/>
        <v>4.22/km</v>
      </c>
      <c r="H82" s="14">
        <f t="shared" si="3"/>
        <v>0.0066780092592592655</v>
      </c>
      <c r="I82" s="14">
        <f>F82-INDEX($F$5:$F$224,MATCH(D82,$D$5:$D$224,0))</f>
        <v>0.0007959490740740739</v>
      </c>
    </row>
    <row r="83" spans="1:9" ht="15" customHeight="1">
      <c r="A83" s="28">
        <v>79</v>
      </c>
      <c r="B83" s="21" t="s">
        <v>265</v>
      </c>
      <c r="C83" s="21" t="s">
        <v>14</v>
      </c>
      <c r="D83" s="22" t="s">
        <v>156</v>
      </c>
      <c r="E83" s="21" t="s">
        <v>187</v>
      </c>
      <c r="F83" s="23">
        <v>0.030271296296296296</v>
      </c>
      <c r="G83" s="11" t="str">
        <f t="shared" si="2"/>
        <v>4.22/km</v>
      </c>
      <c r="H83" s="14">
        <f t="shared" si="3"/>
        <v>0.006686111111111115</v>
      </c>
      <c r="I83" s="14">
        <f>F83-INDEX($F$5:$F$224,MATCH(D83,$D$5:$D$224,0))</f>
        <v>0.006357754629629633</v>
      </c>
    </row>
    <row r="84" spans="1:9" ht="15" customHeight="1">
      <c r="A84" s="28">
        <v>80</v>
      </c>
      <c r="B84" s="21" t="s">
        <v>266</v>
      </c>
      <c r="C84" s="21" t="s">
        <v>39</v>
      </c>
      <c r="D84" s="22" t="s">
        <v>166</v>
      </c>
      <c r="E84" s="21" t="s">
        <v>210</v>
      </c>
      <c r="F84" s="23">
        <v>0.030283449074074074</v>
      </c>
      <c r="G84" s="11" t="str">
        <f t="shared" si="2"/>
        <v>4.22/km</v>
      </c>
      <c r="H84" s="14">
        <f t="shared" si="3"/>
        <v>0.0066982638888888925</v>
      </c>
      <c r="I84" s="14">
        <f>F84-INDEX($F$5:$F$224,MATCH(D84,$D$5:$D$224,0))</f>
        <v>0.005067476851851854</v>
      </c>
    </row>
    <row r="85" spans="1:9" ht="15" customHeight="1">
      <c r="A85" s="28">
        <v>81</v>
      </c>
      <c r="B85" s="21" t="s">
        <v>267</v>
      </c>
      <c r="C85" s="21" t="s">
        <v>17</v>
      </c>
      <c r="D85" s="22" t="s">
        <v>163</v>
      </c>
      <c r="E85" s="21" t="s">
        <v>154</v>
      </c>
      <c r="F85" s="23">
        <v>0.03029594907407408</v>
      </c>
      <c r="G85" s="11" t="str">
        <f t="shared" si="2"/>
        <v>4.22/km</v>
      </c>
      <c r="H85" s="14">
        <f t="shared" si="3"/>
        <v>0.006710763888888898</v>
      </c>
      <c r="I85" s="14">
        <f>F85-INDEX($F$5:$F$224,MATCH(D85,$D$5:$D$224,0))</f>
        <v>0.0055321759259259334</v>
      </c>
    </row>
    <row r="86" spans="1:9" ht="15" customHeight="1">
      <c r="A86" s="28">
        <v>82</v>
      </c>
      <c r="B86" s="21" t="s">
        <v>268</v>
      </c>
      <c r="C86" s="21" t="s">
        <v>62</v>
      </c>
      <c r="D86" s="22" t="s">
        <v>166</v>
      </c>
      <c r="E86" s="21" t="s">
        <v>187</v>
      </c>
      <c r="F86" s="23">
        <v>0.030346759259259257</v>
      </c>
      <c r="G86" s="11" t="str">
        <f t="shared" si="2"/>
        <v>4.22/km</v>
      </c>
      <c r="H86" s="14">
        <f t="shared" si="3"/>
        <v>0.006761574074074076</v>
      </c>
      <c r="I86" s="14">
        <f>F86-INDEX($F$5:$F$224,MATCH(D86,$D$5:$D$224,0))</f>
        <v>0.005130787037037038</v>
      </c>
    </row>
    <row r="87" spans="1:9" ht="15" customHeight="1">
      <c r="A87" s="28">
        <v>83</v>
      </c>
      <c r="B87" s="21" t="s">
        <v>269</v>
      </c>
      <c r="C87" s="21" t="s">
        <v>27</v>
      </c>
      <c r="D87" s="22" t="s">
        <v>150</v>
      </c>
      <c r="E87" s="21" t="s">
        <v>187</v>
      </c>
      <c r="F87" s="23">
        <v>0.030471180555555557</v>
      </c>
      <c r="G87" s="11" t="str">
        <f t="shared" si="2"/>
        <v>4.23/km</v>
      </c>
      <c r="H87" s="14">
        <f t="shared" si="3"/>
        <v>0.006885995370370376</v>
      </c>
      <c r="I87" s="14">
        <f>F87-INDEX($F$5:$F$224,MATCH(D87,$D$5:$D$224,0))</f>
        <v>0.006885995370370376</v>
      </c>
    </row>
    <row r="88" spans="1:9" ht="15" customHeight="1">
      <c r="A88" s="28">
        <v>84</v>
      </c>
      <c r="B88" s="21" t="s">
        <v>124</v>
      </c>
      <c r="C88" s="21" t="s">
        <v>83</v>
      </c>
      <c r="D88" s="22" t="s">
        <v>175</v>
      </c>
      <c r="E88" s="21" t="s">
        <v>154</v>
      </c>
      <c r="F88" s="23">
        <v>0.030498842592592595</v>
      </c>
      <c r="G88" s="11" t="str">
        <f t="shared" si="2"/>
        <v>4.24/km</v>
      </c>
      <c r="H88" s="14">
        <f t="shared" si="3"/>
        <v>0.0069136574074074135</v>
      </c>
      <c r="I88" s="14">
        <f>F88-INDEX($F$5:$F$224,MATCH(D88,$D$5:$D$224,0))</f>
        <v>0.005102199074074075</v>
      </c>
    </row>
    <row r="89" spans="1:9" ht="15" customHeight="1">
      <c r="A89" s="28">
        <v>85</v>
      </c>
      <c r="B89" s="21" t="s">
        <v>270</v>
      </c>
      <c r="C89" s="21" t="s">
        <v>29</v>
      </c>
      <c r="D89" s="22" t="s">
        <v>163</v>
      </c>
      <c r="E89" s="21" t="s">
        <v>189</v>
      </c>
      <c r="F89" s="23">
        <v>0.03052962962962963</v>
      </c>
      <c r="G89" s="11" t="str">
        <f t="shared" si="2"/>
        <v>4.24/km</v>
      </c>
      <c r="H89" s="14">
        <f t="shared" si="3"/>
        <v>0.0069444444444444475</v>
      </c>
      <c r="I89" s="14">
        <f>F89-INDEX($F$5:$F$224,MATCH(D89,$D$5:$D$224,0))</f>
        <v>0.005765856481481483</v>
      </c>
    </row>
    <row r="90" spans="1:9" ht="15" customHeight="1">
      <c r="A90" s="28">
        <v>86</v>
      </c>
      <c r="B90" s="21" t="s">
        <v>137</v>
      </c>
      <c r="C90" s="21" t="s">
        <v>35</v>
      </c>
      <c r="D90" s="22" t="s">
        <v>175</v>
      </c>
      <c r="E90" s="21" t="s">
        <v>160</v>
      </c>
      <c r="F90" s="23">
        <v>0.030561458333333333</v>
      </c>
      <c r="G90" s="11" t="str">
        <f t="shared" si="2"/>
        <v>4.24/km</v>
      </c>
      <c r="H90" s="14">
        <f t="shared" si="3"/>
        <v>0.006976273148148152</v>
      </c>
      <c r="I90" s="14">
        <f>F90-INDEX($F$5:$F$224,MATCH(D90,$D$5:$D$224,0))</f>
        <v>0.005164814814814813</v>
      </c>
    </row>
    <row r="91" spans="1:9" ht="15" customHeight="1">
      <c r="A91" s="28">
        <v>87</v>
      </c>
      <c r="B91" s="21" t="s">
        <v>271</v>
      </c>
      <c r="C91" s="21" t="s">
        <v>22</v>
      </c>
      <c r="D91" s="22" t="s">
        <v>163</v>
      </c>
      <c r="E91" s="21" t="s">
        <v>157</v>
      </c>
      <c r="F91" s="23">
        <v>0.030582060185185184</v>
      </c>
      <c r="G91" s="11" t="str">
        <f t="shared" si="2"/>
        <v>4.24/km</v>
      </c>
      <c r="H91" s="14">
        <f t="shared" si="3"/>
        <v>0.006996875000000003</v>
      </c>
      <c r="I91" s="14">
        <f>F91-INDEX($F$5:$F$224,MATCH(D91,$D$5:$D$224,0))</f>
        <v>0.0058182870370370385</v>
      </c>
    </row>
    <row r="92" spans="1:9" ht="15" customHeight="1">
      <c r="A92" s="28">
        <v>88</v>
      </c>
      <c r="B92" s="21" t="s">
        <v>272</v>
      </c>
      <c r="C92" s="21" t="s">
        <v>52</v>
      </c>
      <c r="D92" s="22" t="s">
        <v>246</v>
      </c>
      <c r="E92" s="21" t="s">
        <v>273</v>
      </c>
      <c r="F92" s="23">
        <v>0.030620023148148146</v>
      </c>
      <c r="G92" s="11" t="str">
        <f t="shared" si="2"/>
        <v>4.25/km</v>
      </c>
      <c r="H92" s="14">
        <f t="shared" si="3"/>
        <v>0.007034837962962965</v>
      </c>
      <c r="I92" s="14">
        <f>F92-INDEX($F$5:$F$224,MATCH(D92,$D$5:$D$224,0))</f>
        <v>0.0012032407407407408</v>
      </c>
    </row>
    <row r="93" spans="1:9" ht="15" customHeight="1">
      <c r="A93" s="28">
        <v>89</v>
      </c>
      <c r="B93" s="21" t="s">
        <v>274</v>
      </c>
      <c r="C93" s="21" t="s">
        <v>22</v>
      </c>
      <c r="D93" s="22" t="s">
        <v>175</v>
      </c>
      <c r="E93" s="21" t="s">
        <v>157</v>
      </c>
      <c r="F93" s="23">
        <v>0.0307</v>
      </c>
      <c r="G93" s="11" t="str">
        <f t="shared" si="2"/>
        <v>4.25/km</v>
      </c>
      <c r="H93" s="14">
        <f t="shared" si="3"/>
        <v>0.00711481481481482</v>
      </c>
      <c r="I93" s="14">
        <f>F93-INDEX($F$5:$F$224,MATCH(D93,$D$5:$D$224,0))</f>
        <v>0.005303356481481482</v>
      </c>
    </row>
    <row r="94" spans="1:9" ht="15" customHeight="1">
      <c r="A94" s="28">
        <v>90</v>
      </c>
      <c r="B94" s="21" t="s">
        <v>275</v>
      </c>
      <c r="C94" s="21" t="s">
        <v>66</v>
      </c>
      <c r="D94" s="22" t="s">
        <v>233</v>
      </c>
      <c r="E94" s="21" t="s">
        <v>189</v>
      </c>
      <c r="F94" s="23">
        <v>0.03082210648148148</v>
      </c>
      <c r="G94" s="11" t="str">
        <f t="shared" si="2"/>
        <v>4.26/km</v>
      </c>
      <c r="H94" s="14">
        <f t="shared" si="3"/>
        <v>0.0072369212962963</v>
      </c>
      <c r="I94" s="14">
        <f>F94-INDEX($F$5:$F$224,MATCH(D94,$D$5:$D$224,0))</f>
        <v>0.002183333333333329</v>
      </c>
    </row>
    <row r="95" spans="1:9" ht="15" customHeight="1">
      <c r="A95" s="28">
        <v>91</v>
      </c>
      <c r="B95" s="21" t="s">
        <v>268</v>
      </c>
      <c r="C95" s="21" t="s">
        <v>276</v>
      </c>
      <c r="D95" s="22" t="s">
        <v>166</v>
      </c>
      <c r="E95" s="21" t="s">
        <v>187</v>
      </c>
      <c r="F95" s="23">
        <v>0.030879050925925928</v>
      </c>
      <c r="G95" s="11" t="str">
        <f t="shared" si="2"/>
        <v>4.27/km</v>
      </c>
      <c r="H95" s="14">
        <f t="shared" si="3"/>
        <v>0.007293865740740747</v>
      </c>
      <c r="I95" s="14">
        <f>F95-INDEX($F$5:$F$224,MATCH(D95,$D$5:$D$224,0))</f>
        <v>0.005663078703703708</v>
      </c>
    </row>
    <row r="96" spans="1:9" ht="15" customHeight="1">
      <c r="A96" s="28">
        <v>92</v>
      </c>
      <c r="B96" s="21" t="s">
        <v>277</v>
      </c>
      <c r="C96" s="21" t="s">
        <v>37</v>
      </c>
      <c r="D96" s="22" t="s">
        <v>171</v>
      </c>
      <c r="E96" s="21" t="s">
        <v>187</v>
      </c>
      <c r="F96" s="23">
        <v>0.03088587962962963</v>
      </c>
      <c r="G96" s="11" t="str">
        <f t="shared" si="2"/>
        <v>4.27/km</v>
      </c>
      <c r="H96" s="14">
        <f t="shared" si="3"/>
        <v>0.00730069444444445</v>
      </c>
      <c r="I96" s="14">
        <f>F96-INDEX($F$5:$F$224,MATCH(D96,$D$5:$D$224,0))</f>
        <v>0.0055622685185185185</v>
      </c>
    </row>
    <row r="97" spans="1:9" ht="15" customHeight="1">
      <c r="A97" s="28">
        <v>93</v>
      </c>
      <c r="B97" s="21" t="s">
        <v>110</v>
      </c>
      <c r="C97" s="21" t="s">
        <v>278</v>
      </c>
      <c r="D97" s="22" t="s">
        <v>252</v>
      </c>
      <c r="E97" s="21" t="s">
        <v>187</v>
      </c>
      <c r="F97" s="23">
        <v>0.03088761574074074</v>
      </c>
      <c r="G97" s="11" t="str">
        <f t="shared" si="2"/>
        <v>4.27/km</v>
      </c>
      <c r="H97" s="14">
        <f t="shared" si="3"/>
        <v>0.0073024305555555585</v>
      </c>
      <c r="I97" s="14">
        <f>F97-INDEX($F$5:$F$224,MATCH(D97,$D$5:$D$224,0))</f>
        <v>0.0014202546296296255</v>
      </c>
    </row>
    <row r="98" spans="1:9" ht="15" customHeight="1">
      <c r="A98" s="28">
        <v>94</v>
      </c>
      <c r="B98" s="21" t="s">
        <v>279</v>
      </c>
      <c r="C98" s="21" t="s">
        <v>54</v>
      </c>
      <c r="D98" s="22" t="s">
        <v>175</v>
      </c>
      <c r="E98" s="21" t="s">
        <v>187</v>
      </c>
      <c r="F98" s="23">
        <v>0.03093425925925926</v>
      </c>
      <c r="G98" s="11" t="str">
        <f t="shared" si="2"/>
        <v>4.27/km</v>
      </c>
      <c r="H98" s="14">
        <f t="shared" si="3"/>
        <v>0.007349074074074077</v>
      </c>
      <c r="I98" s="14">
        <f>F98-INDEX($F$5:$F$224,MATCH(D98,$D$5:$D$224,0))</f>
        <v>0.005537615740740739</v>
      </c>
    </row>
    <row r="99" spans="1:9" ht="15" customHeight="1">
      <c r="A99" s="28">
        <v>95</v>
      </c>
      <c r="B99" s="21" t="s">
        <v>280</v>
      </c>
      <c r="C99" s="21" t="s">
        <v>35</v>
      </c>
      <c r="D99" s="22" t="s">
        <v>281</v>
      </c>
      <c r="E99" s="21" t="s">
        <v>210</v>
      </c>
      <c r="F99" s="23">
        <v>0.031200694444444444</v>
      </c>
      <c r="G99" s="11" t="str">
        <f t="shared" si="2"/>
        <v>4.30/km</v>
      </c>
      <c r="H99" s="14">
        <f t="shared" si="3"/>
        <v>0.007615509259259263</v>
      </c>
      <c r="I99" s="14">
        <f>F99-INDEX($F$5:$F$224,MATCH(D99,$D$5:$D$224,0))</f>
        <v>0</v>
      </c>
    </row>
    <row r="100" spans="1:9" ht="15" customHeight="1">
      <c r="A100" s="28">
        <v>96</v>
      </c>
      <c r="B100" s="21" t="s">
        <v>282</v>
      </c>
      <c r="C100" s="21" t="s">
        <v>22</v>
      </c>
      <c r="D100" s="22" t="s">
        <v>150</v>
      </c>
      <c r="E100" s="21" t="s">
        <v>283</v>
      </c>
      <c r="F100" s="23">
        <v>0.031229398148148152</v>
      </c>
      <c r="G100" s="11" t="str">
        <f t="shared" si="2"/>
        <v>4.30/km</v>
      </c>
      <c r="H100" s="14">
        <f t="shared" si="3"/>
        <v>0.007644212962962971</v>
      </c>
      <c r="I100" s="14">
        <f>F100-INDEX($F$5:$F$224,MATCH(D100,$D$5:$D$224,0))</f>
        <v>0.007644212962962971</v>
      </c>
    </row>
    <row r="101" spans="1:9" ht="15" customHeight="1">
      <c r="A101" s="28">
        <v>97</v>
      </c>
      <c r="B101" s="21" t="s">
        <v>122</v>
      </c>
      <c r="C101" s="21" t="s">
        <v>79</v>
      </c>
      <c r="D101" s="22" t="s">
        <v>159</v>
      </c>
      <c r="E101" s="21" t="s">
        <v>167</v>
      </c>
      <c r="F101" s="23">
        <v>0.031271643518518515</v>
      </c>
      <c r="G101" s="11" t="str">
        <f t="shared" si="2"/>
        <v>4.30/km</v>
      </c>
      <c r="H101" s="14">
        <f t="shared" si="3"/>
        <v>0.007686458333333333</v>
      </c>
      <c r="I101" s="14">
        <f>F101-INDEX($F$5:$F$224,MATCH(D101,$D$5:$D$224,0))</f>
        <v>0.0073222222222222196</v>
      </c>
    </row>
    <row r="102" spans="1:9" ht="15" customHeight="1">
      <c r="A102" s="28">
        <v>98</v>
      </c>
      <c r="B102" s="21" t="s">
        <v>284</v>
      </c>
      <c r="C102" s="21" t="s">
        <v>67</v>
      </c>
      <c r="D102" s="22" t="s">
        <v>150</v>
      </c>
      <c r="E102" s="21" t="s">
        <v>169</v>
      </c>
      <c r="F102" s="23">
        <v>0.03130277777777778</v>
      </c>
      <c r="G102" s="11" t="str">
        <f t="shared" si="2"/>
        <v>4.31/km</v>
      </c>
      <c r="H102" s="14">
        <f t="shared" si="3"/>
        <v>0.007717592592592595</v>
      </c>
      <c r="I102" s="14">
        <f>F102-INDEX($F$5:$F$224,MATCH(D102,$D$5:$D$224,0))</f>
        <v>0.007717592592592595</v>
      </c>
    </row>
    <row r="103" spans="1:9" ht="15" customHeight="1">
      <c r="A103" s="28">
        <v>99</v>
      </c>
      <c r="B103" s="21" t="s">
        <v>285</v>
      </c>
      <c r="C103" s="21" t="s">
        <v>41</v>
      </c>
      <c r="D103" s="22" t="s">
        <v>159</v>
      </c>
      <c r="E103" s="21" t="s">
        <v>286</v>
      </c>
      <c r="F103" s="23">
        <v>0.031310879629629626</v>
      </c>
      <c r="G103" s="11" t="str">
        <f t="shared" si="2"/>
        <v>4.31/km</v>
      </c>
      <c r="H103" s="14">
        <f t="shared" si="3"/>
        <v>0.007725694444444445</v>
      </c>
      <c r="I103" s="14">
        <f>F103-INDEX($F$5:$F$224,MATCH(D103,$D$5:$D$224,0))</f>
        <v>0.007361458333333331</v>
      </c>
    </row>
    <row r="104" spans="1:9" ht="15" customHeight="1">
      <c r="A104" s="28">
        <v>100</v>
      </c>
      <c r="B104" s="21" t="s">
        <v>287</v>
      </c>
      <c r="C104" s="21" t="s">
        <v>35</v>
      </c>
      <c r="D104" s="22" t="s">
        <v>175</v>
      </c>
      <c r="E104" s="21" t="s">
        <v>157</v>
      </c>
      <c r="F104" s="23">
        <v>0.03131134259259259</v>
      </c>
      <c r="G104" s="11" t="str">
        <f t="shared" si="2"/>
        <v>4.31/km</v>
      </c>
      <c r="H104" s="14">
        <f t="shared" si="3"/>
        <v>0.007726157407407411</v>
      </c>
      <c r="I104" s="14">
        <f>F104-INDEX($F$5:$F$224,MATCH(D104,$D$5:$D$224,0))</f>
        <v>0.005914699074074072</v>
      </c>
    </row>
    <row r="105" spans="1:9" ht="15" customHeight="1">
      <c r="A105" s="28">
        <v>101</v>
      </c>
      <c r="B105" s="21" t="s">
        <v>288</v>
      </c>
      <c r="C105" s="21" t="s">
        <v>64</v>
      </c>
      <c r="D105" s="22" t="s">
        <v>289</v>
      </c>
      <c r="E105" s="21" t="s">
        <v>151</v>
      </c>
      <c r="F105" s="23">
        <v>0.031359722222222226</v>
      </c>
      <c r="G105" s="11" t="str">
        <f t="shared" si="2"/>
        <v>4.31/km</v>
      </c>
      <c r="H105" s="14">
        <f t="shared" si="3"/>
        <v>0.007774537037037045</v>
      </c>
      <c r="I105" s="14">
        <f>F105-INDEX($F$5:$F$224,MATCH(D105,$D$5:$D$224,0))</f>
        <v>0</v>
      </c>
    </row>
    <row r="106" spans="1:9" ht="15" customHeight="1">
      <c r="A106" s="28">
        <v>102</v>
      </c>
      <c r="B106" s="21" t="s">
        <v>290</v>
      </c>
      <c r="C106" s="21" t="s">
        <v>28</v>
      </c>
      <c r="D106" s="22" t="s">
        <v>159</v>
      </c>
      <c r="E106" s="21" t="s">
        <v>291</v>
      </c>
      <c r="F106" s="23">
        <v>0.031361921296296294</v>
      </c>
      <c r="G106" s="11" t="str">
        <f t="shared" si="2"/>
        <v>4.31/km</v>
      </c>
      <c r="H106" s="14">
        <f t="shared" si="3"/>
        <v>0.007776736111111113</v>
      </c>
      <c r="I106" s="14">
        <f>F106-INDEX($F$5:$F$224,MATCH(D106,$D$5:$D$224,0))</f>
        <v>0.007412499999999999</v>
      </c>
    </row>
    <row r="107" spans="1:9" ht="15" customHeight="1">
      <c r="A107" s="28">
        <v>103</v>
      </c>
      <c r="B107" s="21" t="s">
        <v>292</v>
      </c>
      <c r="C107" s="21" t="s">
        <v>293</v>
      </c>
      <c r="D107" s="22" t="s">
        <v>159</v>
      </c>
      <c r="E107" s="21" t="s">
        <v>187</v>
      </c>
      <c r="F107" s="23">
        <v>0.03138888888888889</v>
      </c>
      <c r="G107" s="11" t="str">
        <f t="shared" si="2"/>
        <v>4.31/km</v>
      </c>
      <c r="H107" s="14">
        <f t="shared" si="3"/>
        <v>0.0078037037037037085</v>
      </c>
      <c r="I107" s="14">
        <f>F107-INDEX($F$5:$F$224,MATCH(D107,$D$5:$D$224,0))</f>
        <v>0.007439467592592595</v>
      </c>
    </row>
    <row r="108" spans="1:9" ht="15" customHeight="1">
      <c r="A108" s="28">
        <v>104</v>
      </c>
      <c r="B108" s="21" t="s">
        <v>294</v>
      </c>
      <c r="C108" s="21" t="s">
        <v>19</v>
      </c>
      <c r="D108" s="22" t="s">
        <v>159</v>
      </c>
      <c r="E108" s="21" t="s">
        <v>160</v>
      </c>
      <c r="F108" s="23">
        <v>0.03143229166666667</v>
      </c>
      <c r="G108" s="11" t="str">
        <f t="shared" si="2"/>
        <v>4.32/km</v>
      </c>
      <c r="H108" s="14">
        <f t="shared" si="3"/>
        <v>0.007847106481481486</v>
      </c>
      <c r="I108" s="14">
        <f>F108-INDEX($F$5:$F$224,MATCH(D108,$D$5:$D$224,0))</f>
        <v>0.007482870370370372</v>
      </c>
    </row>
    <row r="109" spans="1:9" ht="15" customHeight="1">
      <c r="A109" s="28">
        <v>105</v>
      </c>
      <c r="B109" s="21" t="s">
        <v>254</v>
      </c>
      <c r="C109" s="21" t="s">
        <v>13</v>
      </c>
      <c r="D109" s="22" t="s">
        <v>150</v>
      </c>
      <c r="E109" s="21" t="s">
        <v>210</v>
      </c>
      <c r="F109" s="23">
        <v>0.03143668981481482</v>
      </c>
      <c r="G109" s="11" t="str">
        <f t="shared" si="2"/>
        <v>4.32/km</v>
      </c>
      <c r="H109" s="14">
        <f t="shared" si="3"/>
        <v>0.007851504629629635</v>
      </c>
      <c r="I109" s="14">
        <f>F109-INDEX($F$5:$F$224,MATCH(D109,$D$5:$D$224,0))</f>
        <v>0.007851504629629635</v>
      </c>
    </row>
    <row r="110" spans="1:9" ht="15" customHeight="1">
      <c r="A110" s="28">
        <v>106</v>
      </c>
      <c r="B110" s="21" t="s">
        <v>295</v>
      </c>
      <c r="C110" s="21" t="s">
        <v>76</v>
      </c>
      <c r="D110" s="22" t="s">
        <v>289</v>
      </c>
      <c r="E110" s="21" t="s">
        <v>154</v>
      </c>
      <c r="F110" s="23">
        <v>0.03150752314814815</v>
      </c>
      <c r="G110" s="11" t="str">
        <f t="shared" si="2"/>
        <v>4.32/km</v>
      </c>
      <c r="H110" s="14">
        <f t="shared" si="3"/>
        <v>0.007922337962962968</v>
      </c>
      <c r="I110" s="14">
        <f>F110-INDEX($F$5:$F$224,MATCH(D110,$D$5:$D$224,0))</f>
        <v>0.00014780092592592275</v>
      </c>
    </row>
    <row r="111" spans="1:9" ht="15" customHeight="1">
      <c r="A111" s="28">
        <v>107</v>
      </c>
      <c r="B111" s="21" t="s">
        <v>88</v>
      </c>
      <c r="C111" s="21" t="s">
        <v>68</v>
      </c>
      <c r="D111" s="22" t="s">
        <v>175</v>
      </c>
      <c r="E111" s="21" t="s">
        <v>296</v>
      </c>
      <c r="F111" s="23">
        <v>0.03152997685185185</v>
      </c>
      <c r="G111" s="11" t="str">
        <f t="shared" si="2"/>
        <v>4.32/km</v>
      </c>
      <c r="H111" s="14">
        <f t="shared" si="3"/>
        <v>0.007944791666666666</v>
      </c>
      <c r="I111" s="14">
        <f>F111-INDEX($F$5:$F$224,MATCH(D111,$D$5:$D$224,0))</f>
        <v>0.0061333333333333274</v>
      </c>
    </row>
    <row r="112" spans="1:9" ht="15" customHeight="1">
      <c r="A112" s="28">
        <v>108</v>
      </c>
      <c r="B112" s="21" t="s">
        <v>297</v>
      </c>
      <c r="C112" s="21" t="s">
        <v>74</v>
      </c>
      <c r="D112" s="22" t="s">
        <v>171</v>
      </c>
      <c r="E112" s="21" t="s">
        <v>237</v>
      </c>
      <c r="F112" s="23">
        <v>0.03156192129629629</v>
      </c>
      <c r="G112" s="11" t="str">
        <f t="shared" si="2"/>
        <v>4.33/km</v>
      </c>
      <c r="H112" s="14">
        <f t="shared" si="3"/>
        <v>0.007976736111111112</v>
      </c>
      <c r="I112" s="14">
        <f>F112-INDEX($F$5:$F$224,MATCH(D112,$D$5:$D$224,0))</f>
        <v>0.00623831018518518</v>
      </c>
    </row>
    <row r="113" spans="1:9" ht="15" customHeight="1">
      <c r="A113" s="28">
        <v>109</v>
      </c>
      <c r="B113" s="21" t="s">
        <v>298</v>
      </c>
      <c r="C113" s="21" t="s">
        <v>162</v>
      </c>
      <c r="D113" s="22" t="s">
        <v>166</v>
      </c>
      <c r="E113" s="21" t="s">
        <v>173</v>
      </c>
      <c r="F113" s="23">
        <v>0.03161863425925926</v>
      </c>
      <c r="G113" s="11" t="str">
        <f t="shared" si="2"/>
        <v>4.33/km</v>
      </c>
      <c r="H113" s="14">
        <f t="shared" si="3"/>
        <v>0.008033449074074078</v>
      </c>
      <c r="I113" s="14">
        <f>F113-INDEX($F$5:$F$224,MATCH(D113,$D$5:$D$224,0))</f>
        <v>0.00640266203703704</v>
      </c>
    </row>
    <row r="114" spans="1:9" ht="15" customHeight="1">
      <c r="A114" s="28">
        <v>110</v>
      </c>
      <c r="B114" s="21" t="s">
        <v>47</v>
      </c>
      <c r="C114" s="21" t="s">
        <v>131</v>
      </c>
      <c r="D114" s="22" t="s">
        <v>233</v>
      </c>
      <c r="E114" s="21" t="s">
        <v>177</v>
      </c>
      <c r="F114" s="23">
        <v>0.03165335648148148</v>
      </c>
      <c r="G114" s="11" t="str">
        <f t="shared" si="2"/>
        <v>4.34/km</v>
      </c>
      <c r="H114" s="14">
        <f t="shared" si="3"/>
        <v>0.008068171296296299</v>
      </c>
      <c r="I114" s="14">
        <f>F114-INDEX($F$5:$F$224,MATCH(D114,$D$5:$D$224,0))</f>
        <v>0.0030145833333333275</v>
      </c>
    </row>
    <row r="115" spans="1:9" ht="15" customHeight="1">
      <c r="A115" s="28">
        <v>111</v>
      </c>
      <c r="B115" s="21" t="s">
        <v>299</v>
      </c>
      <c r="C115" s="21" t="s">
        <v>40</v>
      </c>
      <c r="D115" s="22" t="s">
        <v>159</v>
      </c>
      <c r="E115" s="21" t="s">
        <v>210</v>
      </c>
      <c r="F115" s="23">
        <v>0.031747685185185184</v>
      </c>
      <c r="G115" s="11" t="str">
        <f t="shared" si="2"/>
        <v>4.34/km</v>
      </c>
      <c r="H115" s="14">
        <f t="shared" si="3"/>
        <v>0.008162500000000003</v>
      </c>
      <c r="I115" s="14">
        <f>F115-INDEX($F$5:$F$224,MATCH(D115,$D$5:$D$224,0))</f>
        <v>0.007798263888888889</v>
      </c>
    </row>
    <row r="116" spans="1:9" ht="15" customHeight="1">
      <c r="A116" s="28">
        <v>112</v>
      </c>
      <c r="B116" s="21" t="s">
        <v>300</v>
      </c>
      <c r="C116" s="21" t="s">
        <v>70</v>
      </c>
      <c r="D116" s="22" t="s">
        <v>175</v>
      </c>
      <c r="E116" s="21" t="s">
        <v>210</v>
      </c>
      <c r="F116" s="23">
        <v>0.031808333333333334</v>
      </c>
      <c r="G116" s="11" t="str">
        <f t="shared" si="2"/>
        <v>4.35/km</v>
      </c>
      <c r="H116" s="14">
        <f t="shared" si="3"/>
        <v>0.008223148148148153</v>
      </c>
      <c r="I116" s="14">
        <f>F116-INDEX($F$5:$F$224,MATCH(D116,$D$5:$D$224,0))</f>
        <v>0.0064116898148148145</v>
      </c>
    </row>
    <row r="117" spans="1:9" ht="15" customHeight="1">
      <c r="A117" s="28">
        <v>113</v>
      </c>
      <c r="B117" s="21" t="s">
        <v>301</v>
      </c>
      <c r="C117" s="21" t="s">
        <v>129</v>
      </c>
      <c r="D117" s="22" t="s">
        <v>250</v>
      </c>
      <c r="E117" s="21" t="s">
        <v>248</v>
      </c>
      <c r="F117" s="23">
        <v>0.031816550925925925</v>
      </c>
      <c r="G117" s="11" t="str">
        <f t="shared" si="2"/>
        <v>4.35/km</v>
      </c>
      <c r="H117" s="14">
        <f t="shared" si="3"/>
        <v>0.008231365740740744</v>
      </c>
      <c r="I117" s="14">
        <f>F117-INDEX($F$5:$F$224,MATCH(D117,$D$5:$D$224,0))</f>
        <v>0.0023493055555555524</v>
      </c>
    </row>
    <row r="118" spans="1:9" ht="15" customHeight="1">
      <c r="A118" s="28">
        <v>114</v>
      </c>
      <c r="B118" s="21" t="s">
        <v>302</v>
      </c>
      <c r="C118" s="21" t="s">
        <v>20</v>
      </c>
      <c r="D118" s="22" t="s">
        <v>150</v>
      </c>
      <c r="E118" s="21" t="s">
        <v>189</v>
      </c>
      <c r="F118" s="23">
        <v>0.031841203703703705</v>
      </c>
      <c r="G118" s="11" t="str">
        <f t="shared" si="2"/>
        <v>4.35/km</v>
      </c>
      <c r="H118" s="14">
        <f t="shared" si="3"/>
        <v>0.008256018518518524</v>
      </c>
      <c r="I118" s="14">
        <f>F118-INDEX($F$5:$F$224,MATCH(D118,$D$5:$D$224,0))</f>
        <v>0.008256018518518524</v>
      </c>
    </row>
    <row r="119" spans="1:9" ht="15" customHeight="1">
      <c r="A119" s="28">
        <v>115</v>
      </c>
      <c r="B119" s="21" t="s">
        <v>303</v>
      </c>
      <c r="C119" s="21" t="s">
        <v>56</v>
      </c>
      <c r="D119" s="22" t="s">
        <v>171</v>
      </c>
      <c r="E119" s="21" t="s">
        <v>191</v>
      </c>
      <c r="F119" s="23">
        <v>0.03186689814814815</v>
      </c>
      <c r="G119" s="11" t="str">
        <f t="shared" si="2"/>
        <v>4.35/km</v>
      </c>
      <c r="H119" s="14">
        <f t="shared" si="3"/>
        <v>0.00828171296296297</v>
      </c>
      <c r="I119" s="14">
        <f>F119-INDEX($F$5:$F$224,MATCH(D119,$D$5:$D$224,0))</f>
        <v>0.006543287037037038</v>
      </c>
    </row>
    <row r="120" spans="1:9" ht="15" customHeight="1">
      <c r="A120" s="28">
        <v>116</v>
      </c>
      <c r="B120" s="21" t="s">
        <v>304</v>
      </c>
      <c r="C120" s="21" t="s">
        <v>70</v>
      </c>
      <c r="D120" s="22" t="s">
        <v>156</v>
      </c>
      <c r="E120" s="21" t="s">
        <v>187</v>
      </c>
      <c r="F120" s="23">
        <v>0.03188148148148148</v>
      </c>
      <c r="G120" s="11" t="str">
        <f t="shared" si="2"/>
        <v>4.36/km</v>
      </c>
      <c r="H120" s="14">
        <f t="shared" si="3"/>
        <v>0.008296296296296302</v>
      </c>
      <c r="I120" s="14">
        <f>F120-INDEX($F$5:$F$224,MATCH(D120,$D$5:$D$224,0))</f>
        <v>0.00796793981481482</v>
      </c>
    </row>
    <row r="121" spans="1:9" ht="15" customHeight="1">
      <c r="A121" s="28">
        <v>117</v>
      </c>
      <c r="B121" s="21" t="s">
        <v>305</v>
      </c>
      <c r="C121" s="21" t="s">
        <v>108</v>
      </c>
      <c r="D121" s="22" t="s">
        <v>159</v>
      </c>
      <c r="E121" s="21" t="s">
        <v>187</v>
      </c>
      <c r="F121" s="23">
        <v>0.031893634259259264</v>
      </c>
      <c r="G121" s="11" t="str">
        <f t="shared" si="2"/>
        <v>4.36/km</v>
      </c>
      <c r="H121" s="14">
        <f t="shared" si="3"/>
        <v>0.008308449074074083</v>
      </c>
      <c r="I121" s="14">
        <f>F121-INDEX($F$5:$F$224,MATCH(D121,$D$5:$D$224,0))</f>
        <v>0.007944212962962969</v>
      </c>
    </row>
    <row r="122" spans="1:9" ht="15" customHeight="1">
      <c r="A122" s="28">
        <v>118</v>
      </c>
      <c r="B122" s="21" t="s">
        <v>306</v>
      </c>
      <c r="C122" s="21" t="s">
        <v>60</v>
      </c>
      <c r="D122" s="22" t="s">
        <v>233</v>
      </c>
      <c r="E122" s="21" t="s">
        <v>173</v>
      </c>
      <c r="F122" s="23">
        <v>0.03189525462962963</v>
      </c>
      <c r="G122" s="11" t="str">
        <f t="shared" si="2"/>
        <v>4.36/km</v>
      </c>
      <c r="H122" s="14">
        <f t="shared" si="3"/>
        <v>0.00831006944444445</v>
      </c>
      <c r="I122" s="14">
        <f>F122-INDEX($F$5:$F$224,MATCH(D122,$D$5:$D$224,0))</f>
        <v>0.0032564814814814783</v>
      </c>
    </row>
    <row r="123" spans="1:9" ht="15" customHeight="1">
      <c r="A123" s="28">
        <v>119</v>
      </c>
      <c r="B123" s="21" t="s">
        <v>268</v>
      </c>
      <c r="C123" s="21" t="s">
        <v>307</v>
      </c>
      <c r="D123" s="22" t="s">
        <v>159</v>
      </c>
      <c r="E123" s="21" t="s">
        <v>187</v>
      </c>
      <c r="F123" s="23">
        <v>0.03205104166666667</v>
      </c>
      <c r="G123" s="11" t="str">
        <f t="shared" si="2"/>
        <v>4.37/km</v>
      </c>
      <c r="H123" s="14">
        <f t="shared" si="3"/>
        <v>0.008465856481481487</v>
      </c>
      <c r="I123" s="14">
        <f>F123-INDEX($F$5:$F$224,MATCH(D123,$D$5:$D$224,0))</f>
        <v>0.008101620370370374</v>
      </c>
    </row>
    <row r="124" spans="1:9" ht="15" customHeight="1">
      <c r="A124" s="28">
        <v>120</v>
      </c>
      <c r="B124" s="21" t="s">
        <v>308</v>
      </c>
      <c r="C124" s="21" t="s">
        <v>13</v>
      </c>
      <c r="D124" s="22" t="s">
        <v>150</v>
      </c>
      <c r="E124" s="21" t="s">
        <v>210</v>
      </c>
      <c r="F124" s="23">
        <v>0.03214675925925926</v>
      </c>
      <c r="G124" s="11" t="str">
        <f t="shared" si="2"/>
        <v>4.38/km</v>
      </c>
      <c r="H124" s="14">
        <f t="shared" si="3"/>
        <v>0.008561574074074076</v>
      </c>
      <c r="I124" s="14">
        <f>F124-INDEX($F$5:$F$224,MATCH(D124,$D$5:$D$224,0))</f>
        <v>0.008561574074074076</v>
      </c>
    </row>
    <row r="125" spans="1:9" ht="15" customHeight="1">
      <c r="A125" s="28">
        <v>121</v>
      </c>
      <c r="B125" s="21" t="s">
        <v>120</v>
      </c>
      <c r="C125" s="21" t="s">
        <v>309</v>
      </c>
      <c r="D125" s="22" t="s">
        <v>233</v>
      </c>
      <c r="E125" s="21" t="s">
        <v>202</v>
      </c>
      <c r="F125" s="23">
        <v>0.03214907407407407</v>
      </c>
      <c r="G125" s="11" t="str">
        <f t="shared" si="2"/>
        <v>4.38/km</v>
      </c>
      <c r="H125" s="14">
        <f t="shared" si="3"/>
        <v>0.008563888888888892</v>
      </c>
      <c r="I125" s="14">
        <f>F125-INDEX($F$5:$F$224,MATCH(D125,$D$5:$D$224,0))</f>
        <v>0.00351030092592592</v>
      </c>
    </row>
    <row r="126" spans="1:9" ht="15" customHeight="1">
      <c r="A126" s="31">
        <v>122</v>
      </c>
      <c r="B126" s="32" t="s">
        <v>88</v>
      </c>
      <c r="C126" s="32" t="s">
        <v>89</v>
      </c>
      <c r="D126" s="33" t="s">
        <v>310</v>
      </c>
      <c r="E126" s="32" t="s">
        <v>112</v>
      </c>
      <c r="F126" s="34">
        <v>0.03227592592592592</v>
      </c>
      <c r="G126" s="35" t="str">
        <f t="shared" si="2"/>
        <v>4.39/km</v>
      </c>
      <c r="H126" s="36">
        <f t="shared" si="3"/>
        <v>0.008690740740740742</v>
      </c>
      <c r="I126" s="36">
        <f>F126-INDEX($F$5:$F$224,MATCH(D126,$D$5:$D$224,0))</f>
        <v>0</v>
      </c>
    </row>
    <row r="127" spans="1:9" ht="15" customHeight="1">
      <c r="A127" s="28">
        <v>123</v>
      </c>
      <c r="B127" s="21" t="s">
        <v>259</v>
      </c>
      <c r="C127" s="21" t="s">
        <v>28</v>
      </c>
      <c r="D127" s="22" t="s">
        <v>171</v>
      </c>
      <c r="E127" s="21" t="s">
        <v>140</v>
      </c>
      <c r="F127" s="23">
        <v>0.03233206018518518</v>
      </c>
      <c r="G127" s="11" t="str">
        <f t="shared" si="2"/>
        <v>4.39/km</v>
      </c>
      <c r="H127" s="14">
        <f t="shared" si="3"/>
        <v>0.008746875000000001</v>
      </c>
      <c r="I127" s="14">
        <f>F127-INDEX($F$5:$F$224,MATCH(D127,$D$5:$D$224,0))</f>
        <v>0.00700844907407407</v>
      </c>
    </row>
    <row r="128" spans="1:9" ht="15" customHeight="1">
      <c r="A128" s="28">
        <v>124</v>
      </c>
      <c r="B128" s="21" t="s">
        <v>311</v>
      </c>
      <c r="C128" s="21" t="s">
        <v>34</v>
      </c>
      <c r="D128" s="22" t="s">
        <v>175</v>
      </c>
      <c r="E128" s="21" t="s">
        <v>194</v>
      </c>
      <c r="F128" s="23">
        <v>0.03245347222222222</v>
      </c>
      <c r="G128" s="11" t="str">
        <f t="shared" si="2"/>
        <v>4.40/km</v>
      </c>
      <c r="H128" s="14">
        <f t="shared" si="3"/>
        <v>0.008868287037037036</v>
      </c>
      <c r="I128" s="14">
        <f>F128-INDEX($F$5:$F$224,MATCH(D128,$D$5:$D$224,0))</f>
        <v>0.007056828703703697</v>
      </c>
    </row>
    <row r="129" spans="1:9" ht="15" customHeight="1">
      <c r="A129" s="28">
        <v>125</v>
      </c>
      <c r="B129" s="21" t="s">
        <v>312</v>
      </c>
      <c r="C129" s="21" t="s">
        <v>24</v>
      </c>
      <c r="D129" s="22" t="s">
        <v>246</v>
      </c>
      <c r="E129" s="21" t="s">
        <v>296</v>
      </c>
      <c r="F129" s="23">
        <v>0.032488194444444445</v>
      </c>
      <c r="G129" s="11" t="str">
        <f t="shared" si="2"/>
        <v>4.41/km</v>
      </c>
      <c r="H129" s="14">
        <f t="shared" si="3"/>
        <v>0.008903009259259263</v>
      </c>
      <c r="I129" s="14">
        <f>F129-INDEX($F$5:$F$224,MATCH(D129,$D$5:$D$224,0))</f>
        <v>0.003071412037037039</v>
      </c>
    </row>
    <row r="130" spans="1:9" ht="15" customHeight="1">
      <c r="A130" s="28">
        <v>126</v>
      </c>
      <c r="B130" s="21" t="s">
        <v>313</v>
      </c>
      <c r="C130" s="21" t="s">
        <v>62</v>
      </c>
      <c r="D130" s="22" t="s">
        <v>163</v>
      </c>
      <c r="E130" s="21" t="s">
        <v>181</v>
      </c>
      <c r="F130" s="23">
        <v>0.032652893518518515</v>
      </c>
      <c r="G130" s="11" t="str">
        <f t="shared" si="2"/>
        <v>4.42/km</v>
      </c>
      <c r="H130" s="14">
        <f t="shared" si="3"/>
        <v>0.009067708333333334</v>
      </c>
      <c r="I130" s="14">
        <f>F130-INDEX($F$5:$F$224,MATCH(D130,$D$5:$D$224,0))</f>
        <v>0.00788912037037037</v>
      </c>
    </row>
    <row r="131" spans="1:9" ht="15" customHeight="1">
      <c r="A131" s="28">
        <v>127</v>
      </c>
      <c r="B131" s="21" t="s">
        <v>314</v>
      </c>
      <c r="C131" s="21" t="s">
        <v>11</v>
      </c>
      <c r="D131" s="22" t="s">
        <v>171</v>
      </c>
      <c r="E131" s="21" t="s">
        <v>187</v>
      </c>
      <c r="F131" s="23">
        <v>0.032721759259259256</v>
      </c>
      <c r="G131" s="11" t="str">
        <f t="shared" si="2"/>
        <v>4.43/km</v>
      </c>
      <c r="H131" s="14">
        <f t="shared" si="3"/>
        <v>0.009136574074074075</v>
      </c>
      <c r="I131" s="14">
        <f>F131-INDEX($F$5:$F$224,MATCH(D131,$D$5:$D$224,0))</f>
        <v>0.007398148148148143</v>
      </c>
    </row>
    <row r="132" spans="1:9" ht="15" customHeight="1">
      <c r="A132" s="28">
        <v>128</v>
      </c>
      <c r="B132" s="21" t="s">
        <v>136</v>
      </c>
      <c r="C132" s="21" t="s">
        <v>315</v>
      </c>
      <c r="D132" s="22" t="s">
        <v>233</v>
      </c>
      <c r="E132" s="21" t="s">
        <v>231</v>
      </c>
      <c r="F132" s="23">
        <v>0.032756481481481484</v>
      </c>
      <c r="G132" s="11" t="str">
        <f t="shared" si="2"/>
        <v>4.43/km</v>
      </c>
      <c r="H132" s="14">
        <f t="shared" si="3"/>
        <v>0.009171296296296302</v>
      </c>
      <c r="I132" s="14">
        <f>F132-INDEX($F$5:$F$224,MATCH(D132,$D$5:$D$224,0))</f>
        <v>0.004117708333333331</v>
      </c>
    </row>
    <row r="133" spans="1:9" ht="15" customHeight="1">
      <c r="A133" s="28">
        <v>129</v>
      </c>
      <c r="B133" s="21" t="s">
        <v>316</v>
      </c>
      <c r="C133" s="21" t="s">
        <v>116</v>
      </c>
      <c r="D133" s="22" t="s">
        <v>159</v>
      </c>
      <c r="E133" s="21" t="s">
        <v>204</v>
      </c>
      <c r="F133" s="23">
        <v>0.03279212962962963</v>
      </c>
      <c r="G133" s="11" t="str">
        <f t="shared" si="2"/>
        <v>4.43/km</v>
      </c>
      <c r="H133" s="14">
        <f t="shared" si="3"/>
        <v>0.009206944444444448</v>
      </c>
      <c r="I133" s="14">
        <f>F133-INDEX($F$5:$F$224,MATCH(D133,$D$5:$D$224,0))</f>
        <v>0.008842708333333334</v>
      </c>
    </row>
    <row r="134" spans="1:9" ht="15" customHeight="1">
      <c r="A134" s="28">
        <v>130</v>
      </c>
      <c r="B134" s="21" t="s">
        <v>317</v>
      </c>
      <c r="C134" s="21" t="s">
        <v>51</v>
      </c>
      <c r="D134" s="22" t="s">
        <v>166</v>
      </c>
      <c r="E134" s="21" t="s">
        <v>189</v>
      </c>
      <c r="F134" s="23">
        <v>0.03280034722222223</v>
      </c>
      <c r="G134" s="11" t="str">
        <f aca="true" t="shared" si="4" ref="G134:G197">TEXT(INT((HOUR(F134)*3600+MINUTE(F134)*60+SECOND(F134))/$I$3/60),"0")&amp;"."&amp;TEXT(MOD((HOUR(F134)*3600+MINUTE(F134)*60+SECOND(F134))/$I$3,60),"00")&amp;"/km"</f>
        <v>4.43/km</v>
      </c>
      <c r="H134" s="14">
        <f aca="true" t="shared" si="5" ref="H134:H197">F134-$F$5</f>
        <v>0.009215162037037046</v>
      </c>
      <c r="I134" s="14">
        <f>F134-INDEX($F$5:$F$224,MATCH(D134,$D$5:$D$224,0))</f>
        <v>0.007584375000000008</v>
      </c>
    </row>
    <row r="135" spans="1:9" ht="15" customHeight="1">
      <c r="A135" s="28">
        <v>131</v>
      </c>
      <c r="B135" s="21" t="s">
        <v>318</v>
      </c>
      <c r="C135" s="21" t="s">
        <v>35</v>
      </c>
      <c r="D135" s="22" t="s">
        <v>166</v>
      </c>
      <c r="E135" s="21" t="s">
        <v>210</v>
      </c>
      <c r="F135" s="23">
        <v>0.032862384259259254</v>
      </c>
      <c r="G135" s="11" t="str">
        <f t="shared" si="4"/>
        <v>4.44/km</v>
      </c>
      <c r="H135" s="14">
        <f t="shared" si="5"/>
        <v>0.009277199074074073</v>
      </c>
      <c r="I135" s="14">
        <f>F135-INDEX($F$5:$F$224,MATCH(D135,$D$5:$D$224,0))</f>
        <v>0.007646412037037035</v>
      </c>
    </row>
    <row r="136" spans="1:9" ht="15" customHeight="1">
      <c r="A136" s="28">
        <v>132</v>
      </c>
      <c r="B136" s="21" t="s">
        <v>319</v>
      </c>
      <c r="C136" s="21" t="s">
        <v>79</v>
      </c>
      <c r="D136" s="22" t="s">
        <v>175</v>
      </c>
      <c r="E136" s="21" t="s">
        <v>320</v>
      </c>
      <c r="F136" s="23">
        <v>0.032901851851851856</v>
      </c>
      <c r="G136" s="11" t="str">
        <f t="shared" si="4"/>
        <v>4.44/km</v>
      </c>
      <c r="H136" s="14">
        <f t="shared" si="5"/>
        <v>0.009316666666666674</v>
      </c>
      <c r="I136" s="14">
        <f>F136-INDEX($F$5:$F$224,MATCH(D136,$D$5:$D$224,0))</f>
        <v>0.007505208333333336</v>
      </c>
    </row>
    <row r="137" spans="1:9" ht="15" customHeight="1">
      <c r="A137" s="28">
        <v>133</v>
      </c>
      <c r="B137" s="21" t="s">
        <v>321</v>
      </c>
      <c r="C137" s="21" t="s">
        <v>322</v>
      </c>
      <c r="D137" s="22" t="s">
        <v>171</v>
      </c>
      <c r="E137" s="21" t="s">
        <v>320</v>
      </c>
      <c r="F137" s="23">
        <v>0.03291157407407407</v>
      </c>
      <c r="G137" s="11" t="str">
        <f t="shared" si="4"/>
        <v>4.44/km</v>
      </c>
      <c r="H137" s="14">
        <f t="shared" si="5"/>
        <v>0.009326388888888891</v>
      </c>
      <c r="I137" s="14">
        <f>F137-INDEX($F$5:$F$224,MATCH(D137,$D$5:$D$224,0))</f>
        <v>0.0075879629629629596</v>
      </c>
    </row>
    <row r="138" spans="1:9" ht="15" customHeight="1">
      <c r="A138" s="28">
        <v>134</v>
      </c>
      <c r="B138" s="21" t="s">
        <v>323</v>
      </c>
      <c r="C138" s="21" t="s">
        <v>51</v>
      </c>
      <c r="D138" s="22" t="s">
        <v>324</v>
      </c>
      <c r="E138" s="21" t="s">
        <v>154</v>
      </c>
      <c r="F138" s="23">
        <v>0.03305671296296296</v>
      </c>
      <c r="G138" s="11" t="str">
        <f t="shared" si="4"/>
        <v>4.46/km</v>
      </c>
      <c r="H138" s="14">
        <f t="shared" si="5"/>
        <v>0.00947152777777778</v>
      </c>
      <c r="I138" s="14">
        <f>F138-INDEX($F$5:$F$224,MATCH(D138,$D$5:$D$224,0))</f>
        <v>0</v>
      </c>
    </row>
    <row r="139" spans="1:9" ht="15" customHeight="1">
      <c r="A139" s="28">
        <v>135</v>
      </c>
      <c r="B139" s="21" t="s">
        <v>325</v>
      </c>
      <c r="C139" s="21" t="s">
        <v>18</v>
      </c>
      <c r="D139" s="22" t="s">
        <v>252</v>
      </c>
      <c r="E139" s="21" t="s">
        <v>167</v>
      </c>
      <c r="F139" s="23">
        <v>0.033077314814814816</v>
      </c>
      <c r="G139" s="11" t="str">
        <f t="shared" si="4"/>
        <v>4.46/km</v>
      </c>
      <c r="H139" s="14">
        <f t="shared" si="5"/>
        <v>0.009492129629629635</v>
      </c>
      <c r="I139" s="14">
        <f>F139-INDEX($F$5:$F$224,MATCH(D139,$D$5:$D$224,0))</f>
        <v>0.003609953703703702</v>
      </c>
    </row>
    <row r="140" spans="1:9" ht="15" customHeight="1">
      <c r="A140" s="28">
        <v>136</v>
      </c>
      <c r="B140" s="21" t="s">
        <v>135</v>
      </c>
      <c r="C140" s="21" t="s">
        <v>79</v>
      </c>
      <c r="D140" s="22" t="s">
        <v>281</v>
      </c>
      <c r="E140" s="21" t="s">
        <v>206</v>
      </c>
      <c r="F140" s="23">
        <v>0.03326851851851852</v>
      </c>
      <c r="G140" s="11" t="str">
        <f t="shared" si="4"/>
        <v>4.47/km</v>
      </c>
      <c r="H140" s="14">
        <f t="shared" si="5"/>
        <v>0.009683333333333335</v>
      </c>
      <c r="I140" s="14">
        <f>F140-INDEX($F$5:$F$224,MATCH(D140,$D$5:$D$224,0))</f>
        <v>0.0020678240740740726</v>
      </c>
    </row>
    <row r="141" spans="1:9" ht="15" customHeight="1">
      <c r="A141" s="28">
        <v>137</v>
      </c>
      <c r="B141" s="21" t="s">
        <v>326</v>
      </c>
      <c r="C141" s="21" t="s">
        <v>27</v>
      </c>
      <c r="D141" s="22" t="s">
        <v>175</v>
      </c>
      <c r="E141" s="21" t="s">
        <v>157</v>
      </c>
      <c r="F141" s="23">
        <v>0.033308796296296295</v>
      </c>
      <c r="G141" s="11" t="str">
        <f t="shared" si="4"/>
        <v>4.48/km</v>
      </c>
      <c r="H141" s="14">
        <f t="shared" si="5"/>
        <v>0.009723611111111113</v>
      </c>
      <c r="I141" s="14">
        <f>F141-INDEX($F$5:$F$224,MATCH(D141,$D$5:$D$224,0))</f>
        <v>0.007912152777777775</v>
      </c>
    </row>
    <row r="142" spans="1:9" ht="15" customHeight="1">
      <c r="A142" s="28">
        <v>138</v>
      </c>
      <c r="B142" s="21" t="s">
        <v>327</v>
      </c>
      <c r="C142" s="21" t="s">
        <v>34</v>
      </c>
      <c r="D142" s="22" t="s">
        <v>159</v>
      </c>
      <c r="E142" s="21" t="s">
        <v>189</v>
      </c>
      <c r="F142" s="23">
        <v>0.03339328703703704</v>
      </c>
      <c r="G142" s="11" t="str">
        <f t="shared" si="4"/>
        <v>4.49/km</v>
      </c>
      <c r="H142" s="14">
        <f t="shared" si="5"/>
        <v>0.00980810185185186</v>
      </c>
      <c r="I142" s="14">
        <f>F142-INDEX($F$5:$F$224,MATCH(D142,$D$5:$D$224,0))</f>
        <v>0.009443865740740746</v>
      </c>
    </row>
    <row r="143" spans="1:9" ht="15" customHeight="1">
      <c r="A143" s="28">
        <v>139</v>
      </c>
      <c r="B143" s="21" t="s">
        <v>49</v>
      </c>
      <c r="C143" s="21" t="s">
        <v>328</v>
      </c>
      <c r="D143" s="22" t="s">
        <v>171</v>
      </c>
      <c r="E143" s="21" t="s">
        <v>187</v>
      </c>
      <c r="F143" s="23">
        <v>0.033418865740740746</v>
      </c>
      <c r="G143" s="11" t="str">
        <f t="shared" si="4"/>
        <v>4.49/km</v>
      </c>
      <c r="H143" s="14">
        <f t="shared" si="5"/>
        <v>0.009833680555555564</v>
      </c>
      <c r="I143" s="14">
        <f>F143-INDEX($F$5:$F$224,MATCH(D143,$D$5:$D$224,0))</f>
        <v>0.008095254629629633</v>
      </c>
    </row>
    <row r="144" spans="1:9" ht="15" customHeight="1">
      <c r="A144" s="28">
        <v>140</v>
      </c>
      <c r="B144" s="21" t="s">
        <v>102</v>
      </c>
      <c r="C144" s="21" t="s">
        <v>85</v>
      </c>
      <c r="D144" s="22" t="s">
        <v>175</v>
      </c>
      <c r="E144" s="21" t="s">
        <v>286</v>
      </c>
      <c r="F144" s="23">
        <v>0.033539814814814814</v>
      </c>
      <c r="G144" s="11" t="str">
        <f t="shared" si="4"/>
        <v>4.50/km</v>
      </c>
      <c r="H144" s="14">
        <f t="shared" si="5"/>
        <v>0.009954629629629633</v>
      </c>
      <c r="I144" s="14">
        <f>F144-INDEX($F$5:$F$224,MATCH(D144,$D$5:$D$224,0))</f>
        <v>0.008143171296296294</v>
      </c>
    </row>
    <row r="145" spans="1:9" ht="15" customHeight="1">
      <c r="A145" s="28">
        <v>141</v>
      </c>
      <c r="B145" s="21" t="s">
        <v>329</v>
      </c>
      <c r="C145" s="21" t="s">
        <v>34</v>
      </c>
      <c r="D145" s="22" t="s">
        <v>175</v>
      </c>
      <c r="E145" s="21" t="s">
        <v>187</v>
      </c>
      <c r="F145" s="23">
        <v>0.03354907407407408</v>
      </c>
      <c r="G145" s="11" t="str">
        <f t="shared" si="4"/>
        <v>4.50/km</v>
      </c>
      <c r="H145" s="14">
        <f t="shared" si="5"/>
        <v>0.009963888888888897</v>
      </c>
      <c r="I145" s="14">
        <f>F145-INDEX($F$5:$F$224,MATCH(D145,$D$5:$D$224,0))</f>
        <v>0.008152430555555559</v>
      </c>
    </row>
    <row r="146" spans="1:9" ht="15" customHeight="1">
      <c r="A146" s="28">
        <v>142</v>
      </c>
      <c r="B146" s="21" t="s">
        <v>330</v>
      </c>
      <c r="C146" s="21" t="s">
        <v>45</v>
      </c>
      <c r="D146" s="22" t="s">
        <v>171</v>
      </c>
      <c r="E146" s="21" t="s">
        <v>167</v>
      </c>
      <c r="F146" s="23">
        <v>0.03364814814814815</v>
      </c>
      <c r="G146" s="11" t="str">
        <f t="shared" si="4"/>
        <v>4.51/km</v>
      </c>
      <c r="H146" s="14">
        <f t="shared" si="5"/>
        <v>0.010062962962962968</v>
      </c>
      <c r="I146" s="14">
        <f>F146-INDEX($F$5:$F$224,MATCH(D146,$D$5:$D$224,0))</f>
        <v>0.008324537037037037</v>
      </c>
    </row>
    <row r="147" spans="1:9" ht="15" customHeight="1">
      <c r="A147" s="28">
        <v>143</v>
      </c>
      <c r="B147" s="21" t="s">
        <v>331</v>
      </c>
      <c r="C147" s="21" t="s">
        <v>46</v>
      </c>
      <c r="D147" s="22" t="s">
        <v>246</v>
      </c>
      <c r="E147" s="21" t="s">
        <v>210</v>
      </c>
      <c r="F147" s="23">
        <v>0.03366909722222222</v>
      </c>
      <c r="G147" s="11" t="str">
        <f t="shared" si="4"/>
        <v>4.51/km</v>
      </c>
      <c r="H147" s="14">
        <f t="shared" si="5"/>
        <v>0.01008391203703704</v>
      </c>
      <c r="I147" s="14">
        <f>F147-INDEX($F$5:$F$224,MATCH(D147,$D$5:$D$224,0))</f>
        <v>0.004252314814814816</v>
      </c>
    </row>
    <row r="148" spans="1:9" ht="15" customHeight="1">
      <c r="A148" s="28">
        <v>144</v>
      </c>
      <c r="B148" s="21" t="s">
        <v>332</v>
      </c>
      <c r="C148" s="21" t="s">
        <v>14</v>
      </c>
      <c r="D148" s="22" t="s">
        <v>246</v>
      </c>
      <c r="E148" s="21" t="s">
        <v>187</v>
      </c>
      <c r="F148" s="23">
        <v>0.033688194444444444</v>
      </c>
      <c r="G148" s="11" t="str">
        <f t="shared" si="4"/>
        <v>4.51/km</v>
      </c>
      <c r="H148" s="14">
        <f t="shared" si="5"/>
        <v>0.010103009259259263</v>
      </c>
      <c r="I148" s="14">
        <f>F148-INDEX($F$5:$F$224,MATCH(D148,$D$5:$D$224,0))</f>
        <v>0.004271412037037039</v>
      </c>
    </row>
    <row r="149" spans="1:9" ht="15" customHeight="1">
      <c r="A149" s="28">
        <v>145</v>
      </c>
      <c r="B149" s="21" t="s">
        <v>333</v>
      </c>
      <c r="C149" s="21" t="s">
        <v>115</v>
      </c>
      <c r="D149" s="22" t="s">
        <v>171</v>
      </c>
      <c r="E149" s="21" t="s">
        <v>334</v>
      </c>
      <c r="F149" s="23">
        <v>0.03372627314814815</v>
      </c>
      <c r="G149" s="11" t="str">
        <f t="shared" si="4"/>
        <v>4.51/km</v>
      </c>
      <c r="H149" s="14">
        <f t="shared" si="5"/>
        <v>0.010141087962962966</v>
      </c>
      <c r="I149" s="14">
        <f>F149-INDEX($F$5:$F$224,MATCH(D149,$D$5:$D$224,0))</f>
        <v>0.008402662037037035</v>
      </c>
    </row>
    <row r="150" spans="1:9" ht="15" customHeight="1">
      <c r="A150" s="28">
        <v>146</v>
      </c>
      <c r="B150" s="21" t="s">
        <v>265</v>
      </c>
      <c r="C150" s="21" t="s">
        <v>39</v>
      </c>
      <c r="D150" s="22" t="s">
        <v>166</v>
      </c>
      <c r="E150" s="21" t="s">
        <v>187</v>
      </c>
      <c r="F150" s="23">
        <v>0.033745601851851846</v>
      </c>
      <c r="G150" s="11" t="str">
        <f t="shared" si="4"/>
        <v>4.52/km</v>
      </c>
      <c r="H150" s="14">
        <f t="shared" si="5"/>
        <v>0.010160416666666665</v>
      </c>
      <c r="I150" s="14">
        <f>F150-INDEX($F$5:$F$224,MATCH(D150,$D$5:$D$224,0))</f>
        <v>0.008529629629629627</v>
      </c>
    </row>
    <row r="151" spans="1:9" ht="15" customHeight="1">
      <c r="A151" s="28">
        <v>147</v>
      </c>
      <c r="B151" s="21" t="s">
        <v>335</v>
      </c>
      <c r="C151" s="21" t="s">
        <v>142</v>
      </c>
      <c r="D151" s="22" t="s">
        <v>233</v>
      </c>
      <c r="E151" s="21" t="s">
        <v>189</v>
      </c>
      <c r="F151" s="23">
        <v>0.03387546296296296</v>
      </c>
      <c r="G151" s="11" t="str">
        <f t="shared" si="4"/>
        <v>4.53/km</v>
      </c>
      <c r="H151" s="14">
        <f t="shared" si="5"/>
        <v>0.01029027777777778</v>
      </c>
      <c r="I151" s="14">
        <f>F151-INDEX($F$5:$F$224,MATCH(D151,$D$5:$D$224,0))</f>
        <v>0.005236689814814809</v>
      </c>
    </row>
    <row r="152" spans="1:9" ht="15" customHeight="1">
      <c r="A152" s="28">
        <v>148</v>
      </c>
      <c r="B152" s="21" t="s">
        <v>290</v>
      </c>
      <c r="C152" s="21" t="s">
        <v>61</v>
      </c>
      <c r="D152" s="22" t="s">
        <v>150</v>
      </c>
      <c r="E152" s="21" t="s">
        <v>187</v>
      </c>
      <c r="F152" s="23">
        <v>0.03389444444444444</v>
      </c>
      <c r="G152" s="11" t="str">
        <f t="shared" si="4"/>
        <v>4.53/km</v>
      </c>
      <c r="H152" s="14">
        <f t="shared" si="5"/>
        <v>0.010309259259259261</v>
      </c>
      <c r="I152" s="14">
        <f>F152-INDEX($F$5:$F$224,MATCH(D152,$D$5:$D$224,0))</f>
        <v>0.010309259259259261</v>
      </c>
    </row>
    <row r="153" spans="1:9" ht="15" customHeight="1">
      <c r="A153" s="28">
        <v>149</v>
      </c>
      <c r="B153" s="21" t="s">
        <v>336</v>
      </c>
      <c r="C153" s="21" t="s">
        <v>337</v>
      </c>
      <c r="D153" s="22" t="s">
        <v>175</v>
      </c>
      <c r="E153" s="21" t="s">
        <v>167</v>
      </c>
      <c r="F153" s="23">
        <v>0.03391967592592592</v>
      </c>
      <c r="G153" s="11" t="str">
        <f t="shared" si="4"/>
        <v>4.53/km</v>
      </c>
      <c r="H153" s="14">
        <f t="shared" si="5"/>
        <v>0.010334490740740741</v>
      </c>
      <c r="I153" s="14">
        <f>F153-INDEX($F$5:$F$224,MATCH(D153,$D$5:$D$224,0))</f>
        <v>0.008523032407407403</v>
      </c>
    </row>
    <row r="154" spans="1:9" ht="15" customHeight="1">
      <c r="A154" s="28">
        <v>150</v>
      </c>
      <c r="B154" s="21" t="s">
        <v>69</v>
      </c>
      <c r="C154" s="21" t="s">
        <v>21</v>
      </c>
      <c r="D154" s="22" t="s">
        <v>150</v>
      </c>
      <c r="E154" s="21" t="s">
        <v>210</v>
      </c>
      <c r="F154" s="23">
        <v>0.03406701388888889</v>
      </c>
      <c r="G154" s="11" t="str">
        <f t="shared" si="4"/>
        <v>4.54/km</v>
      </c>
      <c r="H154" s="14">
        <f t="shared" si="5"/>
        <v>0.010481828703703712</v>
      </c>
      <c r="I154" s="14">
        <f>F154-INDEX($F$5:$F$224,MATCH(D154,$D$5:$D$224,0))</f>
        <v>0.010481828703703712</v>
      </c>
    </row>
    <row r="155" spans="1:9" ht="15" customHeight="1">
      <c r="A155" s="28">
        <v>151</v>
      </c>
      <c r="B155" s="21" t="s">
        <v>338</v>
      </c>
      <c r="C155" s="21" t="s">
        <v>139</v>
      </c>
      <c r="D155" s="22" t="s">
        <v>339</v>
      </c>
      <c r="E155" s="21" t="s">
        <v>340</v>
      </c>
      <c r="F155" s="23">
        <v>0.03409386574074074</v>
      </c>
      <c r="G155" s="11" t="str">
        <f t="shared" si="4"/>
        <v>4.55/km</v>
      </c>
      <c r="H155" s="14">
        <f t="shared" si="5"/>
        <v>0.01050868055555556</v>
      </c>
      <c r="I155" s="14">
        <f>F155-INDEX($F$5:$F$224,MATCH(D155,$D$5:$D$224,0))</f>
        <v>0</v>
      </c>
    </row>
    <row r="156" spans="1:9" ht="15" customHeight="1">
      <c r="A156" s="28">
        <v>152</v>
      </c>
      <c r="B156" s="21" t="s">
        <v>341</v>
      </c>
      <c r="C156" s="21" t="s">
        <v>80</v>
      </c>
      <c r="D156" s="22" t="s">
        <v>281</v>
      </c>
      <c r="E156" s="21" t="s">
        <v>189</v>
      </c>
      <c r="F156" s="23">
        <v>0.034096759259259264</v>
      </c>
      <c r="G156" s="11" t="str">
        <f t="shared" si="4"/>
        <v>4.55/km</v>
      </c>
      <c r="H156" s="14">
        <f t="shared" si="5"/>
        <v>0.010511574074074083</v>
      </c>
      <c r="I156" s="14">
        <f>F156-INDEX($F$5:$F$224,MATCH(D156,$D$5:$D$224,0))</f>
        <v>0.00289606481481482</v>
      </c>
    </row>
    <row r="157" spans="1:9" ht="15" customHeight="1">
      <c r="A157" s="28">
        <v>153</v>
      </c>
      <c r="B157" s="21" t="s">
        <v>342</v>
      </c>
      <c r="C157" s="21" t="s">
        <v>27</v>
      </c>
      <c r="D157" s="22" t="s">
        <v>159</v>
      </c>
      <c r="E157" s="21" t="s">
        <v>154</v>
      </c>
      <c r="F157" s="23">
        <v>0.03410636574074074</v>
      </c>
      <c r="G157" s="11" t="str">
        <f t="shared" si="4"/>
        <v>4.55/km</v>
      </c>
      <c r="H157" s="14">
        <f t="shared" si="5"/>
        <v>0.010521180555555558</v>
      </c>
      <c r="I157" s="14">
        <f>F157-INDEX($F$5:$F$224,MATCH(D157,$D$5:$D$224,0))</f>
        <v>0.010156944444444444</v>
      </c>
    </row>
    <row r="158" spans="1:9" ht="15" customHeight="1">
      <c r="A158" s="28">
        <v>154</v>
      </c>
      <c r="B158" s="21" t="s">
        <v>343</v>
      </c>
      <c r="C158" s="21" t="s">
        <v>87</v>
      </c>
      <c r="D158" s="22" t="s">
        <v>250</v>
      </c>
      <c r="E158" s="21" t="s">
        <v>189</v>
      </c>
      <c r="F158" s="23">
        <v>0.034113657407407405</v>
      </c>
      <c r="G158" s="11" t="str">
        <f t="shared" si="4"/>
        <v>4.55/km</v>
      </c>
      <c r="H158" s="14">
        <f t="shared" si="5"/>
        <v>0.010528472222222224</v>
      </c>
      <c r="I158" s="14">
        <f>F158-INDEX($F$5:$F$224,MATCH(D158,$D$5:$D$224,0))</f>
        <v>0.004646412037037032</v>
      </c>
    </row>
    <row r="159" spans="1:9" ht="15" customHeight="1">
      <c r="A159" s="28">
        <v>155</v>
      </c>
      <c r="B159" s="21" t="s">
        <v>344</v>
      </c>
      <c r="C159" s="21" t="s">
        <v>345</v>
      </c>
      <c r="D159" s="22" t="s">
        <v>346</v>
      </c>
      <c r="E159" s="21" t="s">
        <v>157</v>
      </c>
      <c r="F159" s="23">
        <v>0.03418020833333333</v>
      </c>
      <c r="G159" s="11" t="str">
        <f t="shared" si="4"/>
        <v>4.55/km</v>
      </c>
      <c r="H159" s="14">
        <f t="shared" si="5"/>
        <v>0.010595023148148149</v>
      </c>
      <c r="I159" s="14">
        <f>F159-INDEX($F$5:$F$224,MATCH(D159,$D$5:$D$224,0))</f>
        <v>0</v>
      </c>
    </row>
    <row r="160" spans="1:9" ht="15" customHeight="1">
      <c r="A160" s="28">
        <v>156</v>
      </c>
      <c r="B160" s="21" t="s">
        <v>347</v>
      </c>
      <c r="C160" s="21" t="s">
        <v>82</v>
      </c>
      <c r="D160" s="22" t="s">
        <v>171</v>
      </c>
      <c r="E160" s="21" t="s">
        <v>210</v>
      </c>
      <c r="F160" s="23">
        <v>0.034187731481481486</v>
      </c>
      <c r="G160" s="11" t="str">
        <f t="shared" si="4"/>
        <v>4.55/km</v>
      </c>
      <c r="H160" s="14">
        <f t="shared" si="5"/>
        <v>0.010602546296296304</v>
      </c>
      <c r="I160" s="14">
        <f>F160-INDEX($F$5:$F$224,MATCH(D160,$D$5:$D$224,0))</f>
        <v>0.008864120370370373</v>
      </c>
    </row>
    <row r="161" spans="1:9" ht="15" customHeight="1">
      <c r="A161" s="28">
        <v>157</v>
      </c>
      <c r="B161" s="21" t="s">
        <v>141</v>
      </c>
      <c r="C161" s="21" t="s">
        <v>103</v>
      </c>
      <c r="D161" s="22" t="s">
        <v>150</v>
      </c>
      <c r="E161" s="21" t="s">
        <v>286</v>
      </c>
      <c r="F161" s="23">
        <v>0.03423657407407407</v>
      </c>
      <c r="G161" s="11" t="str">
        <f t="shared" si="4"/>
        <v>4.56/km</v>
      </c>
      <c r="H161" s="14">
        <f t="shared" si="5"/>
        <v>0.01065138888888889</v>
      </c>
      <c r="I161" s="14">
        <f>F161-INDEX($F$5:$F$224,MATCH(D161,$D$5:$D$224,0))</f>
        <v>0.01065138888888889</v>
      </c>
    </row>
    <row r="162" spans="1:9" ht="15" customHeight="1">
      <c r="A162" s="28">
        <v>158</v>
      </c>
      <c r="B162" s="21" t="s">
        <v>348</v>
      </c>
      <c r="C162" s="21" t="s">
        <v>123</v>
      </c>
      <c r="D162" s="22" t="s">
        <v>233</v>
      </c>
      <c r="E162" s="21" t="s">
        <v>210</v>
      </c>
      <c r="F162" s="23">
        <v>0.03424675925925926</v>
      </c>
      <c r="G162" s="11" t="str">
        <f t="shared" si="4"/>
        <v>4.56/km</v>
      </c>
      <c r="H162" s="14">
        <f t="shared" si="5"/>
        <v>0.01066157407407408</v>
      </c>
      <c r="I162" s="14">
        <f>F162-INDEX($F$5:$F$224,MATCH(D162,$D$5:$D$224,0))</f>
        <v>0.005607986111111109</v>
      </c>
    </row>
    <row r="163" spans="1:9" ht="15" customHeight="1">
      <c r="A163" s="28">
        <v>159</v>
      </c>
      <c r="B163" s="21" t="s">
        <v>106</v>
      </c>
      <c r="C163" s="21" t="s">
        <v>96</v>
      </c>
      <c r="D163" s="22" t="s">
        <v>159</v>
      </c>
      <c r="E163" s="21" t="s">
        <v>210</v>
      </c>
      <c r="F163" s="23">
        <v>0.03424791666666666</v>
      </c>
      <c r="G163" s="11" t="str">
        <f t="shared" si="4"/>
        <v>4.56/km</v>
      </c>
      <c r="H163" s="14">
        <f t="shared" si="5"/>
        <v>0.010662731481481481</v>
      </c>
      <c r="I163" s="14">
        <f>F163-INDEX($F$5:$F$224,MATCH(D163,$D$5:$D$224,0))</f>
        <v>0.010298495370370368</v>
      </c>
    </row>
    <row r="164" spans="1:9" ht="15" customHeight="1">
      <c r="A164" s="28">
        <v>160</v>
      </c>
      <c r="B164" s="21" t="s">
        <v>349</v>
      </c>
      <c r="C164" s="21" t="s">
        <v>80</v>
      </c>
      <c r="D164" s="22" t="s">
        <v>150</v>
      </c>
      <c r="E164" s="21" t="s">
        <v>181</v>
      </c>
      <c r="F164" s="23">
        <v>0.03427569444444444</v>
      </c>
      <c r="G164" s="11" t="str">
        <f t="shared" si="4"/>
        <v>4.56/km</v>
      </c>
      <c r="H164" s="14">
        <f t="shared" si="5"/>
        <v>0.01069050925925926</v>
      </c>
      <c r="I164" s="14">
        <f>F164-INDEX($F$5:$F$224,MATCH(D164,$D$5:$D$224,0))</f>
        <v>0.01069050925925926</v>
      </c>
    </row>
    <row r="165" spans="1:9" ht="15" customHeight="1">
      <c r="A165" s="28">
        <v>161</v>
      </c>
      <c r="B165" s="21" t="s">
        <v>73</v>
      </c>
      <c r="C165" s="21" t="s">
        <v>114</v>
      </c>
      <c r="D165" s="22" t="s">
        <v>250</v>
      </c>
      <c r="E165" s="21" t="s">
        <v>187</v>
      </c>
      <c r="F165" s="23">
        <v>0.03437731481481481</v>
      </c>
      <c r="G165" s="11" t="str">
        <f t="shared" si="4"/>
        <v>4.57/km</v>
      </c>
      <c r="H165" s="14">
        <f t="shared" si="5"/>
        <v>0.01079212962962963</v>
      </c>
      <c r="I165" s="14">
        <f>F165-INDEX($F$5:$F$224,MATCH(D165,$D$5:$D$224,0))</f>
        <v>0.004910069444444439</v>
      </c>
    </row>
    <row r="166" spans="1:9" ht="15" customHeight="1">
      <c r="A166" s="28">
        <v>162</v>
      </c>
      <c r="B166" s="21" t="s">
        <v>99</v>
      </c>
      <c r="C166" s="21" t="s">
        <v>34</v>
      </c>
      <c r="D166" s="22" t="s">
        <v>350</v>
      </c>
      <c r="E166" s="21" t="s">
        <v>210</v>
      </c>
      <c r="F166" s="23">
        <v>0.034647685185185184</v>
      </c>
      <c r="G166" s="11" t="str">
        <f t="shared" si="4"/>
        <v>4.59/km</v>
      </c>
      <c r="H166" s="14">
        <f t="shared" si="5"/>
        <v>0.011062500000000003</v>
      </c>
      <c r="I166" s="14">
        <f>F166-INDEX($F$5:$F$224,MATCH(D166,$D$5:$D$224,0))</f>
        <v>0</v>
      </c>
    </row>
    <row r="167" spans="1:9" ht="15" customHeight="1">
      <c r="A167" s="28">
        <v>163</v>
      </c>
      <c r="B167" s="21" t="s">
        <v>125</v>
      </c>
      <c r="C167" s="21" t="s">
        <v>44</v>
      </c>
      <c r="D167" s="22" t="s">
        <v>150</v>
      </c>
      <c r="E167" s="21" t="s">
        <v>286</v>
      </c>
      <c r="F167" s="23">
        <v>0.03476921296296296</v>
      </c>
      <c r="G167" s="11" t="str">
        <f t="shared" si="4"/>
        <v>5.00/km</v>
      </c>
      <c r="H167" s="14">
        <f t="shared" si="5"/>
        <v>0.011184027777777779</v>
      </c>
      <c r="I167" s="14">
        <f>F167-INDEX($F$5:$F$224,MATCH(D167,$D$5:$D$224,0))</f>
        <v>0.011184027777777779</v>
      </c>
    </row>
    <row r="168" spans="1:9" ht="15" customHeight="1">
      <c r="A168" s="28">
        <v>164</v>
      </c>
      <c r="B168" s="21" t="s">
        <v>351</v>
      </c>
      <c r="C168" s="21" t="s">
        <v>352</v>
      </c>
      <c r="D168" s="22" t="s">
        <v>228</v>
      </c>
      <c r="E168" s="21" t="s">
        <v>187</v>
      </c>
      <c r="F168" s="23">
        <v>0.0347724537037037</v>
      </c>
      <c r="G168" s="11" t="str">
        <f t="shared" si="4"/>
        <v>5.00/km</v>
      </c>
      <c r="H168" s="14">
        <f t="shared" si="5"/>
        <v>0.01118726851851852</v>
      </c>
      <c r="I168" s="14">
        <f>F168-INDEX($F$5:$F$224,MATCH(D168,$D$5:$D$224,0))</f>
        <v>0.006293402777777776</v>
      </c>
    </row>
    <row r="169" spans="1:9" ht="15" customHeight="1">
      <c r="A169" s="28">
        <v>165</v>
      </c>
      <c r="B169" s="21" t="s">
        <v>353</v>
      </c>
      <c r="C169" s="21" t="s">
        <v>354</v>
      </c>
      <c r="D169" s="22" t="s">
        <v>310</v>
      </c>
      <c r="E169" s="21" t="s">
        <v>157</v>
      </c>
      <c r="F169" s="23">
        <v>0.034867592592592596</v>
      </c>
      <c r="G169" s="11" t="str">
        <f t="shared" si="4"/>
        <v>5.01/km</v>
      </c>
      <c r="H169" s="14">
        <f t="shared" si="5"/>
        <v>0.011282407407407415</v>
      </c>
      <c r="I169" s="14">
        <f>F169-INDEX($F$5:$F$224,MATCH(D169,$D$5:$D$224,0))</f>
        <v>0.0025916666666666727</v>
      </c>
    </row>
    <row r="170" spans="1:9" ht="15" customHeight="1">
      <c r="A170" s="28">
        <v>166</v>
      </c>
      <c r="B170" s="21" t="s">
        <v>355</v>
      </c>
      <c r="C170" s="21" t="s">
        <v>356</v>
      </c>
      <c r="D170" s="22" t="s">
        <v>175</v>
      </c>
      <c r="E170" s="21" t="s">
        <v>286</v>
      </c>
      <c r="F170" s="23">
        <v>0.03491319444444444</v>
      </c>
      <c r="G170" s="11" t="str">
        <f t="shared" si="4"/>
        <v>5.02/km</v>
      </c>
      <c r="H170" s="14">
        <f t="shared" si="5"/>
        <v>0.01132800925925926</v>
      </c>
      <c r="I170" s="14">
        <f>F170-INDEX($F$5:$F$224,MATCH(D170,$D$5:$D$224,0))</f>
        <v>0.009516550925925921</v>
      </c>
    </row>
    <row r="171" spans="1:9" ht="15" customHeight="1">
      <c r="A171" s="31">
        <v>167</v>
      </c>
      <c r="B171" s="32" t="s">
        <v>78</v>
      </c>
      <c r="C171" s="32" t="s">
        <v>28</v>
      </c>
      <c r="D171" s="33" t="s">
        <v>246</v>
      </c>
      <c r="E171" s="32" t="s">
        <v>112</v>
      </c>
      <c r="F171" s="34">
        <v>0.03493113425925926</v>
      </c>
      <c r="G171" s="35" t="str">
        <f t="shared" si="4"/>
        <v>5.02/km</v>
      </c>
      <c r="H171" s="36">
        <f t="shared" si="5"/>
        <v>0.011345949074074081</v>
      </c>
      <c r="I171" s="36">
        <f>F171-INDEX($F$5:$F$224,MATCH(D171,$D$5:$D$224,0))</f>
        <v>0.005514351851851857</v>
      </c>
    </row>
    <row r="172" spans="1:9" ht="15" customHeight="1">
      <c r="A172" s="28">
        <v>168</v>
      </c>
      <c r="B172" s="21" t="s">
        <v>357</v>
      </c>
      <c r="C172" s="21" t="s">
        <v>144</v>
      </c>
      <c r="D172" s="22" t="s">
        <v>159</v>
      </c>
      <c r="E172" s="21" t="s">
        <v>358</v>
      </c>
      <c r="F172" s="23">
        <v>0.03495787037037037</v>
      </c>
      <c r="G172" s="11" t="str">
        <f t="shared" si="4"/>
        <v>5.02/km</v>
      </c>
      <c r="H172" s="14">
        <f t="shared" si="5"/>
        <v>0.011372685185185187</v>
      </c>
      <c r="I172" s="14">
        <f>F172-INDEX($F$5:$F$224,MATCH(D172,$D$5:$D$224,0))</f>
        <v>0.011008449074074073</v>
      </c>
    </row>
    <row r="173" spans="1:9" ht="15" customHeight="1">
      <c r="A173" s="28">
        <v>169</v>
      </c>
      <c r="B173" s="21" t="s">
        <v>359</v>
      </c>
      <c r="C173" s="21" t="s">
        <v>360</v>
      </c>
      <c r="D173" s="22" t="s">
        <v>281</v>
      </c>
      <c r="E173" s="21" t="s">
        <v>361</v>
      </c>
      <c r="F173" s="23">
        <v>0.03500775462962963</v>
      </c>
      <c r="G173" s="11" t="str">
        <f t="shared" si="4"/>
        <v>5.03/km</v>
      </c>
      <c r="H173" s="14">
        <f t="shared" si="5"/>
        <v>0.011422569444444447</v>
      </c>
      <c r="I173" s="14">
        <f>F173-INDEX($F$5:$F$224,MATCH(D173,$D$5:$D$224,0))</f>
        <v>0.003807060185185184</v>
      </c>
    </row>
    <row r="174" spans="1:9" ht="15" customHeight="1">
      <c r="A174" s="28">
        <v>170</v>
      </c>
      <c r="B174" s="21" t="s">
        <v>362</v>
      </c>
      <c r="C174" s="21" t="s">
        <v>126</v>
      </c>
      <c r="D174" s="22" t="s">
        <v>233</v>
      </c>
      <c r="E174" s="21" t="s">
        <v>286</v>
      </c>
      <c r="F174" s="23">
        <v>0.035015972222222226</v>
      </c>
      <c r="G174" s="11" t="str">
        <f t="shared" si="4"/>
        <v>5.03/km</v>
      </c>
      <c r="H174" s="14">
        <f t="shared" si="5"/>
        <v>0.011430787037037045</v>
      </c>
      <c r="I174" s="14">
        <f>F174-INDEX($F$5:$F$224,MATCH(D174,$D$5:$D$224,0))</f>
        <v>0.006377199074074073</v>
      </c>
    </row>
    <row r="175" spans="1:9" ht="15" customHeight="1">
      <c r="A175" s="28">
        <v>171</v>
      </c>
      <c r="B175" s="21" t="s">
        <v>363</v>
      </c>
      <c r="C175" s="21" t="s">
        <v>13</v>
      </c>
      <c r="D175" s="22" t="s">
        <v>150</v>
      </c>
      <c r="E175" s="21" t="s">
        <v>187</v>
      </c>
      <c r="F175" s="23">
        <v>0.03510763888888889</v>
      </c>
      <c r="G175" s="11" t="str">
        <f t="shared" si="4"/>
        <v>5.03/km</v>
      </c>
      <c r="H175" s="14">
        <f t="shared" si="5"/>
        <v>0.011522453703703708</v>
      </c>
      <c r="I175" s="14">
        <f>F175-INDEX($F$5:$F$224,MATCH(D175,$D$5:$D$224,0))</f>
        <v>0.011522453703703708</v>
      </c>
    </row>
    <row r="176" spans="1:9" ht="15" customHeight="1">
      <c r="A176" s="28">
        <v>172</v>
      </c>
      <c r="B176" s="21" t="s">
        <v>364</v>
      </c>
      <c r="C176" s="21" t="s">
        <v>92</v>
      </c>
      <c r="D176" s="22" t="s">
        <v>233</v>
      </c>
      <c r="E176" s="21" t="s">
        <v>160</v>
      </c>
      <c r="F176" s="23">
        <v>0.035139467592592594</v>
      </c>
      <c r="G176" s="11" t="str">
        <f t="shared" si="4"/>
        <v>5.04/km</v>
      </c>
      <c r="H176" s="14">
        <f t="shared" si="5"/>
        <v>0.011554282407407412</v>
      </c>
      <c r="I176" s="14">
        <f>F176-INDEX($F$5:$F$224,MATCH(D176,$D$5:$D$224,0))</f>
        <v>0.006500694444444441</v>
      </c>
    </row>
    <row r="177" spans="1:9" ht="15" customHeight="1">
      <c r="A177" s="28">
        <v>173</v>
      </c>
      <c r="B177" s="21" t="s">
        <v>365</v>
      </c>
      <c r="C177" s="21" t="s">
        <v>63</v>
      </c>
      <c r="D177" s="22" t="s">
        <v>233</v>
      </c>
      <c r="E177" s="21" t="s">
        <v>210</v>
      </c>
      <c r="F177" s="23">
        <v>0.0351417824074074</v>
      </c>
      <c r="G177" s="11" t="str">
        <f t="shared" si="4"/>
        <v>5.04/km</v>
      </c>
      <c r="H177" s="14">
        <f t="shared" si="5"/>
        <v>0.011556597222222222</v>
      </c>
      <c r="I177" s="14">
        <f>F177-INDEX($F$5:$F$224,MATCH(D177,$D$5:$D$224,0))</f>
        <v>0.00650300925925925</v>
      </c>
    </row>
    <row r="178" spans="1:9" ht="15" customHeight="1">
      <c r="A178" s="28">
        <v>174</v>
      </c>
      <c r="B178" s="21" t="s">
        <v>366</v>
      </c>
      <c r="C178" s="21" t="s">
        <v>41</v>
      </c>
      <c r="D178" s="22" t="s">
        <v>175</v>
      </c>
      <c r="E178" s="21" t="s">
        <v>210</v>
      </c>
      <c r="F178" s="23">
        <v>0.03514189814814815</v>
      </c>
      <c r="G178" s="11" t="str">
        <f t="shared" si="4"/>
        <v>5.04/km</v>
      </c>
      <c r="H178" s="14">
        <f t="shared" si="5"/>
        <v>0.01155671296296297</v>
      </c>
      <c r="I178" s="14">
        <f>F178-INDEX($F$5:$F$224,MATCH(D178,$D$5:$D$224,0))</f>
        <v>0.009745254629629631</v>
      </c>
    </row>
    <row r="179" spans="1:9" ht="15" customHeight="1">
      <c r="A179" s="28">
        <v>175</v>
      </c>
      <c r="B179" s="21" t="s">
        <v>367</v>
      </c>
      <c r="C179" s="21" t="s">
        <v>10</v>
      </c>
      <c r="D179" s="22" t="s">
        <v>246</v>
      </c>
      <c r="E179" s="21" t="s">
        <v>210</v>
      </c>
      <c r="F179" s="23">
        <v>0.03522395833333333</v>
      </c>
      <c r="G179" s="11" t="str">
        <f t="shared" si="4"/>
        <v>5.04/km</v>
      </c>
      <c r="H179" s="14">
        <f t="shared" si="5"/>
        <v>0.011638773148148152</v>
      </c>
      <c r="I179" s="14">
        <f>F179-INDEX($F$5:$F$224,MATCH(D179,$D$5:$D$224,0))</f>
        <v>0.0058071759259259274</v>
      </c>
    </row>
    <row r="180" spans="1:9" ht="15" customHeight="1">
      <c r="A180" s="28">
        <v>176</v>
      </c>
      <c r="B180" s="21" t="s">
        <v>368</v>
      </c>
      <c r="C180" s="21" t="s">
        <v>369</v>
      </c>
      <c r="D180" s="22" t="s">
        <v>289</v>
      </c>
      <c r="E180" s="21" t="s">
        <v>370</v>
      </c>
      <c r="F180" s="23">
        <v>0.035451273148148145</v>
      </c>
      <c r="G180" s="11" t="str">
        <f t="shared" si="4"/>
        <v>5.06/km</v>
      </c>
      <c r="H180" s="14">
        <f t="shared" si="5"/>
        <v>0.011866087962962964</v>
      </c>
      <c r="I180" s="14">
        <f>F180-INDEX($F$5:$F$224,MATCH(D180,$D$5:$D$224,0))</f>
        <v>0.004091550925925919</v>
      </c>
    </row>
    <row r="181" spans="1:9" ht="15" customHeight="1">
      <c r="A181" s="28">
        <v>177</v>
      </c>
      <c r="B181" s="21" t="s">
        <v>75</v>
      </c>
      <c r="C181" s="21" t="s">
        <v>11</v>
      </c>
      <c r="D181" s="22" t="s">
        <v>159</v>
      </c>
      <c r="E181" s="21" t="s">
        <v>370</v>
      </c>
      <c r="F181" s="23">
        <v>0.035454629629629635</v>
      </c>
      <c r="G181" s="11" t="str">
        <f t="shared" si="4"/>
        <v>5.06/km</v>
      </c>
      <c r="H181" s="14">
        <f t="shared" si="5"/>
        <v>0.011869444444444453</v>
      </c>
      <c r="I181" s="14">
        <f>F181-INDEX($F$5:$F$224,MATCH(D181,$D$5:$D$224,0))</f>
        <v>0.01150520833333334</v>
      </c>
    </row>
    <row r="182" spans="1:9" ht="15" customHeight="1">
      <c r="A182" s="28">
        <v>178</v>
      </c>
      <c r="B182" s="21" t="s">
        <v>371</v>
      </c>
      <c r="C182" s="21" t="s">
        <v>90</v>
      </c>
      <c r="D182" s="22" t="s">
        <v>228</v>
      </c>
      <c r="E182" s="21" t="s">
        <v>167</v>
      </c>
      <c r="F182" s="23">
        <v>0.03546365740740741</v>
      </c>
      <c r="G182" s="11" t="str">
        <f t="shared" si="4"/>
        <v>5.06/km</v>
      </c>
      <c r="H182" s="14">
        <f t="shared" si="5"/>
        <v>0.011878472222222228</v>
      </c>
      <c r="I182" s="14">
        <f>F182-INDEX($F$5:$F$224,MATCH(D182,$D$5:$D$224,0))</f>
        <v>0.006984606481481484</v>
      </c>
    </row>
    <row r="183" spans="1:9" ht="15" customHeight="1">
      <c r="A183" s="28">
        <v>179</v>
      </c>
      <c r="B183" s="21" t="s">
        <v>372</v>
      </c>
      <c r="C183" s="21" t="s">
        <v>10</v>
      </c>
      <c r="D183" s="22" t="s">
        <v>159</v>
      </c>
      <c r="E183" s="21" t="s">
        <v>210</v>
      </c>
      <c r="F183" s="23">
        <v>0.035586458333333335</v>
      </c>
      <c r="G183" s="11" t="str">
        <f t="shared" si="4"/>
        <v>5.08/km</v>
      </c>
      <c r="H183" s="14">
        <f t="shared" si="5"/>
        <v>0.012001273148148153</v>
      </c>
      <c r="I183" s="14">
        <f>F183-INDEX($F$5:$F$224,MATCH(D183,$D$5:$D$224,0))</f>
        <v>0.01163703703703704</v>
      </c>
    </row>
    <row r="184" spans="1:9" ht="15" customHeight="1">
      <c r="A184" s="28">
        <v>180</v>
      </c>
      <c r="B184" s="21" t="s">
        <v>373</v>
      </c>
      <c r="C184" s="21" t="s">
        <v>35</v>
      </c>
      <c r="D184" s="22" t="s">
        <v>246</v>
      </c>
      <c r="E184" s="21" t="s">
        <v>206</v>
      </c>
      <c r="F184" s="23">
        <v>0.035600925925925925</v>
      </c>
      <c r="G184" s="11" t="str">
        <f t="shared" si="4"/>
        <v>5.08/km</v>
      </c>
      <c r="H184" s="14">
        <f t="shared" si="5"/>
        <v>0.012015740740740743</v>
      </c>
      <c r="I184" s="14">
        <f>F184-INDEX($F$5:$F$224,MATCH(D184,$D$5:$D$224,0))</f>
        <v>0.006184143518518519</v>
      </c>
    </row>
    <row r="185" spans="1:9" ht="15" customHeight="1">
      <c r="A185" s="28">
        <v>181</v>
      </c>
      <c r="B185" s="21" t="s">
        <v>138</v>
      </c>
      <c r="C185" s="21" t="s">
        <v>66</v>
      </c>
      <c r="D185" s="22" t="s">
        <v>250</v>
      </c>
      <c r="E185" s="21" t="s">
        <v>160</v>
      </c>
      <c r="F185" s="23">
        <v>0.0356417824074074</v>
      </c>
      <c r="G185" s="11" t="str">
        <f t="shared" si="4"/>
        <v>5.08/km</v>
      </c>
      <c r="H185" s="14">
        <f t="shared" si="5"/>
        <v>0.012056597222222222</v>
      </c>
      <c r="I185" s="14">
        <f>F185-INDEX($F$5:$F$224,MATCH(D185,$D$5:$D$224,0))</f>
        <v>0.0061745370370370305</v>
      </c>
    </row>
    <row r="186" spans="1:9" ht="15" customHeight="1">
      <c r="A186" s="28">
        <v>182</v>
      </c>
      <c r="B186" s="21" t="s">
        <v>374</v>
      </c>
      <c r="C186" s="21" t="s">
        <v>375</v>
      </c>
      <c r="D186" s="22" t="s">
        <v>163</v>
      </c>
      <c r="E186" s="21" t="s">
        <v>376</v>
      </c>
      <c r="F186" s="23">
        <v>0.035687500000000004</v>
      </c>
      <c r="G186" s="11" t="str">
        <f t="shared" si="4"/>
        <v>5.08/km</v>
      </c>
      <c r="H186" s="14">
        <f t="shared" si="5"/>
        <v>0.012102314814814823</v>
      </c>
      <c r="I186" s="14">
        <f>F186-INDEX($F$5:$F$224,MATCH(D186,$D$5:$D$224,0))</f>
        <v>0.010923726851851858</v>
      </c>
    </row>
    <row r="187" spans="1:9" ht="15" customHeight="1">
      <c r="A187" s="28">
        <v>183</v>
      </c>
      <c r="B187" s="21" t="s">
        <v>138</v>
      </c>
      <c r="C187" s="21" t="s">
        <v>43</v>
      </c>
      <c r="D187" s="22" t="s">
        <v>159</v>
      </c>
      <c r="E187" s="21" t="s">
        <v>210</v>
      </c>
      <c r="F187" s="23">
        <v>0.03576863425925926</v>
      </c>
      <c r="G187" s="11" t="str">
        <f t="shared" si="4"/>
        <v>5.09/km</v>
      </c>
      <c r="H187" s="14">
        <f t="shared" si="5"/>
        <v>0.01218344907407408</v>
      </c>
      <c r="I187" s="14">
        <f>F187-INDEX($F$5:$F$224,MATCH(D187,$D$5:$D$224,0))</f>
        <v>0.011819212962962965</v>
      </c>
    </row>
    <row r="188" spans="1:9" ht="15" customHeight="1">
      <c r="A188" s="28">
        <v>184</v>
      </c>
      <c r="B188" s="21" t="s">
        <v>377</v>
      </c>
      <c r="C188" s="21" t="s">
        <v>100</v>
      </c>
      <c r="D188" s="22" t="s">
        <v>289</v>
      </c>
      <c r="E188" s="21" t="s">
        <v>187</v>
      </c>
      <c r="F188" s="23">
        <v>0.036238425925925924</v>
      </c>
      <c r="G188" s="11" t="str">
        <f t="shared" si="4"/>
        <v>5.13/km</v>
      </c>
      <c r="H188" s="14">
        <f t="shared" si="5"/>
        <v>0.012653240740740743</v>
      </c>
      <c r="I188" s="14">
        <f>F188-INDEX($F$5:$F$224,MATCH(D188,$D$5:$D$224,0))</f>
        <v>0.004878703703703698</v>
      </c>
    </row>
    <row r="189" spans="1:9" ht="15" customHeight="1">
      <c r="A189" s="28">
        <v>185</v>
      </c>
      <c r="B189" s="21" t="s">
        <v>133</v>
      </c>
      <c r="C189" s="21" t="s">
        <v>10</v>
      </c>
      <c r="D189" s="22" t="s">
        <v>159</v>
      </c>
      <c r="E189" s="21" t="s">
        <v>187</v>
      </c>
      <c r="F189" s="23">
        <v>0.03643148148148148</v>
      </c>
      <c r="G189" s="11" t="str">
        <f t="shared" si="4"/>
        <v>5.15/km</v>
      </c>
      <c r="H189" s="14">
        <f t="shared" si="5"/>
        <v>0.0128462962962963</v>
      </c>
      <c r="I189" s="14">
        <f>F189-INDEX($F$5:$F$224,MATCH(D189,$D$5:$D$224,0))</f>
        <v>0.012482060185185186</v>
      </c>
    </row>
    <row r="190" spans="1:9" ht="15" customHeight="1">
      <c r="A190" s="28">
        <v>186</v>
      </c>
      <c r="B190" s="21" t="s">
        <v>373</v>
      </c>
      <c r="C190" s="21" t="s">
        <v>48</v>
      </c>
      <c r="D190" s="22" t="s">
        <v>159</v>
      </c>
      <c r="E190" s="21" t="s">
        <v>210</v>
      </c>
      <c r="F190" s="23">
        <v>0.03649907407407407</v>
      </c>
      <c r="G190" s="11" t="str">
        <f t="shared" si="4"/>
        <v>5.15/km</v>
      </c>
      <c r="H190" s="14">
        <f t="shared" si="5"/>
        <v>0.012913888888888891</v>
      </c>
      <c r="I190" s="14">
        <f>F190-INDEX($F$5:$F$224,MATCH(D190,$D$5:$D$224,0))</f>
        <v>0.012549652777777778</v>
      </c>
    </row>
    <row r="191" spans="1:9" ht="15" customHeight="1">
      <c r="A191" s="28">
        <v>187</v>
      </c>
      <c r="B191" s="21" t="s">
        <v>378</v>
      </c>
      <c r="C191" s="21" t="s">
        <v>379</v>
      </c>
      <c r="D191" s="22" t="s">
        <v>339</v>
      </c>
      <c r="E191" s="21" t="s">
        <v>206</v>
      </c>
      <c r="F191" s="23">
        <v>0.03657777777777777</v>
      </c>
      <c r="G191" s="11" t="str">
        <f t="shared" si="4"/>
        <v>5.16/km</v>
      </c>
      <c r="H191" s="14">
        <f t="shared" si="5"/>
        <v>0.01299259259259259</v>
      </c>
      <c r="I191" s="14">
        <f>F191-INDEX($F$5:$F$224,MATCH(D191,$D$5:$D$224,0))</f>
        <v>0.002483912037037031</v>
      </c>
    </row>
    <row r="192" spans="1:9" ht="15" customHeight="1">
      <c r="A192" s="28">
        <v>188</v>
      </c>
      <c r="B192" s="21" t="s">
        <v>128</v>
      </c>
      <c r="C192" s="21" t="s">
        <v>116</v>
      </c>
      <c r="D192" s="22" t="s">
        <v>246</v>
      </c>
      <c r="E192" s="21" t="s">
        <v>210</v>
      </c>
      <c r="F192" s="23">
        <v>0.03676296296296296</v>
      </c>
      <c r="G192" s="11" t="str">
        <f t="shared" si="4"/>
        <v>5.18/km</v>
      </c>
      <c r="H192" s="14">
        <f t="shared" si="5"/>
        <v>0.013177777777777781</v>
      </c>
      <c r="I192" s="14">
        <f>F192-INDEX($F$5:$F$224,MATCH(D192,$D$5:$D$224,0))</f>
        <v>0.007346180555555557</v>
      </c>
    </row>
    <row r="193" spans="1:9" ht="15" customHeight="1">
      <c r="A193" s="28">
        <v>189</v>
      </c>
      <c r="B193" s="21" t="s">
        <v>88</v>
      </c>
      <c r="C193" s="21" t="s">
        <v>53</v>
      </c>
      <c r="D193" s="22" t="s">
        <v>246</v>
      </c>
      <c r="E193" s="21" t="s">
        <v>167</v>
      </c>
      <c r="F193" s="23">
        <v>0.03688576388888889</v>
      </c>
      <c r="G193" s="11" t="str">
        <f t="shared" si="4"/>
        <v>5.19/km</v>
      </c>
      <c r="H193" s="14">
        <f t="shared" si="5"/>
        <v>0.013300578703703707</v>
      </c>
      <c r="I193" s="14">
        <f>F193-INDEX($F$5:$F$224,MATCH(D193,$D$5:$D$224,0))</f>
        <v>0.007468981481481483</v>
      </c>
    </row>
    <row r="194" spans="1:9" ht="15" customHeight="1">
      <c r="A194" s="28">
        <v>190</v>
      </c>
      <c r="B194" s="21" t="s">
        <v>380</v>
      </c>
      <c r="C194" s="21" t="s">
        <v>13</v>
      </c>
      <c r="D194" s="22" t="s">
        <v>150</v>
      </c>
      <c r="E194" s="21" t="s">
        <v>381</v>
      </c>
      <c r="F194" s="23">
        <v>0.037316666666666665</v>
      </c>
      <c r="G194" s="11" t="str">
        <f t="shared" si="4"/>
        <v>5.22/km</v>
      </c>
      <c r="H194" s="14">
        <f t="shared" si="5"/>
        <v>0.013731481481481483</v>
      </c>
      <c r="I194" s="14">
        <f>F194-INDEX($F$5:$F$224,MATCH(D194,$D$5:$D$224,0))</f>
        <v>0.013731481481481483</v>
      </c>
    </row>
    <row r="195" spans="1:9" ht="15" customHeight="1">
      <c r="A195" s="28">
        <v>191</v>
      </c>
      <c r="B195" s="21" t="s">
        <v>382</v>
      </c>
      <c r="C195" s="21" t="s">
        <v>25</v>
      </c>
      <c r="D195" s="22" t="s">
        <v>150</v>
      </c>
      <c r="E195" s="21" t="s">
        <v>187</v>
      </c>
      <c r="F195" s="23">
        <v>0.03764456018518519</v>
      </c>
      <c r="G195" s="11" t="str">
        <f t="shared" si="4"/>
        <v>5.25/km</v>
      </c>
      <c r="H195" s="14">
        <f t="shared" si="5"/>
        <v>0.014059375000000006</v>
      </c>
      <c r="I195" s="14">
        <f>F195-INDEX($F$5:$F$224,MATCH(D195,$D$5:$D$224,0))</f>
        <v>0.014059375000000006</v>
      </c>
    </row>
    <row r="196" spans="1:9" ht="15" customHeight="1">
      <c r="A196" s="28">
        <v>192</v>
      </c>
      <c r="B196" s="21" t="s">
        <v>383</v>
      </c>
      <c r="C196" s="21" t="s">
        <v>15</v>
      </c>
      <c r="D196" s="22" t="s">
        <v>166</v>
      </c>
      <c r="E196" s="21" t="s">
        <v>187</v>
      </c>
      <c r="F196" s="23">
        <v>0.03766377314814815</v>
      </c>
      <c r="G196" s="11" t="str">
        <f t="shared" si="4"/>
        <v>5.25/km</v>
      </c>
      <c r="H196" s="14">
        <f t="shared" si="5"/>
        <v>0.01407858796296297</v>
      </c>
      <c r="I196" s="14">
        <f>F196-INDEX($F$5:$F$224,MATCH(D196,$D$5:$D$224,0))</f>
        <v>0.012447800925925932</v>
      </c>
    </row>
    <row r="197" spans="1:9" ht="15" customHeight="1">
      <c r="A197" s="28">
        <v>193</v>
      </c>
      <c r="B197" s="21" t="s">
        <v>384</v>
      </c>
      <c r="C197" s="21" t="s">
        <v>48</v>
      </c>
      <c r="D197" s="22" t="s">
        <v>350</v>
      </c>
      <c r="E197" s="21" t="s">
        <v>210</v>
      </c>
      <c r="F197" s="23">
        <v>0.03789016203703704</v>
      </c>
      <c r="G197" s="11" t="str">
        <f t="shared" si="4"/>
        <v>5.27/km</v>
      </c>
      <c r="H197" s="14">
        <f t="shared" si="5"/>
        <v>0.014304976851851857</v>
      </c>
      <c r="I197" s="14">
        <f>F197-INDEX($F$5:$F$224,MATCH(D197,$D$5:$D$224,0))</f>
        <v>0.003242476851851854</v>
      </c>
    </row>
    <row r="198" spans="1:9" ht="15" customHeight="1">
      <c r="A198" s="28">
        <v>194</v>
      </c>
      <c r="B198" s="21" t="s">
        <v>385</v>
      </c>
      <c r="C198" s="21" t="s">
        <v>104</v>
      </c>
      <c r="D198" s="22" t="s">
        <v>166</v>
      </c>
      <c r="E198" s="21" t="s">
        <v>167</v>
      </c>
      <c r="F198" s="23">
        <v>0.038026157407407404</v>
      </c>
      <c r="G198" s="11" t="str">
        <f aca="true" t="shared" si="6" ref="G198:G224">TEXT(INT((HOUR(F198)*3600+MINUTE(F198)*60+SECOND(F198))/$I$3/60),"0")&amp;"."&amp;TEXT(MOD((HOUR(F198)*3600+MINUTE(F198)*60+SECOND(F198))/$I$3,60),"00")&amp;"/km"</f>
        <v>5.29/km</v>
      </c>
      <c r="H198" s="14">
        <f aca="true" t="shared" si="7" ref="H198:H224">F198-$F$5</f>
        <v>0.014440972222222223</v>
      </c>
      <c r="I198" s="14">
        <f>F198-INDEX($F$5:$F$224,MATCH(D198,$D$5:$D$224,0))</f>
        <v>0.012810185185185185</v>
      </c>
    </row>
    <row r="199" spans="1:9" ht="15" customHeight="1">
      <c r="A199" s="28">
        <v>195</v>
      </c>
      <c r="B199" s="21" t="s">
        <v>386</v>
      </c>
      <c r="C199" s="21" t="s">
        <v>118</v>
      </c>
      <c r="D199" s="22" t="s">
        <v>252</v>
      </c>
      <c r="E199" s="21" t="s">
        <v>370</v>
      </c>
      <c r="F199" s="23">
        <v>0.03808842592592592</v>
      </c>
      <c r="G199" s="11" t="str">
        <f t="shared" si="6"/>
        <v>5.29/km</v>
      </c>
      <c r="H199" s="14">
        <f t="shared" si="7"/>
        <v>0.01450324074074074</v>
      </c>
      <c r="I199" s="14">
        <f>F199-INDEX($F$5:$F$224,MATCH(D199,$D$5:$D$224,0))</f>
        <v>0.008621064814814807</v>
      </c>
    </row>
    <row r="200" spans="1:9" ht="15" customHeight="1">
      <c r="A200" s="31">
        <v>196</v>
      </c>
      <c r="B200" s="32" t="s">
        <v>387</v>
      </c>
      <c r="C200" s="32" t="s">
        <v>121</v>
      </c>
      <c r="D200" s="33" t="s">
        <v>233</v>
      </c>
      <c r="E200" s="32" t="s">
        <v>112</v>
      </c>
      <c r="F200" s="34">
        <v>0.038507986111111114</v>
      </c>
      <c r="G200" s="35" t="str">
        <f t="shared" si="6"/>
        <v>5.33/km</v>
      </c>
      <c r="H200" s="36">
        <f t="shared" si="7"/>
        <v>0.014922800925925933</v>
      </c>
      <c r="I200" s="36">
        <f>F200-INDEX($F$5:$F$224,MATCH(D200,$D$5:$D$224,0))</f>
        <v>0.009869212962962962</v>
      </c>
    </row>
    <row r="201" spans="1:9" ht="15" customHeight="1">
      <c r="A201" s="28">
        <v>197</v>
      </c>
      <c r="B201" s="21" t="s">
        <v>388</v>
      </c>
      <c r="C201" s="21" t="s">
        <v>24</v>
      </c>
      <c r="D201" s="22" t="s">
        <v>163</v>
      </c>
      <c r="E201" s="21" t="s">
        <v>187</v>
      </c>
      <c r="F201" s="23">
        <v>0.03876076388888889</v>
      </c>
      <c r="G201" s="11" t="str">
        <f t="shared" si="6"/>
        <v>5.35/km</v>
      </c>
      <c r="H201" s="14">
        <f t="shared" si="7"/>
        <v>0.015175578703703708</v>
      </c>
      <c r="I201" s="14">
        <f>F201-INDEX($F$5:$F$224,MATCH(D201,$D$5:$D$224,0))</f>
        <v>0.013996990740740744</v>
      </c>
    </row>
    <row r="202" spans="1:9" ht="15" customHeight="1">
      <c r="A202" s="28">
        <v>198</v>
      </c>
      <c r="B202" s="21" t="s">
        <v>389</v>
      </c>
      <c r="C202" s="21" t="s">
        <v>95</v>
      </c>
      <c r="D202" s="22" t="s">
        <v>289</v>
      </c>
      <c r="E202" s="21" t="s">
        <v>189</v>
      </c>
      <c r="F202" s="23">
        <v>0.03884606481481481</v>
      </c>
      <c r="G202" s="11" t="str">
        <f t="shared" si="6"/>
        <v>5.36/km</v>
      </c>
      <c r="H202" s="14">
        <f t="shared" si="7"/>
        <v>0.015260879629629631</v>
      </c>
      <c r="I202" s="14">
        <f>F202-INDEX($F$5:$F$224,MATCH(D202,$D$5:$D$224,0))</f>
        <v>0.007486342592592586</v>
      </c>
    </row>
    <row r="203" spans="1:9" ht="15" customHeight="1">
      <c r="A203" s="28">
        <v>199</v>
      </c>
      <c r="B203" s="21" t="s">
        <v>390</v>
      </c>
      <c r="C203" s="21" t="s">
        <v>55</v>
      </c>
      <c r="D203" s="22" t="s">
        <v>289</v>
      </c>
      <c r="E203" s="21" t="s">
        <v>187</v>
      </c>
      <c r="F203" s="23">
        <v>0.03905115740740741</v>
      </c>
      <c r="G203" s="11" t="str">
        <f t="shared" si="6"/>
        <v>5.37/km</v>
      </c>
      <c r="H203" s="14">
        <f t="shared" si="7"/>
        <v>0.015465972222222228</v>
      </c>
      <c r="I203" s="14">
        <f>F203-INDEX($F$5:$F$224,MATCH(D203,$D$5:$D$224,0))</f>
        <v>0.007691435185185183</v>
      </c>
    </row>
    <row r="204" spans="1:9" ht="15" customHeight="1">
      <c r="A204" s="28">
        <v>200</v>
      </c>
      <c r="B204" s="21" t="s">
        <v>355</v>
      </c>
      <c r="C204" s="21" t="s">
        <v>391</v>
      </c>
      <c r="D204" s="22" t="s">
        <v>228</v>
      </c>
      <c r="E204" s="21" t="s">
        <v>286</v>
      </c>
      <c r="F204" s="23">
        <v>0.039392939814814815</v>
      </c>
      <c r="G204" s="11" t="str">
        <f t="shared" si="6"/>
        <v>5.40/km</v>
      </c>
      <c r="H204" s="14">
        <f t="shared" si="7"/>
        <v>0.015807754629629633</v>
      </c>
      <c r="I204" s="14">
        <f>F204-INDEX($F$5:$F$224,MATCH(D204,$D$5:$D$224,0))</f>
        <v>0.01091388888888889</v>
      </c>
    </row>
    <row r="205" spans="1:9" ht="15" customHeight="1">
      <c r="A205" s="28">
        <v>201</v>
      </c>
      <c r="B205" s="21" t="s">
        <v>130</v>
      </c>
      <c r="C205" s="21" t="s">
        <v>51</v>
      </c>
      <c r="D205" s="22" t="s">
        <v>281</v>
      </c>
      <c r="E205" s="21" t="s">
        <v>187</v>
      </c>
      <c r="F205" s="23">
        <v>0.03960185185185185</v>
      </c>
      <c r="G205" s="11" t="str">
        <f t="shared" si="6"/>
        <v>5.42/km</v>
      </c>
      <c r="H205" s="14">
        <f t="shared" si="7"/>
        <v>0.016016666666666672</v>
      </c>
      <c r="I205" s="14">
        <f>F205-INDEX($F$5:$F$224,MATCH(D205,$D$5:$D$224,0))</f>
        <v>0.00840115740740741</v>
      </c>
    </row>
    <row r="206" spans="1:9" ht="15" customHeight="1">
      <c r="A206" s="28">
        <v>202</v>
      </c>
      <c r="B206" s="21" t="s">
        <v>392</v>
      </c>
      <c r="C206" s="21" t="s">
        <v>42</v>
      </c>
      <c r="D206" s="22" t="s">
        <v>159</v>
      </c>
      <c r="E206" s="21" t="s">
        <v>283</v>
      </c>
      <c r="F206" s="23">
        <v>0.039672685185185186</v>
      </c>
      <c r="G206" s="11" t="str">
        <f t="shared" si="6"/>
        <v>5.43/km</v>
      </c>
      <c r="H206" s="14">
        <f t="shared" si="7"/>
        <v>0.016087500000000005</v>
      </c>
      <c r="I206" s="14">
        <f>F206-INDEX($F$5:$F$224,MATCH(D206,$D$5:$D$224,0))</f>
        <v>0.01572326388888889</v>
      </c>
    </row>
    <row r="207" spans="1:9" ht="15" customHeight="1">
      <c r="A207" s="28">
        <v>203</v>
      </c>
      <c r="B207" s="21" t="s">
        <v>393</v>
      </c>
      <c r="C207" s="21" t="s">
        <v>70</v>
      </c>
      <c r="D207" s="22" t="s">
        <v>324</v>
      </c>
      <c r="E207" s="21" t="s">
        <v>210</v>
      </c>
      <c r="F207" s="23">
        <v>0.03974375</v>
      </c>
      <c r="G207" s="11" t="str">
        <f t="shared" si="6"/>
        <v>5.43/km</v>
      </c>
      <c r="H207" s="14">
        <f t="shared" si="7"/>
        <v>0.01615856481481482</v>
      </c>
      <c r="I207" s="14">
        <f>F207-INDEX($F$5:$F$224,MATCH(D207,$D$5:$D$224,0))</f>
        <v>0.00668703703703704</v>
      </c>
    </row>
    <row r="208" spans="1:9" ht="15" customHeight="1">
      <c r="A208" s="28">
        <v>204</v>
      </c>
      <c r="B208" s="21" t="s">
        <v>265</v>
      </c>
      <c r="C208" s="21" t="s">
        <v>328</v>
      </c>
      <c r="D208" s="22" t="s">
        <v>324</v>
      </c>
      <c r="E208" s="21" t="s">
        <v>187</v>
      </c>
      <c r="F208" s="23">
        <v>0.03989409722222222</v>
      </c>
      <c r="G208" s="11" t="str">
        <f t="shared" si="6"/>
        <v>5.45/km</v>
      </c>
      <c r="H208" s="14">
        <f t="shared" si="7"/>
        <v>0.016308912037037042</v>
      </c>
      <c r="I208" s="14">
        <f>F208-INDEX($F$5:$F$224,MATCH(D208,$D$5:$D$224,0))</f>
        <v>0.006837384259259262</v>
      </c>
    </row>
    <row r="209" spans="1:9" ht="15" customHeight="1">
      <c r="A209" s="28">
        <v>205</v>
      </c>
      <c r="B209" s="21" t="s">
        <v>394</v>
      </c>
      <c r="C209" s="21" t="s">
        <v>53</v>
      </c>
      <c r="D209" s="22" t="s">
        <v>324</v>
      </c>
      <c r="E209" s="21" t="s">
        <v>187</v>
      </c>
      <c r="F209" s="23">
        <v>0.0406681712962963</v>
      </c>
      <c r="G209" s="11" t="str">
        <f t="shared" si="6"/>
        <v>5.51/km</v>
      </c>
      <c r="H209" s="14">
        <f t="shared" si="7"/>
        <v>0.01708298611111112</v>
      </c>
      <c r="I209" s="14">
        <f>F209-INDEX($F$5:$F$224,MATCH(D209,$D$5:$D$224,0))</f>
        <v>0.007611458333333342</v>
      </c>
    </row>
    <row r="210" spans="1:9" ht="15" customHeight="1">
      <c r="A210" s="28">
        <v>206</v>
      </c>
      <c r="B210" s="21" t="s">
        <v>395</v>
      </c>
      <c r="C210" s="21" t="s">
        <v>35</v>
      </c>
      <c r="D210" s="22" t="s">
        <v>175</v>
      </c>
      <c r="E210" s="21" t="s">
        <v>157</v>
      </c>
      <c r="F210" s="23">
        <v>0.04093136574074074</v>
      </c>
      <c r="G210" s="11" t="str">
        <f t="shared" si="6"/>
        <v>5.54/km</v>
      </c>
      <c r="H210" s="14">
        <f t="shared" si="7"/>
        <v>0.017346180555555556</v>
      </c>
      <c r="I210" s="14">
        <f>F210-INDEX($F$5:$F$224,MATCH(D210,$D$5:$D$224,0))</f>
        <v>0.015534722222222217</v>
      </c>
    </row>
    <row r="211" spans="1:9" ht="15" customHeight="1">
      <c r="A211" s="28">
        <v>207</v>
      </c>
      <c r="B211" s="21" t="s">
        <v>396</v>
      </c>
      <c r="C211" s="21" t="s">
        <v>315</v>
      </c>
      <c r="D211" s="22" t="s">
        <v>250</v>
      </c>
      <c r="E211" s="21" t="s">
        <v>167</v>
      </c>
      <c r="F211" s="23">
        <v>0.04122766203703703</v>
      </c>
      <c r="G211" s="11" t="str">
        <f t="shared" si="6"/>
        <v>5.56/km</v>
      </c>
      <c r="H211" s="14">
        <f t="shared" si="7"/>
        <v>0.01764247685185185</v>
      </c>
      <c r="I211" s="14">
        <f>F211-INDEX($F$5:$F$224,MATCH(D211,$D$5:$D$224,0))</f>
        <v>0.011760416666666659</v>
      </c>
    </row>
    <row r="212" spans="1:9" ht="15" customHeight="1">
      <c r="A212" s="28">
        <v>208</v>
      </c>
      <c r="B212" s="21" t="s">
        <v>86</v>
      </c>
      <c r="C212" s="21" t="s">
        <v>71</v>
      </c>
      <c r="D212" s="22" t="s">
        <v>166</v>
      </c>
      <c r="E212" s="21" t="s">
        <v>189</v>
      </c>
      <c r="F212" s="23">
        <v>0.041298148148148146</v>
      </c>
      <c r="G212" s="11" t="str">
        <f t="shared" si="6"/>
        <v>5.57/km</v>
      </c>
      <c r="H212" s="14">
        <f t="shared" si="7"/>
        <v>0.017712962962962965</v>
      </c>
      <c r="I212" s="14">
        <f>F212-INDEX($F$5:$F$224,MATCH(D212,$D$5:$D$224,0))</f>
        <v>0.016082175925925927</v>
      </c>
    </row>
    <row r="213" spans="1:9" ht="15" customHeight="1">
      <c r="A213" s="28">
        <v>209</v>
      </c>
      <c r="B213" s="21" t="s">
        <v>335</v>
      </c>
      <c r="C213" s="21" t="s">
        <v>139</v>
      </c>
      <c r="D213" s="22" t="s">
        <v>310</v>
      </c>
      <c r="E213" s="21" t="s">
        <v>189</v>
      </c>
      <c r="F213" s="23">
        <v>0.04161087962962963</v>
      </c>
      <c r="G213" s="11" t="str">
        <f t="shared" si="6"/>
        <v>5.60/km</v>
      </c>
      <c r="H213" s="14">
        <f t="shared" si="7"/>
        <v>0.01802569444444445</v>
      </c>
      <c r="I213" s="14">
        <f>F213-INDEX($F$5:$F$224,MATCH(D213,$D$5:$D$224,0))</f>
        <v>0.009334953703703706</v>
      </c>
    </row>
    <row r="214" spans="1:9" ht="15" customHeight="1">
      <c r="A214" s="28">
        <v>210</v>
      </c>
      <c r="B214" s="21" t="s">
        <v>143</v>
      </c>
      <c r="C214" s="21" t="s">
        <v>92</v>
      </c>
      <c r="D214" s="22" t="s">
        <v>250</v>
      </c>
      <c r="E214" s="21" t="s">
        <v>189</v>
      </c>
      <c r="F214" s="24" t="s">
        <v>397</v>
      </c>
      <c r="G214" s="11" t="str">
        <f t="shared" si="6"/>
        <v>6.02/km</v>
      </c>
      <c r="H214" s="14">
        <f t="shared" si="7"/>
        <v>0.01830486111111112</v>
      </c>
      <c r="I214" s="14">
        <f>F214-INDEX($F$5:$F$224,MATCH(D214,$D$5:$D$224,0))</f>
        <v>0.012422800925925927</v>
      </c>
    </row>
    <row r="215" spans="1:9" ht="15" customHeight="1">
      <c r="A215" s="28">
        <v>211</v>
      </c>
      <c r="B215" s="21" t="s">
        <v>398</v>
      </c>
      <c r="C215" s="21" t="s">
        <v>28</v>
      </c>
      <c r="D215" s="22" t="s">
        <v>246</v>
      </c>
      <c r="E215" s="21" t="s">
        <v>399</v>
      </c>
      <c r="F215" s="24" t="s">
        <v>400</v>
      </c>
      <c r="G215" s="11" t="str">
        <f t="shared" si="6"/>
        <v>6.02/km</v>
      </c>
      <c r="H215" s="14">
        <f t="shared" si="7"/>
        <v>0.018315277777777778</v>
      </c>
      <c r="I215" s="14">
        <f>F215-INDEX($F$5:$F$224,MATCH(D215,$D$5:$D$224,0))</f>
        <v>0.012483680555555553</v>
      </c>
    </row>
    <row r="216" spans="1:9" ht="15" customHeight="1">
      <c r="A216" s="28">
        <v>212</v>
      </c>
      <c r="B216" s="21" t="s">
        <v>332</v>
      </c>
      <c r="C216" s="21" t="s">
        <v>38</v>
      </c>
      <c r="D216" s="22" t="s">
        <v>163</v>
      </c>
      <c r="E216" s="21" t="s">
        <v>187</v>
      </c>
      <c r="F216" s="24" t="s">
        <v>401</v>
      </c>
      <c r="G216" s="11" t="str">
        <f t="shared" si="6"/>
        <v>6.09/km</v>
      </c>
      <c r="H216" s="14">
        <f t="shared" si="7"/>
        <v>0.019060648148148153</v>
      </c>
      <c r="I216" s="14">
        <f>F216-INDEX($F$5:$F$224,MATCH(D216,$D$5:$D$224,0))</f>
        <v>0.01788206018518519</v>
      </c>
    </row>
    <row r="217" spans="1:9" ht="15" customHeight="1">
      <c r="A217" s="28">
        <v>213</v>
      </c>
      <c r="B217" s="21" t="s">
        <v>402</v>
      </c>
      <c r="C217" s="21" t="s">
        <v>98</v>
      </c>
      <c r="D217" s="22" t="s">
        <v>171</v>
      </c>
      <c r="E217" s="21" t="s">
        <v>283</v>
      </c>
      <c r="F217" s="24" t="s">
        <v>403</v>
      </c>
      <c r="G217" s="11" t="str">
        <f t="shared" si="6"/>
        <v>6.13/km</v>
      </c>
      <c r="H217" s="14">
        <f t="shared" si="7"/>
        <v>0.019594212962962966</v>
      </c>
      <c r="I217" s="14">
        <f>F217-INDEX($F$5:$F$224,MATCH(D217,$D$5:$D$224,0))</f>
        <v>0.017855787037037035</v>
      </c>
    </row>
    <row r="218" spans="1:9" ht="15" customHeight="1">
      <c r="A218" s="28">
        <v>214</v>
      </c>
      <c r="B218" s="21" t="s">
        <v>110</v>
      </c>
      <c r="C218" s="21" t="s">
        <v>379</v>
      </c>
      <c r="D218" s="22" t="s">
        <v>310</v>
      </c>
      <c r="E218" s="21" t="s">
        <v>187</v>
      </c>
      <c r="F218" s="24" t="s">
        <v>404</v>
      </c>
      <c r="G218" s="11" t="str">
        <f t="shared" si="6"/>
        <v>6.16/km</v>
      </c>
      <c r="H218" s="14">
        <f t="shared" si="7"/>
        <v>0.019914814814814823</v>
      </c>
      <c r="I218" s="14">
        <f>F218-INDEX($F$5:$F$224,MATCH(D218,$D$5:$D$224,0))</f>
        <v>0.01122407407407408</v>
      </c>
    </row>
    <row r="219" spans="1:9" ht="15" customHeight="1">
      <c r="A219" s="28">
        <v>215</v>
      </c>
      <c r="B219" s="21" t="s">
        <v>405</v>
      </c>
      <c r="C219" s="21" t="s">
        <v>127</v>
      </c>
      <c r="D219" s="22" t="s">
        <v>166</v>
      </c>
      <c r="E219" s="21" t="s">
        <v>187</v>
      </c>
      <c r="F219" s="24" t="s">
        <v>406</v>
      </c>
      <c r="G219" s="11" t="str">
        <f t="shared" si="6"/>
        <v>6.16/km</v>
      </c>
      <c r="H219" s="14">
        <f t="shared" si="7"/>
        <v>0.019928703703703705</v>
      </c>
      <c r="I219" s="14">
        <f>F219-INDEX($F$5:$F$224,MATCH(D219,$D$5:$D$224,0))</f>
        <v>0.018297916666666667</v>
      </c>
    </row>
    <row r="220" spans="1:9" ht="15" customHeight="1">
      <c r="A220" s="28">
        <v>216</v>
      </c>
      <c r="B220" s="21" t="s">
        <v>136</v>
      </c>
      <c r="C220" s="21" t="s">
        <v>31</v>
      </c>
      <c r="D220" s="22" t="s">
        <v>281</v>
      </c>
      <c r="E220" s="21" t="s">
        <v>210</v>
      </c>
      <c r="F220" s="24" t="s">
        <v>407</v>
      </c>
      <c r="G220" s="11" t="str">
        <f t="shared" si="6"/>
        <v>6.24/km</v>
      </c>
      <c r="H220" s="14">
        <f t="shared" si="7"/>
        <v>0.020878935185185188</v>
      </c>
      <c r="I220" s="14">
        <f>F220-INDEX($F$5:$F$224,MATCH(D220,$D$5:$D$224,0))</f>
        <v>0.013263425925925925</v>
      </c>
    </row>
    <row r="221" spans="1:9" ht="15" customHeight="1">
      <c r="A221" s="28">
        <v>217</v>
      </c>
      <c r="B221" s="21" t="s">
        <v>408</v>
      </c>
      <c r="C221" s="21" t="s">
        <v>26</v>
      </c>
      <c r="D221" s="22" t="s">
        <v>150</v>
      </c>
      <c r="E221" s="21" t="s">
        <v>187</v>
      </c>
      <c r="F221" s="24" t="s">
        <v>409</v>
      </c>
      <c r="G221" s="11" t="str">
        <f t="shared" si="6"/>
        <v>6.34/km</v>
      </c>
      <c r="H221" s="14">
        <f t="shared" si="7"/>
        <v>0.021975</v>
      </c>
      <c r="I221" s="14">
        <f>F221-INDEX($F$5:$F$224,MATCH(D221,$D$5:$D$224,0))</f>
        <v>0.021975</v>
      </c>
    </row>
    <row r="222" spans="1:9" ht="15" customHeight="1">
      <c r="A222" s="28">
        <v>218</v>
      </c>
      <c r="B222" s="21" t="s">
        <v>410</v>
      </c>
      <c r="C222" s="21" t="s">
        <v>34</v>
      </c>
      <c r="D222" s="22" t="s">
        <v>350</v>
      </c>
      <c r="E222" s="21" t="s">
        <v>237</v>
      </c>
      <c r="F222" s="24" t="s">
        <v>411</v>
      </c>
      <c r="G222" s="11" t="str">
        <f t="shared" si="6"/>
        <v>6.53/km</v>
      </c>
      <c r="H222" s="14">
        <f t="shared" si="7"/>
        <v>0.024165972222222228</v>
      </c>
      <c r="I222" s="14">
        <f>F222-INDEX($F$5:$F$224,MATCH(D222,$D$5:$D$224,0))</f>
        <v>0.013103472222222225</v>
      </c>
    </row>
    <row r="223" spans="1:9" ht="15" customHeight="1">
      <c r="A223" s="28">
        <v>219</v>
      </c>
      <c r="B223" s="21" t="s">
        <v>412</v>
      </c>
      <c r="C223" s="21" t="s">
        <v>28</v>
      </c>
      <c r="D223" s="22" t="s">
        <v>324</v>
      </c>
      <c r="E223" s="21" t="s">
        <v>413</v>
      </c>
      <c r="F223" s="24" t="s">
        <v>414</v>
      </c>
      <c r="G223" s="11" t="str">
        <f t="shared" si="6"/>
        <v>6.57/km</v>
      </c>
      <c r="H223" s="14">
        <f t="shared" si="7"/>
        <v>0.024672916666666676</v>
      </c>
      <c r="I223" s="14">
        <f>F223-INDEX($F$5:$F$224,MATCH(D223,$D$5:$D$224,0))</f>
        <v>0.015201388888888896</v>
      </c>
    </row>
    <row r="224" spans="1:9" ht="15" customHeight="1" thickBot="1">
      <c r="A224" s="29">
        <v>220</v>
      </c>
      <c r="B224" s="25" t="s">
        <v>415</v>
      </c>
      <c r="C224" s="25" t="s">
        <v>19</v>
      </c>
      <c r="D224" s="26" t="s">
        <v>324</v>
      </c>
      <c r="E224" s="25" t="s">
        <v>239</v>
      </c>
      <c r="F224" s="27" t="s">
        <v>416</v>
      </c>
      <c r="G224" s="16" t="str">
        <f t="shared" si="6"/>
        <v>6.57/km</v>
      </c>
      <c r="H224" s="17">
        <f t="shared" si="7"/>
        <v>0.024683333333333335</v>
      </c>
      <c r="I224" s="17">
        <f>F224-INDEX($F$5:$F$224,MATCH(D224,$D$5:$D$224,0))</f>
        <v>0.015211805555555555</v>
      </c>
    </row>
  </sheetData>
  <sheetProtection/>
  <autoFilter ref="A4:I22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2016-12-02T09:52:03Z</dcterms:modified>
  <cp:category/>
  <cp:version/>
  <cp:contentType/>
  <cp:contentStatus/>
</cp:coreProperties>
</file>