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'Individuale'!$A$3:$I$96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<sst xmlns="http://schemas.openxmlformats.org/spreadsheetml/2006/main" count="323" uniqueCount="150">
  <si>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</si>
  <si>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</si>
  <si>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</si>
  <si>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</si>
  <si>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</si>
  <si>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</si>
  <si>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</si>
  <si>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</si>
  <si>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</si>
  <si>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</si>
  <si>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</si>
  <si>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Cito Maurizio</t>
  </si>
  <si>
    <t>SM</t>
  </si>
  <si>
    <t>Atletica Castello</t>
  </si>
  <si>
    <t>Lachi Alessio</t>
  </si>
  <si>
    <t>MM40</t>
  </si>
  <si>
    <t>Il Gregge Ribelle</t>
  </si>
  <si>
    <t>Graziani Emanuele</t>
  </si>
  <si>
    <t>PM</t>
  </si>
  <si>
    <t>U.P. Policiano Arezzo Atletica</t>
  </si>
  <si>
    <t>Vannuccini Francesco</t>
  </si>
  <si>
    <t>Palestra Best Boy</t>
  </si>
  <si>
    <t>Resi Mirco</t>
  </si>
  <si>
    <t>MM35</t>
  </si>
  <si>
    <t>Podistica il Campino</t>
  </si>
  <si>
    <t>Franch Ciro</t>
  </si>
  <si>
    <t>TM</t>
  </si>
  <si>
    <t>Cannucci Matteo</t>
  </si>
  <si>
    <t>JM</t>
  </si>
  <si>
    <t>Uisp Atletica Siena Terre Cablate</t>
  </si>
  <si>
    <t>Meiattini Massimo</t>
  </si>
  <si>
    <t>Vigni Leonardo</t>
  </si>
  <si>
    <t>Pol. Olimpia Colle val d' Elsa</t>
  </si>
  <si>
    <t>Negrini Luca</t>
  </si>
  <si>
    <t>MM45</t>
  </si>
  <si>
    <t>Maratoneta sport Siena</t>
  </si>
  <si>
    <t>Petri Giacomo</t>
  </si>
  <si>
    <t>Atletica la Rampa</t>
  </si>
  <si>
    <t>Filauro Gianpaolo</t>
  </si>
  <si>
    <t>Casc Bi</t>
  </si>
  <si>
    <t>Tumino Lorenzo</t>
  </si>
  <si>
    <t>Gabsi Farah</t>
  </si>
  <si>
    <t>MM50</t>
  </si>
  <si>
    <t>Atletica Siena terre Cablate</t>
  </si>
  <si>
    <t>Santoponte Danilo</t>
  </si>
  <si>
    <t>Peppicelli Marco</t>
  </si>
  <si>
    <t>A.S.D. Filippide</t>
  </si>
  <si>
    <t>Calabrò Antonio</t>
  </si>
  <si>
    <t>Pol. Rinascita Montevarchi</t>
  </si>
  <si>
    <t>Iadeluca Augusto</t>
  </si>
  <si>
    <t>Di Cristo Ciro</t>
  </si>
  <si>
    <t>Salvatori Alessandro</t>
  </si>
  <si>
    <t>Prozzo Antonio</t>
  </si>
  <si>
    <t>A.S.D. Atletica Futura</t>
  </si>
  <si>
    <t>Rocchini Stefano</t>
  </si>
  <si>
    <t>Mondin Arianna</t>
  </si>
  <si>
    <t>PF</t>
  </si>
  <si>
    <t>Atletica Industrili Conegliani</t>
  </si>
  <si>
    <t>Bozza Nunzio</t>
  </si>
  <si>
    <t>G.P. Amatori Liberts</t>
  </si>
  <si>
    <t>Lorenzoni Foscolo</t>
  </si>
  <si>
    <t>MM60</t>
  </si>
  <si>
    <t>Dubravec Mario</t>
  </si>
  <si>
    <t>Atletica Elba</t>
  </si>
  <si>
    <t>Martini Roberto</t>
  </si>
  <si>
    <t>Del Fava Silvia</t>
  </si>
  <si>
    <t>Atletica Firenze marathon</t>
  </si>
  <si>
    <t>Trabalzini Luciano</t>
  </si>
  <si>
    <t>Costa Rolando</t>
  </si>
  <si>
    <t>Solfanelli Mirco</t>
  </si>
  <si>
    <t>Franceschini Alessio</t>
  </si>
  <si>
    <t>MM55</t>
  </si>
  <si>
    <t>Belotti Gaspare</t>
  </si>
  <si>
    <t>Liverani Patrizia</t>
  </si>
  <si>
    <t>MF40</t>
  </si>
  <si>
    <t>Gattobigio Simona</t>
  </si>
  <si>
    <t>MF35</t>
  </si>
  <si>
    <t>Cucca Francesco</t>
  </si>
  <si>
    <t>Pierulivo Fabrizio</t>
  </si>
  <si>
    <t>Bassi Guido</t>
  </si>
  <si>
    <t>Del Signore Mario</t>
  </si>
  <si>
    <t>Moretti Cecilia</t>
  </si>
  <si>
    <t>SF</t>
  </si>
  <si>
    <t>Corrarello Salvatore</t>
  </si>
  <si>
    <t>Ceglie Domenico</t>
  </si>
  <si>
    <t>Pierini Roberto</t>
  </si>
  <si>
    <t>Paradisi Marco</t>
  </si>
  <si>
    <t>Farano Giovanni</t>
  </si>
  <si>
    <t>La Fratta Marina</t>
  </si>
  <si>
    <t>Battistelli Liviano</t>
  </si>
  <si>
    <t>Rosetti Maurizio</t>
  </si>
  <si>
    <t>Burroni Vittorio</t>
  </si>
  <si>
    <t>Arena Antonio</t>
  </si>
  <si>
    <t>G.S. Aurora Siena</t>
  </si>
  <si>
    <t>Adanti Emiliano</t>
  </si>
  <si>
    <t>Roma Road Runners Club</t>
  </si>
  <si>
    <t>Chellini Sandra</t>
  </si>
  <si>
    <t>Fois Franceschino</t>
  </si>
  <si>
    <t>Atletico Uisp Monterotondo</t>
  </si>
  <si>
    <t>Pezzuto Egidio</t>
  </si>
  <si>
    <t>Tomassi Maurizio</t>
  </si>
  <si>
    <t>Ferrini Alessandro</t>
  </si>
  <si>
    <t>Di Francesco Renzo</t>
  </si>
  <si>
    <t>Di Carlo Giuseppe</t>
  </si>
  <si>
    <t>Rubeca Rosita</t>
  </si>
  <si>
    <t>Stefanka Mala</t>
  </si>
  <si>
    <t>Mazzeschi Vinicio</t>
  </si>
  <si>
    <t>Garosi Claudio</t>
  </si>
  <si>
    <t>Marziali Sandro</t>
  </si>
  <si>
    <t>Canali Bruno</t>
  </si>
  <si>
    <t>De Angelis Ugo</t>
  </si>
  <si>
    <t>Machetti Claudio</t>
  </si>
  <si>
    <t>Boldi Carla</t>
  </si>
  <si>
    <t>MF45</t>
  </si>
  <si>
    <t>Falato Salvatore</t>
  </si>
  <si>
    <t>Rosetti Daniel</t>
  </si>
  <si>
    <t>Falchi Monica</t>
  </si>
  <si>
    <t>Carnesecchi Francesco</t>
  </si>
  <si>
    <t>Individuale</t>
  </si>
  <si>
    <t>Managò Vincenzo</t>
  </si>
  <si>
    <t>Trulli Paolo</t>
  </si>
  <si>
    <t>Del Mastro Stefano</t>
  </si>
  <si>
    <t>Scardone Alberto</t>
  </si>
  <si>
    <t>Quattropani Salvatore</t>
  </si>
  <si>
    <t>Lecchini Guglielmo</t>
  </si>
  <si>
    <t>Pog. Valenti Rapolano</t>
  </si>
  <si>
    <t>Porcù Mario</t>
  </si>
  <si>
    <t>MM70</t>
  </si>
  <si>
    <t>Magnini Sonia</t>
  </si>
  <si>
    <t>Maffucci Claudio</t>
  </si>
  <si>
    <t>Seccia Lucia</t>
  </si>
  <si>
    <t>MF55</t>
  </si>
  <si>
    <t>Merola Anna Maria</t>
  </si>
  <si>
    <t>Carnesecchi Marco</t>
  </si>
  <si>
    <t>Bellotti Eva</t>
  </si>
  <si>
    <t>JF</t>
  </si>
  <si>
    <t>Arcuri Melissa</t>
  </si>
  <si>
    <t>Polizia Stato Siena</t>
  </si>
  <si>
    <t>Calandra Valentina</t>
  </si>
  <si>
    <t>Tagliente Mario</t>
  </si>
  <si>
    <t>Calbrese Sebastian Alea</t>
  </si>
  <si>
    <t>Timitilli Giovanni</t>
  </si>
  <si>
    <t>Di Iasio Nicola</t>
  </si>
  <si>
    <t>ritirato</t>
  </si>
  <si>
    <t>Mancini Patrizia</t>
  </si>
  <si>
    <t>Meneghini Gino</t>
  </si>
  <si>
    <t>Scagliarini Ettore</t>
  </si>
  <si>
    <t>Nel Campo di Corsa 1ª edizione</t>
  </si>
  <si>
    <t>Piazza del Campo - Siena (Si) Italia - Domenica 18/10/2009</t>
  </si>
  <si>
    <t>A.S.D.  Podistica Solidarietà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</si>
</sst>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1" fontId="0" fillId="0" borderId="6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4" fontId="14" fillId="0" borderId="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" fillId="3" borderId="14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21" fontId="16" fillId="0" borderId="6" xfId="0" applyNumberFormat="1" applyFon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165" fontId="16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6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2" t="s">
        <v>147</v>
      </c>
      <c r="B1" s="42"/>
      <c r="C1" s="42"/>
      <c r="D1" s="42"/>
      <c r="E1" s="42"/>
      <c r="F1" s="42"/>
      <c r="G1" s="43"/>
      <c r="H1" s="43"/>
      <c r="I1" s="43"/>
    </row>
    <row r="2" spans="1:9" ht="24.75" customHeight="1" thickBot="1">
      <c r="A2" s="44" t="s">
        <v>148</v>
      </c>
      <c r="B2" s="45"/>
      <c r="C2" s="45"/>
      <c r="D2" s="45"/>
      <c r="E2" s="45"/>
      <c r="F2" s="45"/>
      <c r="G2" s="46"/>
      <c r="H2" s="6" t="s">
        <v>0</v>
      </c>
      <c r="I2" s="7">
        <v>5.5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32" t="s">
        <v>11</v>
      </c>
      <c r="C4" s="33"/>
      <c r="D4" s="17" t="s">
        <v>12</v>
      </c>
      <c r="E4" s="25" t="s">
        <v>13</v>
      </c>
      <c r="F4" s="26">
        <v>0.01283564814814815</v>
      </c>
      <c r="G4" s="17" t="str">
        <f aca="true" t="shared" si="0" ref="G4:G35">TEXT(INT((HOUR(F4)*3600+MINUTE(F4)*60+SECOND(F4))/$I$2/60),"0")&amp;"."&amp;TEXT(MOD((HOUR(F4)*3600+MINUTE(F4)*60+SECOND(F4))/$I$2,60),"00")&amp;"/km"</f>
        <v>3.22/km</v>
      </c>
      <c r="H4" s="18">
        <f aca="true" t="shared" si="1" ref="H4:H35">F4-$F$4</f>
        <v>0</v>
      </c>
      <c r="I4" s="18">
        <f aca="true" t="shared" si="2" ref="I4:I35">F4-INDEX($F$4:$F$890,MATCH(D4,$D$4:$D$890,0))</f>
        <v>0</v>
      </c>
    </row>
    <row r="5" spans="1:9" s="1" customFormat="1" ht="15" customHeight="1">
      <c r="A5" s="19">
        <v>2</v>
      </c>
      <c r="B5" s="34" t="s">
        <v>14</v>
      </c>
      <c r="C5" s="35"/>
      <c r="D5" s="20" t="s">
        <v>15</v>
      </c>
      <c r="E5" s="27" t="s">
        <v>16</v>
      </c>
      <c r="F5" s="28">
        <v>0.01326388888888889</v>
      </c>
      <c r="G5" s="20" t="str">
        <f t="shared" si="0"/>
        <v>3.28/km</v>
      </c>
      <c r="H5" s="21">
        <f t="shared" si="1"/>
        <v>0.00042824074074073945</v>
      </c>
      <c r="I5" s="21">
        <f t="shared" si="2"/>
        <v>0</v>
      </c>
    </row>
    <row r="6" spans="1:9" s="1" customFormat="1" ht="15" customHeight="1">
      <c r="A6" s="19">
        <v>3</v>
      </c>
      <c r="B6" s="34" t="s">
        <v>17</v>
      </c>
      <c r="C6" s="35"/>
      <c r="D6" s="20" t="s">
        <v>18</v>
      </c>
      <c r="E6" s="27" t="s">
        <v>19</v>
      </c>
      <c r="F6" s="28">
        <v>0.01357638888888889</v>
      </c>
      <c r="G6" s="20" t="str">
        <f t="shared" si="0"/>
        <v>3.33/km</v>
      </c>
      <c r="H6" s="21">
        <f t="shared" si="1"/>
        <v>0.0007407407407407397</v>
      </c>
      <c r="I6" s="21">
        <f t="shared" si="2"/>
        <v>0</v>
      </c>
    </row>
    <row r="7" spans="1:9" s="1" customFormat="1" ht="15" customHeight="1">
      <c r="A7" s="19">
        <v>4</v>
      </c>
      <c r="B7" s="34" t="s">
        <v>20</v>
      </c>
      <c r="C7" s="35"/>
      <c r="D7" s="20" t="s">
        <v>12</v>
      </c>
      <c r="E7" s="27" t="s">
        <v>21</v>
      </c>
      <c r="F7" s="28">
        <v>0.01357638888888889</v>
      </c>
      <c r="G7" s="20" t="str">
        <f t="shared" si="0"/>
        <v>3.33/km</v>
      </c>
      <c r="H7" s="21">
        <f t="shared" si="1"/>
        <v>0.0007407407407407397</v>
      </c>
      <c r="I7" s="21">
        <f t="shared" si="2"/>
        <v>0.0007407407407407397</v>
      </c>
    </row>
    <row r="8" spans="1:9" s="1" customFormat="1" ht="15" customHeight="1">
      <c r="A8" s="19">
        <v>5</v>
      </c>
      <c r="B8" s="34" t="s">
        <v>22</v>
      </c>
      <c r="C8" s="35"/>
      <c r="D8" s="29" t="s">
        <v>23</v>
      </c>
      <c r="E8" s="27" t="s">
        <v>24</v>
      </c>
      <c r="F8" s="28">
        <v>0.013587962962962963</v>
      </c>
      <c r="G8" s="20" t="str">
        <f t="shared" si="0"/>
        <v>3.33/km</v>
      </c>
      <c r="H8" s="21">
        <f t="shared" si="1"/>
        <v>0.0007523148148148133</v>
      </c>
      <c r="I8" s="21">
        <f t="shared" si="2"/>
        <v>0</v>
      </c>
    </row>
    <row r="9" spans="1:9" s="1" customFormat="1" ht="15" customHeight="1">
      <c r="A9" s="19">
        <v>6</v>
      </c>
      <c r="B9" s="34" t="s">
        <v>25</v>
      </c>
      <c r="C9" s="35"/>
      <c r="D9" s="29" t="s">
        <v>26</v>
      </c>
      <c r="E9" s="27" t="s">
        <v>16</v>
      </c>
      <c r="F9" s="28">
        <v>0.013668981481481482</v>
      </c>
      <c r="G9" s="20" t="str">
        <f t="shared" si="0"/>
        <v>3.35/km</v>
      </c>
      <c r="H9" s="21">
        <f t="shared" si="1"/>
        <v>0.0008333333333333318</v>
      </c>
      <c r="I9" s="21">
        <f t="shared" si="2"/>
        <v>0</v>
      </c>
    </row>
    <row r="10" spans="1:9" s="1" customFormat="1" ht="15" customHeight="1">
      <c r="A10" s="19">
        <v>7</v>
      </c>
      <c r="B10" s="34" t="s">
        <v>27</v>
      </c>
      <c r="C10" s="35"/>
      <c r="D10" s="20" t="s">
        <v>28</v>
      </c>
      <c r="E10" s="27" t="s">
        <v>29</v>
      </c>
      <c r="F10" s="28">
        <v>0.01392361111111111</v>
      </c>
      <c r="G10" s="20" t="str">
        <f t="shared" si="0"/>
        <v>3.39/km</v>
      </c>
      <c r="H10" s="21">
        <f t="shared" si="1"/>
        <v>0.0010879629629629607</v>
      </c>
      <c r="I10" s="21">
        <f t="shared" si="2"/>
        <v>0</v>
      </c>
    </row>
    <row r="11" spans="1:9" s="1" customFormat="1" ht="15" customHeight="1">
      <c r="A11" s="19">
        <v>8</v>
      </c>
      <c r="B11" s="34" t="s">
        <v>30</v>
      </c>
      <c r="C11" s="35"/>
      <c r="D11" s="29" t="s">
        <v>26</v>
      </c>
      <c r="E11" s="27" t="s">
        <v>16</v>
      </c>
      <c r="F11" s="28">
        <v>0.014293981481481482</v>
      </c>
      <c r="G11" s="20" t="str">
        <f t="shared" si="0"/>
        <v>3.45/km</v>
      </c>
      <c r="H11" s="21">
        <f t="shared" si="1"/>
        <v>0.0014583333333333323</v>
      </c>
      <c r="I11" s="21">
        <f t="shared" si="2"/>
        <v>0.0006250000000000006</v>
      </c>
    </row>
    <row r="12" spans="1:9" s="1" customFormat="1" ht="15" customHeight="1">
      <c r="A12" s="19">
        <v>9</v>
      </c>
      <c r="B12" s="34" t="s">
        <v>31</v>
      </c>
      <c r="C12" s="35"/>
      <c r="D12" s="29" t="s">
        <v>23</v>
      </c>
      <c r="E12" s="27" t="s">
        <v>32</v>
      </c>
      <c r="F12" s="28">
        <v>0.014305555555555557</v>
      </c>
      <c r="G12" s="20" t="str">
        <f t="shared" si="0"/>
        <v>3.45/km</v>
      </c>
      <c r="H12" s="21">
        <f t="shared" si="1"/>
        <v>0.0014699074074074076</v>
      </c>
      <c r="I12" s="21">
        <f t="shared" si="2"/>
        <v>0.0007175925925925943</v>
      </c>
    </row>
    <row r="13" spans="1:9" s="1" customFormat="1" ht="15" customHeight="1">
      <c r="A13" s="19">
        <v>10</v>
      </c>
      <c r="B13" s="34" t="s">
        <v>33</v>
      </c>
      <c r="C13" s="35"/>
      <c r="D13" s="20" t="s">
        <v>34</v>
      </c>
      <c r="E13" s="27" t="s">
        <v>35</v>
      </c>
      <c r="F13" s="28">
        <v>0.014305555555555557</v>
      </c>
      <c r="G13" s="20" t="str">
        <f t="shared" si="0"/>
        <v>3.45/km</v>
      </c>
      <c r="H13" s="21">
        <f t="shared" si="1"/>
        <v>0.0014699074074074076</v>
      </c>
      <c r="I13" s="21">
        <f t="shared" si="2"/>
        <v>0</v>
      </c>
    </row>
    <row r="14" spans="1:9" s="1" customFormat="1" ht="15" customHeight="1">
      <c r="A14" s="19">
        <v>11</v>
      </c>
      <c r="B14" s="34" t="s">
        <v>36</v>
      </c>
      <c r="C14" s="35"/>
      <c r="D14" s="20" t="s">
        <v>18</v>
      </c>
      <c r="E14" s="27" t="s">
        <v>37</v>
      </c>
      <c r="F14" s="28">
        <v>0.014490740740740742</v>
      </c>
      <c r="G14" s="20" t="str">
        <f t="shared" si="0"/>
        <v>3.48/km</v>
      </c>
      <c r="H14" s="21">
        <f t="shared" si="1"/>
        <v>0.0016550925925925917</v>
      </c>
      <c r="I14" s="21">
        <f t="shared" si="2"/>
        <v>0.000914351851851852</v>
      </c>
    </row>
    <row r="15" spans="1:9" s="1" customFormat="1" ht="15" customHeight="1">
      <c r="A15" s="19">
        <v>12</v>
      </c>
      <c r="B15" s="34" t="s">
        <v>38</v>
      </c>
      <c r="C15" s="35"/>
      <c r="D15" s="20" t="s">
        <v>15</v>
      </c>
      <c r="E15" s="27" t="s">
        <v>39</v>
      </c>
      <c r="F15" s="28">
        <v>0.014675925925925926</v>
      </c>
      <c r="G15" s="20" t="str">
        <f t="shared" si="0"/>
        <v>3.51/km</v>
      </c>
      <c r="H15" s="21">
        <f t="shared" si="1"/>
        <v>0.0018402777777777758</v>
      </c>
      <c r="I15" s="21">
        <f t="shared" si="2"/>
        <v>0.0014120370370370363</v>
      </c>
    </row>
    <row r="16" spans="1:9" s="1" customFormat="1" ht="15" customHeight="1">
      <c r="A16" s="19">
        <v>13</v>
      </c>
      <c r="B16" s="34" t="s">
        <v>40</v>
      </c>
      <c r="C16" s="35"/>
      <c r="D16" s="20" t="s">
        <v>15</v>
      </c>
      <c r="E16" s="27" t="s">
        <v>16</v>
      </c>
      <c r="F16" s="28">
        <v>0.014699074074074074</v>
      </c>
      <c r="G16" s="20" t="str">
        <f t="shared" si="0"/>
        <v>3.51/km</v>
      </c>
      <c r="H16" s="21">
        <f t="shared" si="1"/>
        <v>0.0018634259259259246</v>
      </c>
      <c r="I16" s="21">
        <f t="shared" si="2"/>
        <v>0.0014351851851851852</v>
      </c>
    </row>
    <row r="17" spans="1:9" s="1" customFormat="1" ht="15" customHeight="1">
      <c r="A17" s="19">
        <v>14</v>
      </c>
      <c r="B17" s="34" t="s">
        <v>41</v>
      </c>
      <c r="C17" s="35"/>
      <c r="D17" s="20" t="s">
        <v>42</v>
      </c>
      <c r="E17" s="27" t="s">
        <v>43</v>
      </c>
      <c r="F17" s="28">
        <v>0.014756944444444446</v>
      </c>
      <c r="G17" s="20" t="str">
        <f t="shared" si="0"/>
        <v>3.52/km</v>
      </c>
      <c r="H17" s="21">
        <f t="shared" si="1"/>
        <v>0.001921296296296296</v>
      </c>
      <c r="I17" s="21">
        <f t="shared" si="2"/>
        <v>0</v>
      </c>
    </row>
    <row r="18" spans="1:9" s="1" customFormat="1" ht="15" customHeight="1">
      <c r="A18" s="55">
        <v>15</v>
      </c>
      <c r="B18" s="56" t="s">
        <v>44</v>
      </c>
      <c r="C18" s="57"/>
      <c r="D18" s="58" t="s">
        <v>15</v>
      </c>
      <c r="E18" s="59" t="s">
        <v>149</v>
      </c>
      <c r="F18" s="60">
        <v>0.014791666666666668</v>
      </c>
      <c r="G18" s="58" t="str">
        <f t="shared" si="0"/>
        <v>3.52/km</v>
      </c>
      <c r="H18" s="61">
        <f t="shared" si="1"/>
        <v>0.0019560185185185184</v>
      </c>
      <c r="I18" s="61">
        <f t="shared" si="2"/>
        <v>0.001527777777777779</v>
      </c>
    </row>
    <row r="19" spans="1:9" s="1" customFormat="1" ht="15" customHeight="1">
      <c r="A19" s="19">
        <v>16</v>
      </c>
      <c r="B19" s="34" t="s">
        <v>45</v>
      </c>
      <c r="C19" s="35"/>
      <c r="D19" s="29" t="s">
        <v>23</v>
      </c>
      <c r="E19" s="27" t="s">
        <v>46</v>
      </c>
      <c r="F19" s="28">
        <v>0.014965277777777779</v>
      </c>
      <c r="G19" s="20" t="str">
        <f t="shared" si="0"/>
        <v>3.55/km</v>
      </c>
      <c r="H19" s="21">
        <f t="shared" si="1"/>
        <v>0.002129629629629629</v>
      </c>
      <c r="I19" s="21">
        <f t="shared" si="2"/>
        <v>0.0013773148148148156</v>
      </c>
    </row>
    <row r="20" spans="1:9" s="1" customFormat="1" ht="15" customHeight="1">
      <c r="A20" s="19">
        <v>17</v>
      </c>
      <c r="B20" s="34" t="s">
        <v>47</v>
      </c>
      <c r="C20" s="35"/>
      <c r="D20" s="20" t="s">
        <v>34</v>
      </c>
      <c r="E20" s="27" t="s">
        <v>48</v>
      </c>
      <c r="F20" s="28">
        <v>0.015</v>
      </c>
      <c r="G20" s="20" t="str">
        <f t="shared" si="0"/>
        <v>3.56/km</v>
      </c>
      <c r="H20" s="21">
        <f t="shared" si="1"/>
        <v>0.0021643518518518496</v>
      </c>
      <c r="I20" s="21">
        <f t="shared" si="2"/>
        <v>0.000694444444444442</v>
      </c>
    </row>
    <row r="21" spans="1:9" s="1" customFormat="1" ht="15" customHeight="1">
      <c r="A21" s="55">
        <v>18</v>
      </c>
      <c r="B21" s="56" t="s">
        <v>49</v>
      </c>
      <c r="C21" s="57"/>
      <c r="D21" s="58" t="s">
        <v>15</v>
      </c>
      <c r="E21" s="59" t="s">
        <v>149</v>
      </c>
      <c r="F21" s="60">
        <v>0.015023148148148148</v>
      </c>
      <c r="G21" s="58" t="str">
        <f t="shared" si="0"/>
        <v>3.56/km</v>
      </c>
      <c r="H21" s="61">
        <f t="shared" si="1"/>
        <v>0.0021874999999999985</v>
      </c>
      <c r="I21" s="61">
        <f t="shared" si="2"/>
        <v>0.001759259259259259</v>
      </c>
    </row>
    <row r="22" spans="1:9" s="1" customFormat="1" ht="15" customHeight="1">
      <c r="A22" s="19">
        <v>19</v>
      </c>
      <c r="B22" s="34" t="s">
        <v>50</v>
      </c>
      <c r="C22" s="35"/>
      <c r="D22" s="29" t="s">
        <v>23</v>
      </c>
      <c r="E22" s="27" t="s">
        <v>24</v>
      </c>
      <c r="F22" s="28">
        <v>0.015046296296296295</v>
      </c>
      <c r="G22" s="20" t="str">
        <f t="shared" si="0"/>
        <v>3.56/km</v>
      </c>
      <c r="H22" s="21">
        <f t="shared" si="1"/>
        <v>0.0022106481481481456</v>
      </c>
      <c r="I22" s="21">
        <f t="shared" si="2"/>
        <v>0.0014583333333333323</v>
      </c>
    </row>
    <row r="23" spans="1:9" s="1" customFormat="1" ht="15" customHeight="1">
      <c r="A23" s="55">
        <v>20</v>
      </c>
      <c r="B23" s="56" t="s">
        <v>51</v>
      </c>
      <c r="C23" s="57"/>
      <c r="D23" s="58" t="s">
        <v>28</v>
      </c>
      <c r="E23" s="59" t="s">
        <v>149</v>
      </c>
      <c r="F23" s="60">
        <v>0.01511574074074074</v>
      </c>
      <c r="G23" s="58" t="str">
        <f t="shared" si="0"/>
        <v>3.57/km</v>
      </c>
      <c r="H23" s="61">
        <f t="shared" si="1"/>
        <v>0.0022800925925925905</v>
      </c>
      <c r="I23" s="61">
        <f t="shared" si="2"/>
        <v>0.0011921296296296298</v>
      </c>
    </row>
    <row r="24" spans="1:9" s="1" customFormat="1" ht="15" customHeight="1">
      <c r="A24" s="19">
        <v>21</v>
      </c>
      <c r="B24" s="34" t="s">
        <v>52</v>
      </c>
      <c r="C24" s="35"/>
      <c r="D24" s="20" t="s">
        <v>42</v>
      </c>
      <c r="E24" s="27" t="s">
        <v>53</v>
      </c>
      <c r="F24" s="28">
        <v>0.015277777777777777</v>
      </c>
      <c r="G24" s="20" t="str">
        <f t="shared" si="0"/>
        <v>4.00/km</v>
      </c>
      <c r="H24" s="21">
        <f t="shared" si="1"/>
        <v>0.0024421296296296274</v>
      </c>
      <c r="I24" s="21">
        <f t="shared" si="2"/>
        <v>0.0005208333333333315</v>
      </c>
    </row>
    <row r="25" spans="1:9" s="1" customFormat="1" ht="15" customHeight="1">
      <c r="A25" s="19">
        <v>22</v>
      </c>
      <c r="B25" s="36" t="s">
        <v>54</v>
      </c>
      <c r="C25" s="37"/>
      <c r="D25" s="20" t="s">
        <v>15</v>
      </c>
      <c r="E25" s="27" t="s">
        <v>46</v>
      </c>
      <c r="F25" s="28">
        <v>0.015532407407407406</v>
      </c>
      <c r="G25" s="20" t="str">
        <f t="shared" si="0"/>
        <v>4.04/km</v>
      </c>
      <c r="H25" s="21">
        <f t="shared" si="1"/>
        <v>0.0026967592592592564</v>
      </c>
      <c r="I25" s="21">
        <f t="shared" si="2"/>
        <v>0.002268518518518517</v>
      </c>
    </row>
    <row r="26" spans="1:9" s="1" customFormat="1" ht="15" customHeight="1">
      <c r="A26" s="19">
        <v>23</v>
      </c>
      <c r="B26" s="38" t="s">
        <v>55</v>
      </c>
      <c r="C26" s="39"/>
      <c r="D26" s="30" t="s">
        <v>56</v>
      </c>
      <c r="E26" s="27" t="s">
        <v>57</v>
      </c>
      <c r="F26" s="28">
        <v>0.015601851851851851</v>
      </c>
      <c r="G26" s="20" t="str">
        <f t="shared" si="0"/>
        <v>4.05/km</v>
      </c>
      <c r="H26" s="21">
        <f t="shared" si="1"/>
        <v>0.0027662037037037013</v>
      </c>
      <c r="I26" s="21">
        <f t="shared" si="2"/>
        <v>0</v>
      </c>
    </row>
    <row r="27" spans="1:9" s="2" customFormat="1" ht="15" customHeight="1">
      <c r="A27" s="19">
        <v>24</v>
      </c>
      <c r="B27" s="34" t="s">
        <v>58</v>
      </c>
      <c r="C27" s="35"/>
      <c r="D27" s="20" t="s">
        <v>12</v>
      </c>
      <c r="E27" s="27" t="s">
        <v>59</v>
      </c>
      <c r="F27" s="28">
        <v>0.015671296296296298</v>
      </c>
      <c r="G27" s="20" t="str">
        <f t="shared" si="0"/>
        <v>4.06/km</v>
      </c>
      <c r="H27" s="21">
        <f t="shared" si="1"/>
        <v>0.002835648148148148</v>
      </c>
      <c r="I27" s="21">
        <f t="shared" si="2"/>
        <v>0.002835648148148148</v>
      </c>
    </row>
    <row r="28" spans="1:9" s="1" customFormat="1" ht="15" customHeight="1">
      <c r="A28" s="19">
        <v>25</v>
      </c>
      <c r="B28" s="36" t="s">
        <v>60</v>
      </c>
      <c r="C28" s="37"/>
      <c r="D28" s="20" t="s">
        <v>61</v>
      </c>
      <c r="E28" s="27" t="s">
        <v>16</v>
      </c>
      <c r="F28" s="28">
        <v>0.01577546296296296</v>
      </c>
      <c r="G28" s="20" t="str">
        <f t="shared" si="0"/>
        <v>4.08/km</v>
      </c>
      <c r="H28" s="21">
        <f t="shared" si="1"/>
        <v>0.00293981481481481</v>
      </c>
      <c r="I28" s="21">
        <f t="shared" si="2"/>
        <v>0</v>
      </c>
    </row>
    <row r="29" spans="1:9" s="1" customFormat="1" ht="15" customHeight="1">
      <c r="A29" s="19">
        <v>26</v>
      </c>
      <c r="B29" s="34" t="s">
        <v>62</v>
      </c>
      <c r="C29" s="35"/>
      <c r="D29" s="20" t="s">
        <v>34</v>
      </c>
      <c r="E29" s="27" t="s">
        <v>63</v>
      </c>
      <c r="F29" s="28">
        <v>0.015787037037037037</v>
      </c>
      <c r="G29" s="20" t="str">
        <f t="shared" si="0"/>
        <v>4.08/km</v>
      </c>
      <c r="H29" s="21">
        <f t="shared" si="1"/>
        <v>0.002951388888888887</v>
      </c>
      <c r="I29" s="21">
        <f t="shared" si="2"/>
        <v>0.0014814814814814795</v>
      </c>
    </row>
    <row r="30" spans="1:9" s="1" customFormat="1" ht="15" customHeight="1">
      <c r="A30" s="19">
        <v>27</v>
      </c>
      <c r="B30" s="36" t="s">
        <v>64</v>
      </c>
      <c r="C30" s="37"/>
      <c r="D30" s="20" t="s">
        <v>34</v>
      </c>
      <c r="E30" s="27" t="s">
        <v>16</v>
      </c>
      <c r="F30" s="28">
        <v>0.01601851851851852</v>
      </c>
      <c r="G30" s="20" t="str">
        <f t="shared" si="0"/>
        <v>4.12/km</v>
      </c>
      <c r="H30" s="21">
        <f t="shared" si="1"/>
        <v>0.003182870370370369</v>
      </c>
      <c r="I30" s="21">
        <f t="shared" si="2"/>
        <v>0.0017129629629629613</v>
      </c>
    </row>
    <row r="31" spans="1:9" s="1" customFormat="1" ht="15" customHeight="1">
      <c r="A31" s="19">
        <v>28</v>
      </c>
      <c r="B31" s="38" t="s">
        <v>65</v>
      </c>
      <c r="C31" s="39"/>
      <c r="D31" s="30" t="s">
        <v>56</v>
      </c>
      <c r="E31" s="27" t="s">
        <v>66</v>
      </c>
      <c r="F31" s="28">
        <v>0.01613425925925926</v>
      </c>
      <c r="G31" s="20" t="str">
        <f t="shared" si="0"/>
        <v>4.13/km</v>
      </c>
      <c r="H31" s="21">
        <f t="shared" si="1"/>
        <v>0.0032986111111111115</v>
      </c>
      <c r="I31" s="21">
        <f t="shared" si="2"/>
        <v>0.0005324074074074103</v>
      </c>
    </row>
    <row r="32" spans="1:9" s="1" customFormat="1" ht="15" customHeight="1">
      <c r="A32" s="19">
        <v>29</v>
      </c>
      <c r="B32" s="36" t="s">
        <v>67</v>
      </c>
      <c r="C32" s="37"/>
      <c r="D32" s="29" t="s">
        <v>12</v>
      </c>
      <c r="E32" s="27" t="s">
        <v>46</v>
      </c>
      <c r="F32" s="28">
        <v>0.016307870370370372</v>
      </c>
      <c r="G32" s="20" t="str">
        <f t="shared" si="0"/>
        <v>4.16/km</v>
      </c>
      <c r="H32" s="21">
        <f t="shared" si="1"/>
        <v>0.003472222222222222</v>
      </c>
      <c r="I32" s="21">
        <f t="shared" si="2"/>
        <v>0.003472222222222222</v>
      </c>
    </row>
    <row r="33" spans="1:9" s="1" customFormat="1" ht="15" customHeight="1">
      <c r="A33" s="19">
        <v>30</v>
      </c>
      <c r="B33" s="36" t="s">
        <v>68</v>
      </c>
      <c r="C33" s="37"/>
      <c r="D33" s="20" t="s">
        <v>34</v>
      </c>
      <c r="E33" s="27" t="s">
        <v>63</v>
      </c>
      <c r="F33" s="28">
        <v>0.01664351851851852</v>
      </c>
      <c r="G33" s="20" t="str">
        <f t="shared" si="0"/>
        <v>4.21/km</v>
      </c>
      <c r="H33" s="21">
        <f t="shared" si="1"/>
        <v>0.0038078703703703694</v>
      </c>
      <c r="I33" s="21">
        <f t="shared" si="2"/>
        <v>0.002337962962962962</v>
      </c>
    </row>
    <row r="34" spans="1:9" s="1" customFormat="1" ht="15" customHeight="1">
      <c r="A34" s="19">
        <v>31</v>
      </c>
      <c r="B34" s="36" t="s">
        <v>69</v>
      </c>
      <c r="C34" s="37"/>
      <c r="D34" s="20" t="s">
        <v>34</v>
      </c>
      <c r="E34" s="27" t="s">
        <v>46</v>
      </c>
      <c r="F34" s="28">
        <v>0.01667824074074074</v>
      </c>
      <c r="G34" s="20" t="str">
        <f t="shared" si="0"/>
        <v>4.22/km</v>
      </c>
      <c r="H34" s="21">
        <f t="shared" si="1"/>
        <v>0.00384259259259259</v>
      </c>
      <c r="I34" s="21">
        <f t="shared" si="2"/>
        <v>0.0023726851851851825</v>
      </c>
    </row>
    <row r="35" spans="1:9" s="1" customFormat="1" ht="15" customHeight="1">
      <c r="A35" s="19">
        <v>32</v>
      </c>
      <c r="B35" s="36" t="s">
        <v>70</v>
      </c>
      <c r="C35" s="37"/>
      <c r="D35" s="20" t="s">
        <v>71</v>
      </c>
      <c r="E35" s="27" t="s">
        <v>39</v>
      </c>
      <c r="F35" s="28">
        <v>0.01673611111111111</v>
      </c>
      <c r="G35" s="20" t="str">
        <f t="shared" si="0"/>
        <v>4.23/km</v>
      </c>
      <c r="H35" s="21">
        <f t="shared" si="1"/>
        <v>0.0039004629629629615</v>
      </c>
      <c r="I35" s="21">
        <f t="shared" si="2"/>
        <v>0</v>
      </c>
    </row>
    <row r="36" spans="1:9" s="1" customFormat="1" ht="15" customHeight="1">
      <c r="A36" s="19">
        <v>33</v>
      </c>
      <c r="B36" s="36" t="s">
        <v>72</v>
      </c>
      <c r="C36" s="37"/>
      <c r="D36" s="20" t="s">
        <v>34</v>
      </c>
      <c r="E36" s="27" t="s">
        <v>16</v>
      </c>
      <c r="F36" s="28">
        <v>0.01693287037037037</v>
      </c>
      <c r="G36" s="20" t="str">
        <f aca="true" t="shared" si="3" ref="G36:G67">TEXT(INT((HOUR(F36)*3600+MINUTE(F36)*60+SECOND(F36))/$I$2/60),"0")&amp;"."&amp;TEXT(MOD((HOUR(F36)*3600+MINUTE(F36)*60+SECOND(F36))/$I$2,60),"00")&amp;"/km"</f>
        <v>4.26/km</v>
      </c>
      <c r="H36" s="21">
        <f aca="true" t="shared" si="4" ref="H36:H67">F36-$F$4</f>
        <v>0.004097222222222219</v>
      </c>
      <c r="I36" s="21">
        <f aca="true" t="shared" si="5" ref="I36:I67">F36-INDEX($F$4:$F$890,MATCH(D36,$D$4:$D$890,0))</f>
        <v>0.0026273148148148115</v>
      </c>
    </row>
    <row r="37" spans="1:9" s="1" customFormat="1" ht="15" customHeight="1">
      <c r="A37" s="19">
        <v>34</v>
      </c>
      <c r="B37" s="40" t="s">
        <v>73</v>
      </c>
      <c r="C37" s="41"/>
      <c r="D37" s="30" t="s">
        <v>74</v>
      </c>
      <c r="E37" s="27" t="s">
        <v>16</v>
      </c>
      <c r="F37" s="28">
        <v>0.01693287037037037</v>
      </c>
      <c r="G37" s="20" t="str">
        <f t="shared" si="3"/>
        <v>4.26/km</v>
      </c>
      <c r="H37" s="21">
        <f t="shared" si="4"/>
        <v>0.004097222222222219</v>
      </c>
      <c r="I37" s="21">
        <f t="shared" si="5"/>
        <v>0</v>
      </c>
    </row>
    <row r="38" spans="1:9" s="1" customFormat="1" ht="15" customHeight="1">
      <c r="A38" s="19">
        <v>35</v>
      </c>
      <c r="B38" s="38" t="s">
        <v>75</v>
      </c>
      <c r="C38" s="39"/>
      <c r="D38" s="31" t="s">
        <v>76</v>
      </c>
      <c r="E38" s="27" t="s">
        <v>46</v>
      </c>
      <c r="F38" s="28">
        <v>0.017222222222222222</v>
      </c>
      <c r="G38" s="20" t="str">
        <f t="shared" si="3"/>
        <v>4.31/km</v>
      </c>
      <c r="H38" s="21">
        <f t="shared" si="4"/>
        <v>0.004386574074074072</v>
      </c>
      <c r="I38" s="21">
        <f t="shared" si="5"/>
        <v>0</v>
      </c>
    </row>
    <row r="39" spans="1:9" s="1" customFormat="1" ht="15" customHeight="1">
      <c r="A39" s="19">
        <v>36</v>
      </c>
      <c r="B39" s="36" t="s">
        <v>77</v>
      </c>
      <c r="C39" s="37"/>
      <c r="D39" s="20" t="s">
        <v>42</v>
      </c>
      <c r="E39" s="27" t="s">
        <v>63</v>
      </c>
      <c r="F39" s="28">
        <v>0.01733796296296296</v>
      </c>
      <c r="G39" s="20" t="str">
        <f t="shared" si="3"/>
        <v>4.32/km</v>
      </c>
      <c r="H39" s="21">
        <f t="shared" si="4"/>
        <v>0.004502314814814811</v>
      </c>
      <c r="I39" s="21">
        <f t="shared" si="5"/>
        <v>0.0025810185185185155</v>
      </c>
    </row>
    <row r="40" spans="1:9" s="1" customFormat="1" ht="15" customHeight="1">
      <c r="A40" s="19">
        <v>37</v>
      </c>
      <c r="B40" s="36" t="s">
        <v>78</v>
      </c>
      <c r="C40" s="37"/>
      <c r="D40" s="20" t="s">
        <v>34</v>
      </c>
      <c r="E40" s="27" t="s">
        <v>63</v>
      </c>
      <c r="F40" s="28">
        <v>0.01744212962962963</v>
      </c>
      <c r="G40" s="20" t="str">
        <f t="shared" si="3"/>
        <v>4.34/km</v>
      </c>
      <c r="H40" s="21">
        <f t="shared" si="4"/>
        <v>0.0046064814814814805</v>
      </c>
      <c r="I40" s="21">
        <f t="shared" si="5"/>
        <v>0.003136574074074073</v>
      </c>
    </row>
    <row r="41" spans="1:9" s="1" customFormat="1" ht="15" customHeight="1">
      <c r="A41" s="19">
        <v>38</v>
      </c>
      <c r="B41" s="36" t="s">
        <v>79</v>
      </c>
      <c r="C41" s="37"/>
      <c r="D41" s="20" t="s">
        <v>15</v>
      </c>
      <c r="E41" s="27" t="s">
        <v>39</v>
      </c>
      <c r="F41" s="28">
        <v>0.017453703703703704</v>
      </c>
      <c r="G41" s="20" t="str">
        <f t="shared" si="3"/>
        <v>4.34/km</v>
      </c>
      <c r="H41" s="21">
        <f t="shared" si="4"/>
        <v>0.004618055555555554</v>
      </c>
      <c r="I41" s="21">
        <f t="shared" si="5"/>
        <v>0.004189814814814815</v>
      </c>
    </row>
    <row r="42" spans="1:9" s="1" customFormat="1" ht="15" customHeight="1">
      <c r="A42" s="55">
        <v>39</v>
      </c>
      <c r="B42" s="56" t="s">
        <v>80</v>
      </c>
      <c r="C42" s="57"/>
      <c r="D42" s="58" t="s">
        <v>71</v>
      </c>
      <c r="E42" s="59" t="s">
        <v>149</v>
      </c>
      <c r="F42" s="60">
        <v>0.01747685185185185</v>
      </c>
      <c r="G42" s="58" t="str">
        <f t="shared" si="3"/>
        <v>4.35/km</v>
      </c>
      <c r="H42" s="61">
        <f t="shared" si="4"/>
        <v>0.004641203703703701</v>
      </c>
      <c r="I42" s="61">
        <f t="shared" si="5"/>
        <v>0.0007407407407407397</v>
      </c>
    </row>
    <row r="43" spans="1:9" s="1" customFormat="1" ht="15" customHeight="1">
      <c r="A43" s="19">
        <v>40</v>
      </c>
      <c r="B43" s="38" t="s">
        <v>81</v>
      </c>
      <c r="C43" s="39"/>
      <c r="D43" s="31" t="s">
        <v>82</v>
      </c>
      <c r="E43" s="27" t="s">
        <v>16</v>
      </c>
      <c r="F43" s="28">
        <v>0.0175</v>
      </c>
      <c r="G43" s="20" t="str">
        <f t="shared" si="3"/>
        <v>4.35/km</v>
      </c>
      <c r="H43" s="21">
        <f t="shared" si="4"/>
        <v>0.004664351851851852</v>
      </c>
      <c r="I43" s="21">
        <f t="shared" si="5"/>
        <v>0</v>
      </c>
    </row>
    <row r="44" spans="1:9" s="1" customFormat="1" ht="15" customHeight="1">
      <c r="A44" s="19">
        <v>41</v>
      </c>
      <c r="B44" s="36" t="s">
        <v>83</v>
      </c>
      <c r="C44" s="37"/>
      <c r="D44" s="20" t="s">
        <v>42</v>
      </c>
      <c r="E44" s="27" t="s">
        <v>39</v>
      </c>
      <c r="F44" s="28">
        <v>0.01752314814814815</v>
      </c>
      <c r="G44" s="20" t="str">
        <f t="shared" si="3"/>
        <v>4.35/km</v>
      </c>
      <c r="H44" s="21">
        <f t="shared" si="4"/>
        <v>0.004687499999999999</v>
      </c>
      <c r="I44" s="21">
        <f t="shared" si="5"/>
        <v>0.002766203703703703</v>
      </c>
    </row>
    <row r="45" spans="1:9" s="1" customFormat="1" ht="15" customHeight="1">
      <c r="A45" s="19">
        <v>42</v>
      </c>
      <c r="B45" s="34" t="s">
        <v>84</v>
      </c>
      <c r="C45" s="35"/>
      <c r="D45" s="20" t="s">
        <v>34</v>
      </c>
      <c r="E45" s="27" t="s">
        <v>16</v>
      </c>
      <c r="F45" s="28">
        <v>0.017546296296296296</v>
      </c>
      <c r="G45" s="20" t="str">
        <f t="shared" si="3"/>
        <v>4.36/km</v>
      </c>
      <c r="H45" s="21">
        <f t="shared" si="4"/>
        <v>0.004710648148148146</v>
      </c>
      <c r="I45" s="21">
        <f t="shared" si="5"/>
        <v>0.0032407407407407385</v>
      </c>
    </row>
    <row r="46" spans="1:9" s="1" customFormat="1" ht="15" customHeight="1">
      <c r="A46" s="19">
        <v>43</v>
      </c>
      <c r="B46" s="36" t="s">
        <v>85</v>
      </c>
      <c r="C46" s="37"/>
      <c r="D46" s="20" t="s">
        <v>18</v>
      </c>
      <c r="E46" s="27" t="s">
        <v>46</v>
      </c>
      <c r="F46" s="28">
        <v>0.017592592592592594</v>
      </c>
      <c r="G46" s="20" t="str">
        <f t="shared" si="3"/>
        <v>4.36/km</v>
      </c>
      <c r="H46" s="21">
        <f t="shared" si="4"/>
        <v>0.004756944444444444</v>
      </c>
      <c r="I46" s="21">
        <f t="shared" si="5"/>
        <v>0.004016203703703704</v>
      </c>
    </row>
    <row r="47" spans="1:9" s="1" customFormat="1" ht="15" customHeight="1">
      <c r="A47" s="55">
        <v>44</v>
      </c>
      <c r="B47" s="56" t="s">
        <v>86</v>
      </c>
      <c r="C47" s="57"/>
      <c r="D47" s="58" t="s">
        <v>15</v>
      </c>
      <c r="E47" s="59" t="s">
        <v>149</v>
      </c>
      <c r="F47" s="60">
        <v>0.01761574074074074</v>
      </c>
      <c r="G47" s="58" t="str">
        <f t="shared" si="3"/>
        <v>4.37/km</v>
      </c>
      <c r="H47" s="61">
        <f t="shared" si="4"/>
        <v>0.004780092592592591</v>
      </c>
      <c r="I47" s="61">
        <f t="shared" si="5"/>
        <v>0.0043518518518518515</v>
      </c>
    </row>
    <row r="48" spans="1:9" s="1" customFormat="1" ht="15" customHeight="1">
      <c r="A48" s="19">
        <v>45</v>
      </c>
      <c r="B48" s="34" t="s">
        <v>87</v>
      </c>
      <c r="C48" s="35"/>
      <c r="D48" s="20" t="s">
        <v>71</v>
      </c>
      <c r="E48" s="27" t="s">
        <v>46</v>
      </c>
      <c r="F48" s="28">
        <v>0.017638888888888888</v>
      </c>
      <c r="G48" s="20" t="str">
        <f t="shared" si="3"/>
        <v>4.37/km</v>
      </c>
      <c r="H48" s="21">
        <f t="shared" si="4"/>
        <v>0.004803240740740738</v>
      </c>
      <c r="I48" s="21">
        <f t="shared" si="5"/>
        <v>0.0009027777777777767</v>
      </c>
    </row>
    <row r="49" spans="1:9" s="1" customFormat="1" ht="15" customHeight="1">
      <c r="A49" s="55">
        <v>46</v>
      </c>
      <c r="B49" s="53" t="s">
        <v>88</v>
      </c>
      <c r="C49" s="63"/>
      <c r="D49" s="54" t="s">
        <v>74</v>
      </c>
      <c r="E49" s="59" t="s">
        <v>149</v>
      </c>
      <c r="F49" s="60">
        <v>0.017685185185185182</v>
      </c>
      <c r="G49" s="58" t="str">
        <f t="shared" si="3"/>
        <v>4.38/km</v>
      </c>
      <c r="H49" s="61">
        <f t="shared" si="4"/>
        <v>0.004849537037037032</v>
      </c>
      <c r="I49" s="61">
        <f t="shared" si="5"/>
        <v>0.0007523148148148133</v>
      </c>
    </row>
    <row r="50" spans="1:9" s="1" customFormat="1" ht="15" customHeight="1">
      <c r="A50" s="19">
        <v>47</v>
      </c>
      <c r="B50" s="34" t="s">
        <v>89</v>
      </c>
      <c r="C50" s="35"/>
      <c r="D50" s="20" t="s">
        <v>61</v>
      </c>
      <c r="E50" s="27" t="s">
        <v>39</v>
      </c>
      <c r="F50" s="28">
        <v>0.01769675925925926</v>
      </c>
      <c r="G50" s="20" t="str">
        <f t="shared" si="3"/>
        <v>4.38/km</v>
      </c>
      <c r="H50" s="21">
        <f t="shared" si="4"/>
        <v>0.0048611111111111095</v>
      </c>
      <c r="I50" s="21">
        <f t="shared" si="5"/>
        <v>0.0019212962962962994</v>
      </c>
    </row>
    <row r="51" spans="1:9" s="1" customFormat="1" ht="15" customHeight="1">
      <c r="A51" s="19">
        <v>48</v>
      </c>
      <c r="B51" s="34" t="s">
        <v>90</v>
      </c>
      <c r="C51" s="35"/>
      <c r="D51" s="20" t="s">
        <v>34</v>
      </c>
      <c r="E51" s="27" t="s">
        <v>16</v>
      </c>
      <c r="F51" s="28">
        <v>0.017766203703703704</v>
      </c>
      <c r="G51" s="20" t="str">
        <f t="shared" si="3"/>
        <v>4.39/km</v>
      </c>
      <c r="H51" s="21">
        <f t="shared" si="4"/>
        <v>0.004930555555555554</v>
      </c>
      <c r="I51" s="21">
        <f t="shared" si="5"/>
        <v>0.0034606481481481467</v>
      </c>
    </row>
    <row r="52" spans="1:9" s="1" customFormat="1" ht="15" customHeight="1">
      <c r="A52" s="19">
        <v>49</v>
      </c>
      <c r="B52" s="34" t="s">
        <v>91</v>
      </c>
      <c r="C52" s="35"/>
      <c r="D52" s="20" t="s">
        <v>34</v>
      </c>
      <c r="E52" s="27" t="s">
        <v>59</v>
      </c>
      <c r="F52" s="28">
        <v>0.017893518518518517</v>
      </c>
      <c r="G52" s="20" t="str">
        <f t="shared" si="3"/>
        <v>4.41/km</v>
      </c>
      <c r="H52" s="21">
        <f t="shared" si="4"/>
        <v>0.005057870370370367</v>
      </c>
      <c r="I52" s="21">
        <f t="shared" si="5"/>
        <v>0.0035879629629629595</v>
      </c>
    </row>
    <row r="53" spans="1:9" s="3" customFormat="1" ht="15" customHeight="1">
      <c r="A53" s="19">
        <v>50</v>
      </c>
      <c r="B53" s="34" t="s">
        <v>92</v>
      </c>
      <c r="C53" s="35"/>
      <c r="D53" s="20" t="s">
        <v>71</v>
      </c>
      <c r="E53" s="27" t="s">
        <v>93</v>
      </c>
      <c r="F53" s="28">
        <v>0.01798611111111111</v>
      </c>
      <c r="G53" s="20" t="str">
        <f t="shared" si="3"/>
        <v>4.43/km</v>
      </c>
      <c r="H53" s="21">
        <f t="shared" si="4"/>
        <v>0.005150462962962959</v>
      </c>
      <c r="I53" s="21">
        <f t="shared" si="5"/>
        <v>0.0012499999999999976</v>
      </c>
    </row>
    <row r="54" spans="1:9" s="1" customFormat="1" ht="15" customHeight="1">
      <c r="A54" s="19">
        <v>51</v>
      </c>
      <c r="B54" s="36" t="s">
        <v>94</v>
      </c>
      <c r="C54" s="37"/>
      <c r="D54" s="29" t="s">
        <v>23</v>
      </c>
      <c r="E54" s="27" t="s">
        <v>95</v>
      </c>
      <c r="F54" s="28">
        <v>0.018148148148148146</v>
      </c>
      <c r="G54" s="20" t="str">
        <f t="shared" si="3"/>
        <v>4.45/km</v>
      </c>
      <c r="H54" s="21">
        <f t="shared" si="4"/>
        <v>0.005312499999999996</v>
      </c>
      <c r="I54" s="21">
        <f t="shared" si="5"/>
        <v>0.004560185185185183</v>
      </c>
    </row>
    <row r="55" spans="1:9" s="1" customFormat="1" ht="15" customHeight="1">
      <c r="A55" s="19">
        <v>52</v>
      </c>
      <c r="B55" s="40" t="s">
        <v>96</v>
      </c>
      <c r="C55" s="41"/>
      <c r="D55" s="31" t="s">
        <v>76</v>
      </c>
      <c r="E55" s="27" t="s">
        <v>16</v>
      </c>
      <c r="F55" s="28">
        <v>0.018194444444444444</v>
      </c>
      <c r="G55" s="20" t="str">
        <f t="shared" si="3"/>
        <v>4.46/km</v>
      </c>
      <c r="H55" s="21">
        <f t="shared" si="4"/>
        <v>0.005358796296296294</v>
      </c>
      <c r="I55" s="21">
        <f t="shared" si="5"/>
        <v>0.0009722222222222215</v>
      </c>
    </row>
    <row r="56" spans="1:9" s="1" customFormat="1" ht="15" customHeight="1">
      <c r="A56" s="19">
        <v>53</v>
      </c>
      <c r="B56" s="36" t="s">
        <v>97</v>
      </c>
      <c r="C56" s="37"/>
      <c r="D56" s="20" t="s">
        <v>34</v>
      </c>
      <c r="E56" s="27" t="s">
        <v>98</v>
      </c>
      <c r="F56" s="28">
        <v>0.01832175925925926</v>
      </c>
      <c r="G56" s="20" t="str">
        <f t="shared" si="3"/>
        <v>4.48/km</v>
      </c>
      <c r="H56" s="21">
        <f t="shared" si="4"/>
        <v>0.00548611111111111</v>
      </c>
      <c r="I56" s="21">
        <f t="shared" si="5"/>
        <v>0.004016203703703702</v>
      </c>
    </row>
    <row r="57" spans="1:9" s="1" customFormat="1" ht="15" customHeight="1">
      <c r="A57" s="19">
        <v>54</v>
      </c>
      <c r="B57" s="36" t="s">
        <v>99</v>
      </c>
      <c r="C57" s="37"/>
      <c r="D57" s="20" t="s">
        <v>71</v>
      </c>
      <c r="E57" s="27" t="s">
        <v>39</v>
      </c>
      <c r="F57" s="28">
        <v>0.01866898148148148</v>
      </c>
      <c r="G57" s="20" t="str">
        <f t="shared" si="3"/>
        <v>4.53/km</v>
      </c>
      <c r="H57" s="21">
        <f t="shared" si="4"/>
        <v>0.005833333333333331</v>
      </c>
      <c r="I57" s="21">
        <f t="shared" si="5"/>
        <v>0.0019328703703703695</v>
      </c>
    </row>
    <row r="58" spans="1:9" s="1" customFormat="1" ht="15" customHeight="1">
      <c r="A58" s="55">
        <v>55</v>
      </c>
      <c r="B58" s="56" t="s">
        <v>100</v>
      </c>
      <c r="C58" s="57"/>
      <c r="D58" s="58" t="s">
        <v>71</v>
      </c>
      <c r="E58" s="59" t="s">
        <v>149</v>
      </c>
      <c r="F58" s="60">
        <v>0.018738425925925926</v>
      </c>
      <c r="G58" s="58" t="str">
        <f t="shared" si="3"/>
        <v>4.54/km</v>
      </c>
      <c r="H58" s="61">
        <f t="shared" si="4"/>
        <v>0.005902777777777776</v>
      </c>
      <c r="I58" s="61">
        <f t="shared" si="5"/>
        <v>0.0020023148148148144</v>
      </c>
    </row>
    <row r="59" spans="1:9" s="1" customFormat="1" ht="15" customHeight="1">
      <c r="A59" s="19">
        <v>56</v>
      </c>
      <c r="B59" s="34" t="s">
        <v>101</v>
      </c>
      <c r="C59" s="35"/>
      <c r="D59" s="20" t="s">
        <v>34</v>
      </c>
      <c r="E59" s="27" t="s">
        <v>16</v>
      </c>
      <c r="F59" s="28">
        <v>0.018738425925925926</v>
      </c>
      <c r="G59" s="20" t="str">
        <f t="shared" si="3"/>
        <v>4.54/km</v>
      </c>
      <c r="H59" s="21">
        <f t="shared" si="4"/>
        <v>0.005902777777777776</v>
      </c>
      <c r="I59" s="21">
        <f t="shared" si="5"/>
        <v>0.004432870370370368</v>
      </c>
    </row>
    <row r="60" spans="1:9" s="1" customFormat="1" ht="15" customHeight="1">
      <c r="A60" s="55">
        <v>57</v>
      </c>
      <c r="B60" s="56" t="s">
        <v>102</v>
      </c>
      <c r="C60" s="57"/>
      <c r="D60" s="58" t="s">
        <v>71</v>
      </c>
      <c r="E60" s="59" t="s">
        <v>149</v>
      </c>
      <c r="F60" s="60">
        <v>0.01875</v>
      </c>
      <c r="G60" s="58" t="str">
        <f t="shared" si="3"/>
        <v>4.55/km</v>
      </c>
      <c r="H60" s="61">
        <f t="shared" si="4"/>
        <v>0.0059143518518518495</v>
      </c>
      <c r="I60" s="61">
        <f t="shared" si="5"/>
        <v>0.002013888888888888</v>
      </c>
    </row>
    <row r="61" spans="1:9" s="1" customFormat="1" ht="15" customHeight="1">
      <c r="A61" s="19">
        <v>58</v>
      </c>
      <c r="B61" s="34" t="s">
        <v>103</v>
      </c>
      <c r="C61" s="35"/>
      <c r="D61" s="20" t="s">
        <v>71</v>
      </c>
      <c r="E61" s="27" t="s">
        <v>39</v>
      </c>
      <c r="F61" s="28">
        <v>0.018761574074074073</v>
      </c>
      <c r="G61" s="20" t="str">
        <f t="shared" si="3"/>
        <v>4.55/km</v>
      </c>
      <c r="H61" s="21">
        <f t="shared" si="4"/>
        <v>0.005925925925925923</v>
      </c>
      <c r="I61" s="21">
        <f t="shared" si="5"/>
        <v>0.0020254629629629615</v>
      </c>
    </row>
    <row r="62" spans="1:9" s="1" customFormat="1" ht="15" customHeight="1">
      <c r="A62" s="19">
        <v>59</v>
      </c>
      <c r="B62" s="38" t="s">
        <v>104</v>
      </c>
      <c r="C62" s="39"/>
      <c r="D62" s="31" t="s">
        <v>76</v>
      </c>
      <c r="E62" s="27" t="s">
        <v>46</v>
      </c>
      <c r="F62" s="28">
        <v>0.018761574074074073</v>
      </c>
      <c r="G62" s="20" t="str">
        <f t="shared" si="3"/>
        <v>4.55/km</v>
      </c>
      <c r="H62" s="21">
        <f t="shared" si="4"/>
        <v>0.005925925925925923</v>
      </c>
      <c r="I62" s="21">
        <f t="shared" si="5"/>
        <v>0.0015393518518518508</v>
      </c>
    </row>
    <row r="63" spans="1:9" s="1" customFormat="1" ht="15" customHeight="1">
      <c r="A63" s="19">
        <v>60</v>
      </c>
      <c r="B63" s="38" t="s">
        <v>105</v>
      </c>
      <c r="C63" s="39"/>
      <c r="D63" s="30" t="s">
        <v>76</v>
      </c>
      <c r="E63" s="27" t="s">
        <v>16</v>
      </c>
      <c r="F63" s="28">
        <v>0.019039351851851852</v>
      </c>
      <c r="G63" s="20" t="str">
        <f t="shared" si="3"/>
        <v>4.59/km</v>
      </c>
      <c r="H63" s="21">
        <f t="shared" si="4"/>
        <v>0.006203703703703703</v>
      </c>
      <c r="I63" s="21">
        <f t="shared" si="5"/>
        <v>0.0018171296296296303</v>
      </c>
    </row>
    <row r="64" spans="1:9" s="1" customFormat="1" ht="15" customHeight="1">
      <c r="A64" s="19">
        <v>61</v>
      </c>
      <c r="B64" s="36" t="s">
        <v>106</v>
      </c>
      <c r="C64" s="37"/>
      <c r="D64" s="20" t="s">
        <v>34</v>
      </c>
      <c r="E64" s="27" t="s">
        <v>59</v>
      </c>
      <c r="F64" s="28">
        <v>0.019085648148148147</v>
      </c>
      <c r="G64" s="20" t="str">
        <f t="shared" si="3"/>
        <v>4.60/km</v>
      </c>
      <c r="H64" s="21">
        <f t="shared" si="4"/>
        <v>0.006249999999999997</v>
      </c>
      <c r="I64" s="21">
        <f t="shared" si="5"/>
        <v>0.004780092592592589</v>
      </c>
    </row>
    <row r="65" spans="1:9" s="1" customFormat="1" ht="15" customHeight="1">
      <c r="A65" s="19">
        <v>62</v>
      </c>
      <c r="B65" s="36" t="s">
        <v>107</v>
      </c>
      <c r="C65" s="37"/>
      <c r="D65" s="20" t="s">
        <v>71</v>
      </c>
      <c r="E65" s="27" t="s">
        <v>59</v>
      </c>
      <c r="F65" s="28">
        <v>0.019189814814814816</v>
      </c>
      <c r="G65" s="20" t="str">
        <f t="shared" si="3"/>
        <v>5.01/km</v>
      </c>
      <c r="H65" s="21">
        <f t="shared" si="4"/>
        <v>0.006354166666666666</v>
      </c>
      <c r="I65" s="21">
        <f t="shared" si="5"/>
        <v>0.0024537037037037045</v>
      </c>
    </row>
    <row r="66" spans="1:9" s="1" customFormat="1" ht="15" customHeight="1">
      <c r="A66" s="19">
        <v>63</v>
      </c>
      <c r="B66" s="36" t="s">
        <v>108</v>
      </c>
      <c r="C66" s="37"/>
      <c r="D66" s="20" t="s">
        <v>42</v>
      </c>
      <c r="E66" s="27" t="s">
        <v>39</v>
      </c>
      <c r="F66" s="28">
        <v>0.019351851851851853</v>
      </c>
      <c r="G66" s="20" t="str">
        <f t="shared" si="3"/>
        <v>5.04/km</v>
      </c>
      <c r="H66" s="21">
        <f t="shared" si="4"/>
        <v>0.006516203703703703</v>
      </c>
      <c r="I66" s="21">
        <f t="shared" si="5"/>
        <v>0.004594907407407407</v>
      </c>
    </row>
    <row r="67" spans="1:9" s="1" customFormat="1" ht="15" customHeight="1">
      <c r="A67" s="55">
        <v>64</v>
      </c>
      <c r="B67" s="62" t="s">
        <v>109</v>
      </c>
      <c r="C67" s="63"/>
      <c r="D67" s="58" t="s">
        <v>42</v>
      </c>
      <c r="E67" s="59" t="s">
        <v>149</v>
      </c>
      <c r="F67" s="60">
        <v>0.019918981481481482</v>
      </c>
      <c r="G67" s="58" t="str">
        <f t="shared" si="3"/>
        <v>5.13/km</v>
      </c>
      <c r="H67" s="61">
        <f t="shared" si="4"/>
        <v>0.007083333333333332</v>
      </c>
      <c r="I67" s="61">
        <f t="shared" si="5"/>
        <v>0.005162037037037036</v>
      </c>
    </row>
    <row r="68" spans="1:9" s="1" customFormat="1" ht="15" customHeight="1">
      <c r="A68" s="19">
        <v>65</v>
      </c>
      <c r="B68" s="36" t="s">
        <v>110</v>
      </c>
      <c r="C68" s="37"/>
      <c r="D68" s="20" t="s">
        <v>42</v>
      </c>
      <c r="E68" s="27" t="s">
        <v>39</v>
      </c>
      <c r="F68" s="28">
        <v>0.019988425925925927</v>
      </c>
      <c r="G68" s="20" t="str">
        <f aca="true" t="shared" si="6" ref="G68:G92">TEXT(INT((HOUR(F68)*3600+MINUTE(F68)*60+SECOND(F68))/$I$2/60),"0")&amp;"."&amp;TEXT(MOD((HOUR(F68)*3600+MINUTE(F68)*60+SECOND(F68))/$I$2,60),"00")&amp;"/km"</f>
        <v>5.14/km</v>
      </c>
      <c r="H68" s="21">
        <f aca="true" t="shared" si="7" ref="H68:H92">F68-$F$4</f>
        <v>0.007152777777777777</v>
      </c>
      <c r="I68" s="21">
        <f aca="true" t="shared" si="8" ref="I68:I92">F68-INDEX($F$4:$F$890,MATCH(D68,$D$4:$D$890,0))</f>
        <v>0.005231481481481481</v>
      </c>
    </row>
    <row r="69" spans="1:9" s="1" customFormat="1" ht="15" customHeight="1">
      <c r="A69" s="19">
        <v>66</v>
      </c>
      <c r="B69" s="36" t="s">
        <v>111</v>
      </c>
      <c r="C69" s="37"/>
      <c r="D69" s="20" t="s">
        <v>42</v>
      </c>
      <c r="E69" s="27" t="s">
        <v>59</v>
      </c>
      <c r="F69" s="28">
        <v>0.020185185185185184</v>
      </c>
      <c r="G69" s="20" t="str">
        <f t="shared" si="6"/>
        <v>5.17/km</v>
      </c>
      <c r="H69" s="21">
        <f t="shared" si="7"/>
        <v>0.007349537037037035</v>
      </c>
      <c r="I69" s="21">
        <f t="shared" si="8"/>
        <v>0.005428240740740739</v>
      </c>
    </row>
    <row r="70" spans="1:9" s="1" customFormat="1" ht="15" customHeight="1">
      <c r="A70" s="19">
        <v>67</v>
      </c>
      <c r="B70" s="40" t="s">
        <v>112</v>
      </c>
      <c r="C70" s="41"/>
      <c r="D70" s="30" t="s">
        <v>113</v>
      </c>
      <c r="E70" s="27" t="s">
        <v>16</v>
      </c>
      <c r="F70" s="28">
        <v>0.020208333333333335</v>
      </c>
      <c r="G70" s="20" t="str">
        <f t="shared" si="6"/>
        <v>5.17/km</v>
      </c>
      <c r="H70" s="21">
        <f t="shared" si="7"/>
        <v>0.007372685185185185</v>
      </c>
      <c r="I70" s="21">
        <f t="shared" si="8"/>
        <v>0</v>
      </c>
    </row>
    <row r="71" spans="1:9" s="1" customFormat="1" ht="15" customHeight="1">
      <c r="A71" s="19">
        <v>68</v>
      </c>
      <c r="B71" s="34" t="s">
        <v>114</v>
      </c>
      <c r="C71" s="35"/>
      <c r="D71" s="20" t="s">
        <v>18</v>
      </c>
      <c r="E71" s="27" t="s">
        <v>39</v>
      </c>
      <c r="F71" s="28">
        <v>0.02048611111111111</v>
      </c>
      <c r="G71" s="20" t="str">
        <f t="shared" si="6"/>
        <v>5.22/km</v>
      </c>
      <c r="H71" s="21">
        <f t="shared" si="7"/>
        <v>0.007650462962962961</v>
      </c>
      <c r="I71" s="21">
        <f t="shared" si="8"/>
        <v>0.006909722222222222</v>
      </c>
    </row>
    <row r="72" spans="1:9" s="1" customFormat="1" ht="15" customHeight="1">
      <c r="A72" s="19">
        <v>69</v>
      </c>
      <c r="B72" s="36" t="s">
        <v>115</v>
      </c>
      <c r="C72" s="37"/>
      <c r="D72" s="20" t="s">
        <v>18</v>
      </c>
      <c r="E72" s="27" t="s">
        <v>16</v>
      </c>
      <c r="F72" s="28">
        <v>0.020578703703703703</v>
      </c>
      <c r="G72" s="20" t="str">
        <f t="shared" si="6"/>
        <v>5.23/km</v>
      </c>
      <c r="H72" s="21">
        <f t="shared" si="7"/>
        <v>0.007743055555555553</v>
      </c>
      <c r="I72" s="21">
        <f t="shared" si="8"/>
        <v>0.007002314814814814</v>
      </c>
    </row>
    <row r="73" spans="1:9" s="1" customFormat="1" ht="15" customHeight="1">
      <c r="A73" s="19">
        <v>70</v>
      </c>
      <c r="B73" s="40" t="s">
        <v>116</v>
      </c>
      <c r="C73" s="41"/>
      <c r="D73" s="30" t="s">
        <v>74</v>
      </c>
      <c r="E73" s="27" t="s">
        <v>63</v>
      </c>
      <c r="F73" s="28">
        <v>0.020578703703703703</v>
      </c>
      <c r="G73" s="20" t="str">
        <f t="shared" si="6"/>
        <v>5.23/km</v>
      </c>
      <c r="H73" s="21">
        <f t="shared" si="7"/>
        <v>0.007743055555555553</v>
      </c>
      <c r="I73" s="21">
        <f t="shared" si="8"/>
        <v>0.0036458333333333343</v>
      </c>
    </row>
    <row r="74" spans="1:9" s="1" customFormat="1" ht="15" customHeight="1">
      <c r="A74" s="19">
        <v>71</v>
      </c>
      <c r="B74" s="34" t="s">
        <v>117</v>
      </c>
      <c r="C74" s="35"/>
      <c r="D74" s="29" t="s">
        <v>23</v>
      </c>
      <c r="E74" s="27" t="s">
        <v>118</v>
      </c>
      <c r="F74" s="28">
        <v>0.021215277777777777</v>
      </c>
      <c r="G74" s="20" t="str">
        <f t="shared" si="6"/>
        <v>5.33/km</v>
      </c>
      <c r="H74" s="21">
        <f t="shared" si="7"/>
        <v>0.008379629629629627</v>
      </c>
      <c r="I74" s="21">
        <f t="shared" si="8"/>
        <v>0.007627314814814814</v>
      </c>
    </row>
    <row r="75" spans="1:9" s="1" customFormat="1" ht="15" customHeight="1">
      <c r="A75" s="19">
        <v>72</v>
      </c>
      <c r="B75" s="36" t="s">
        <v>119</v>
      </c>
      <c r="C75" s="37"/>
      <c r="D75" s="20" t="s">
        <v>61</v>
      </c>
      <c r="E75" s="27" t="s">
        <v>39</v>
      </c>
      <c r="F75" s="28">
        <v>0.021226851851851854</v>
      </c>
      <c r="G75" s="20" t="str">
        <f t="shared" si="6"/>
        <v>5.33/km</v>
      </c>
      <c r="H75" s="21">
        <f t="shared" si="7"/>
        <v>0.008391203703703705</v>
      </c>
      <c r="I75" s="21">
        <f t="shared" si="8"/>
        <v>0.0054513888888888945</v>
      </c>
    </row>
    <row r="76" spans="1:9" s="1" customFormat="1" ht="15" customHeight="1">
      <c r="A76" s="19">
        <v>73</v>
      </c>
      <c r="B76" s="36" t="s">
        <v>120</v>
      </c>
      <c r="C76" s="37"/>
      <c r="D76" s="20" t="s">
        <v>61</v>
      </c>
      <c r="E76" s="27" t="s">
        <v>39</v>
      </c>
      <c r="F76" s="28">
        <v>0.021238425925925924</v>
      </c>
      <c r="G76" s="20" t="str">
        <f t="shared" si="6"/>
        <v>5.34/km</v>
      </c>
      <c r="H76" s="21">
        <f t="shared" si="7"/>
        <v>0.008402777777777775</v>
      </c>
      <c r="I76" s="21">
        <f t="shared" si="8"/>
        <v>0.005462962962962965</v>
      </c>
    </row>
    <row r="77" spans="1:9" s="1" customFormat="1" ht="15" customHeight="1">
      <c r="A77" s="19">
        <v>74</v>
      </c>
      <c r="B77" s="34" t="s">
        <v>121</v>
      </c>
      <c r="C77" s="35"/>
      <c r="D77" s="20" t="s">
        <v>61</v>
      </c>
      <c r="E77" s="27" t="s">
        <v>39</v>
      </c>
      <c r="F77" s="28">
        <v>0.021400462962962965</v>
      </c>
      <c r="G77" s="20" t="str">
        <f t="shared" si="6"/>
        <v>5.36/km</v>
      </c>
      <c r="H77" s="21">
        <f t="shared" si="7"/>
        <v>0.008564814814814815</v>
      </c>
      <c r="I77" s="21">
        <f t="shared" si="8"/>
        <v>0.005625000000000005</v>
      </c>
    </row>
    <row r="78" spans="1:9" s="1" customFormat="1" ht="15" customHeight="1">
      <c r="A78" s="19">
        <v>75</v>
      </c>
      <c r="B78" s="36" t="s">
        <v>122</v>
      </c>
      <c r="C78" s="37"/>
      <c r="D78" s="20" t="s">
        <v>42</v>
      </c>
      <c r="E78" s="27" t="s">
        <v>39</v>
      </c>
      <c r="F78" s="28">
        <v>0.021678240740740738</v>
      </c>
      <c r="G78" s="20" t="str">
        <f t="shared" si="6"/>
        <v>5.41/km</v>
      </c>
      <c r="H78" s="21">
        <f t="shared" si="7"/>
        <v>0.008842592592592588</v>
      </c>
      <c r="I78" s="21">
        <f t="shared" si="8"/>
        <v>0.006921296296296292</v>
      </c>
    </row>
    <row r="79" spans="1:9" s="1" customFormat="1" ht="15" customHeight="1">
      <c r="A79" s="55">
        <v>76</v>
      </c>
      <c r="B79" s="62" t="s">
        <v>123</v>
      </c>
      <c r="C79" s="63"/>
      <c r="D79" s="58" t="s">
        <v>34</v>
      </c>
      <c r="E79" s="59" t="s">
        <v>149</v>
      </c>
      <c r="F79" s="60">
        <v>0.021689814814814815</v>
      </c>
      <c r="G79" s="58" t="str">
        <f t="shared" si="6"/>
        <v>5.41/km</v>
      </c>
      <c r="H79" s="61">
        <f t="shared" si="7"/>
        <v>0.008854166666666665</v>
      </c>
      <c r="I79" s="61">
        <f t="shared" si="8"/>
        <v>0.007384259259259257</v>
      </c>
    </row>
    <row r="80" spans="1:9" s="3" customFormat="1" ht="15" customHeight="1">
      <c r="A80" s="19">
        <v>77</v>
      </c>
      <c r="B80" s="34" t="s">
        <v>124</v>
      </c>
      <c r="C80" s="35"/>
      <c r="D80" s="20" t="s">
        <v>34</v>
      </c>
      <c r="E80" s="27" t="s">
        <v>125</v>
      </c>
      <c r="F80" s="28">
        <v>0.021689814814814815</v>
      </c>
      <c r="G80" s="20" t="str">
        <f t="shared" si="6"/>
        <v>5.41/km</v>
      </c>
      <c r="H80" s="21">
        <f t="shared" si="7"/>
        <v>0.008854166666666665</v>
      </c>
      <c r="I80" s="21">
        <f t="shared" si="8"/>
        <v>0.007384259259259257</v>
      </c>
    </row>
    <row r="81" spans="1:9" s="1" customFormat="1" ht="15" customHeight="1">
      <c r="A81" s="19">
        <v>78</v>
      </c>
      <c r="B81" s="34" t="s">
        <v>126</v>
      </c>
      <c r="C81" s="35"/>
      <c r="D81" s="20" t="s">
        <v>127</v>
      </c>
      <c r="E81" s="27" t="s">
        <v>59</v>
      </c>
      <c r="F81" s="28">
        <v>0.02172453703703704</v>
      </c>
      <c r="G81" s="20" t="str">
        <f t="shared" si="6"/>
        <v>5.41/km</v>
      </c>
      <c r="H81" s="21">
        <f t="shared" si="7"/>
        <v>0.008888888888888889</v>
      </c>
      <c r="I81" s="21">
        <f t="shared" si="8"/>
        <v>0</v>
      </c>
    </row>
    <row r="82" spans="1:9" s="1" customFormat="1" ht="15" customHeight="1">
      <c r="A82" s="19">
        <v>79</v>
      </c>
      <c r="B82" s="38" t="s">
        <v>128</v>
      </c>
      <c r="C82" s="39"/>
      <c r="D82" s="31" t="s">
        <v>76</v>
      </c>
      <c r="E82" s="27" t="s">
        <v>39</v>
      </c>
      <c r="F82" s="28">
        <v>0.022939814814814816</v>
      </c>
      <c r="G82" s="20" t="str">
        <f t="shared" si="6"/>
        <v>6.00/km</v>
      </c>
      <c r="H82" s="21">
        <f t="shared" si="7"/>
        <v>0.010104166666666666</v>
      </c>
      <c r="I82" s="21">
        <f t="shared" si="8"/>
        <v>0.0057175925925925936</v>
      </c>
    </row>
    <row r="83" spans="1:9" s="1" customFormat="1" ht="15" customHeight="1">
      <c r="A83" s="55">
        <v>80</v>
      </c>
      <c r="B83" s="62" t="s">
        <v>129</v>
      </c>
      <c r="C83" s="63"/>
      <c r="D83" s="58" t="s">
        <v>42</v>
      </c>
      <c r="E83" s="59" t="s">
        <v>149</v>
      </c>
      <c r="F83" s="60">
        <v>0.0234375</v>
      </c>
      <c r="G83" s="58" t="str">
        <f t="shared" si="6"/>
        <v>6.08/km</v>
      </c>
      <c r="H83" s="61">
        <f t="shared" si="7"/>
        <v>0.01060185185185185</v>
      </c>
      <c r="I83" s="61">
        <f t="shared" si="8"/>
        <v>0.008680555555555554</v>
      </c>
    </row>
    <row r="84" spans="1:9" ht="15" customHeight="1">
      <c r="A84" s="19">
        <v>81</v>
      </c>
      <c r="B84" s="40" t="s">
        <v>130</v>
      </c>
      <c r="C84" s="41"/>
      <c r="D84" s="30" t="s">
        <v>131</v>
      </c>
      <c r="E84" s="27" t="s">
        <v>39</v>
      </c>
      <c r="F84" s="28">
        <v>0.024166666666666666</v>
      </c>
      <c r="G84" s="20" t="str">
        <f t="shared" si="6"/>
        <v>6.20/km</v>
      </c>
      <c r="H84" s="21">
        <f t="shared" si="7"/>
        <v>0.011331018518518516</v>
      </c>
      <c r="I84" s="21">
        <f t="shared" si="8"/>
        <v>0</v>
      </c>
    </row>
    <row r="85" spans="1:9" ht="15" customHeight="1">
      <c r="A85" s="19">
        <v>82</v>
      </c>
      <c r="B85" s="38" t="s">
        <v>132</v>
      </c>
      <c r="C85" s="39"/>
      <c r="D85" s="30" t="s">
        <v>74</v>
      </c>
      <c r="E85" s="27" t="s">
        <v>39</v>
      </c>
      <c r="F85" s="28">
        <v>0.025486111111111112</v>
      </c>
      <c r="G85" s="20" t="str">
        <f t="shared" si="6"/>
        <v>6.40/km</v>
      </c>
      <c r="H85" s="21">
        <f t="shared" si="7"/>
        <v>0.012650462962962962</v>
      </c>
      <c r="I85" s="21">
        <f t="shared" si="8"/>
        <v>0.008553240740740743</v>
      </c>
    </row>
    <row r="86" spans="1:9" ht="15" customHeight="1">
      <c r="A86" s="19">
        <v>83</v>
      </c>
      <c r="B86" s="34" t="s">
        <v>133</v>
      </c>
      <c r="C86" s="35"/>
      <c r="D86" s="20" t="s">
        <v>12</v>
      </c>
      <c r="E86" s="27" t="s">
        <v>118</v>
      </c>
      <c r="F86" s="28">
        <v>0.02704861111111111</v>
      </c>
      <c r="G86" s="20" t="str">
        <f t="shared" si="6"/>
        <v>7.05/km</v>
      </c>
      <c r="H86" s="21">
        <f t="shared" si="7"/>
        <v>0.01421296296296296</v>
      </c>
      <c r="I86" s="21">
        <f t="shared" si="8"/>
        <v>0.01421296296296296</v>
      </c>
    </row>
    <row r="87" spans="1:9" ht="15" customHeight="1">
      <c r="A87" s="19">
        <v>84</v>
      </c>
      <c r="B87" s="38" t="s">
        <v>134</v>
      </c>
      <c r="C87" s="39"/>
      <c r="D87" s="30" t="s">
        <v>135</v>
      </c>
      <c r="E87" s="27" t="s">
        <v>16</v>
      </c>
      <c r="F87" s="28">
        <v>0.02770833333333333</v>
      </c>
      <c r="G87" s="20" t="str">
        <f t="shared" si="6"/>
        <v>7.15/km</v>
      </c>
      <c r="H87" s="21">
        <f t="shared" si="7"/>
        <v>0.014872685185185181</v>
      </c>
      <c r="I87" s="21">
        <f t="shared" si="8"/>
        <v>0</v>
      </c>
    </row>
    <row r="88" spans="1:9" ht="15" customHeight="1">
      <c r="A88" s="19">
        <v>85</v>
      </c>
      <c r="B88" s="38" t="s">
        <v>136</v>
      </c>
      <c r="C88" s="39"/>
      <c r="D88" s="30" t="s">
        <v>82</v>
      </c>
      <c r="E88" s="27" t="s">
        <v>137</v>
      </c>
      <c r="F88" s="28">
        <v>0.02791666666666667</v>
      </c>
      <c r="G88" s="20" t="str">
        <f t="shared" si="6"/>
        <v>7.19/km</v>
      </c>
      <c r="H88" s="21">
        <f t="shared" si="7"/>
        <v>0.01508101851851852</v>
      </c>
      <c r="I88" s="21">
        <f t="shared" si="8"/>
        <v>0.010416666666666668</v>
      </c>
    </row>
    <row r="89" spans="1:9" ht="15" customHeight="1">
      <c r="A89" s="19">
        <v>86</v>
      </c>
      <c r="B89" s="38" t="s">
        <v>138</v>
      </c>
      <c r="C89" s="39"/>
      <c r="D89" s="30" t="s">
        <v>82</v>
      </c>
      <c r="E89" s="27" t="s">
        <v>137</v>
      </c>
      <c r="F89" s="28">
        <v>0.02791666666666667</v>
      </c>
      <c r="G89" s="20" t="str">
        <f t="shared" si="6"/>
        <v>7.19/km</v>
      </c>
      <c r="H89" s="21">
        <f t="shared" si="7"/>
        <v>0.01508101851851852</v>
      </c>
      <c r="I89" s="21">
        <f t="shared" si="8"/>
        <v>0.010416666666666668</v>
      </c>
    </row>
    <row r="90" spans="1:9" ht="15" customHeight="1">
      <c r="A90" s="19">
        <v>87</v>
      </c>
      <c r="B90" s="36" t="s">
        <v>139</v>
      </c>
      <c r="C90" s="37"/>
      <c r="D90" s="20" t="s">
        <v>127</v>
      </c>
      <c r="E90" s="27" t="s">
        <v>39</v>
      </c>
      <c r="F90" s="28">
        <v>0.02847222222222222</v>
      </c>
      <c r="G90" s="20" t="str">
        <f t="shared" si="6"/>
        <v>7.27/km</v>
      </c>
      <c r="H90" s="21">
        <f t="shared" si="7"/>
        <v>0.015636574074074074</v>
      </c>
      <c r="I90" s="21">
        <f t="shared" si="8"/>
        <v>0.006747685185185183</v>
      </c>
    </row>
    <row r="91" spans="1:9" ht="15" customHeight="1">
      <c r="A91" s="19">
        <v>88</v>
      </c>
      <c r="B91" s="34" t="s">
        <v>140</v>
      </c>
      <c r="C91" s="35"/>
      <c r="D91" s="20" t="s">
        <v>28</v>
      </c>
      <c r="E91" s="27" t="s">
        <v>16</v>
      </c>
      <c r="F91" s="28">
        <v>0.028483796296296295</v>
      </c>
      <c r="G91" s="20" t="str">
        <f t="shared" si="6"/>
        <v>7.27/km</v>
      </c>
      <c r="H91" s="21">
        <f t="shared" si="7"/>
        <v>0.015648148148148147</v>
      </c>
      <c r="I91" s="21">
        <f t="shared" si="8"/>
        <v>0.014560185185185185</v>
      </c>
    </row>
    <row r="92" spans="1:9" ht="15" customHeight="1">
      <c r="A92" s="19">
        <v>89</v>
      </c>
      <c r="B92" s="34" t="s">
        <v>141</v>
      </c>
      <c r="C92" s="35"/>
      <c r="D92" s="20" t="s">
        <v>61</v>
      </c>
      <c r="E92" s="27" t="s">
        <v>59</v>
      </c>
      <c r="F92" s="28">
        <v>0.02849537037037037</v>
      </c>
      <c r="G92" s="20" t="str">
        <f t="shared" si="6"/>
        <v>7.28/km</v>
      </c>
      <c r="H92" s="21">
        <f t="shared" si="7"/>
        <v>0.01565972222222222</v>
      </c>
      <c r="I92" s="21">
        <f t="shared" si="8"/>
        <v>0.012719907407407409</v>
      </c>
    </row>
    <row r="93" spans="1:9" ht="15" customHeight="1">
      <c r="A93" s="55"/>
      <c r="B93" s="62" t="s">
        <v>142</v>
      </c>
      <c r="C93" s="63"/>
      <c r="D93" s="58" t="s">
        <v>12</v>
      </c>
      <c r="E93" s="59" t="s">
        <v>149</v>
      </c>
      <c r="F93" s="58" t="s">
        <v>143</v>
      </c>
      <c r="G93" s="58"/>
      <c r="H93" s="61"/>
      <c r="I93" s="61"/>
    </row>
    <row r="94" spans="1:9" ht="15" customHeight="1">
      <c r="A94" s="19"/>
      <c r="B94" s="36" t="s">
        <v>144</v>
      </c>
      <c r="C94" s="37"/>
      <c r="D94" s="20" t="s">
        <v>74</v>
      </c>
      <c r="E94" s="27" t="s">
        <v>39</v>
      </c>
      <c r="F94" s="20" t="s">
        <v>143</v>
      </c>
      <c r="G94" s="20"/>
      <c r="H94" s="21"/>
      <c r="I94" s="21"/>
    </row>
    <row r="95" spans="1:9" ht="15" customHeight="1">
      <c r="A95" s="55"/>
      <c r="B95" s="56" t="s">
        <v>145</v>
      </c>
      <c r="C95" s="57"/>
      <c r="D95" s="58" t="s">
        <v>71</v>
      </c>
      <c r="E95" s="59" t="s">
        <v>149</v>
      </c>
      <c r="F95" s="58" t="s">
        <v>143</v>
      </c>
      <c r="G95" s="58"/>
      <c r="H95" s="61"/>
      <c r="I95" s="61"/>
    </row>
    <row r="96" spans="1:9" ht="15" customHeight="1" thickBot="1">
      <c r="A96" s="64"/>
      <c r="B96" s="65" t="s">
        <v>146</v>
      </c>
      <c r="C96" s="66"/>
      <c r="D96" s="67" t="s">
        <v>42</v>
      </c>
      <c r="E96" s="69" t="s">
        <v>149</v>
      </c>
      <c r="F96" s="67" t="s">
        <v>143</v>
      </c>
      <c r="G96" s="67"/>
      <c r="H96" s="68"/>
      <c r="I96" s="68"/>
    </row>
  </sheetData>
  <autoFilter ref="A3:I9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7" t="str">
        <f>Individuale!A1</f>
        <v>Nel Campo di Corsa 1ª edizione</v>
      </c>
      <c r="B1" s="48"/>
      <c r="C1" s="49"/>
    </row>
    <row r="2" spans="1:3" ht="33" customHeight="1" thickBot="1">
      <c r="A2" s="50" t="str">
        <f>Individuale!A2&amp;" km. "&amp;Individuale!I2</f>
        <v>Piazza del Campo - Siena (Si) Italia - Domenica 18/10/2009 km. 5,5</v>
      </c>
      <c r="B2" s="51"/>
      <c r="C2" s="52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24">
        <v>1</v>
      </c>
      <c r="B4" s="70" t="s">
        <v>39</v>
      </c>
      <c r="C4" s="73">
        <v>18</v>
      </c>
    </row>
    <row r="5" spans="1:3" ht="15" customHeight="1">
      <c r="A5" s="22">
        <v>2</v>
      </c>
      <c r="B5" s="71" t="s">
        <v>16</v>
      </c>
      <c r="C5" s="74">
        <v>18</v>
      </c>
    </row>
    <row r="6" spans="1:3" ht="15" customHeight="1">
      <c r="A6" s="76">
        <v>3</v>
      </c>
      <c r="B6" s="77" t="s">
        <v>149</v>
      </c>
      <c r="C6" s="78">
        <v>11</v>
      </c>
    </row>
    <row r="7" spans="1:3" ht="15" customHeight="1">
      <c r="A7" s="22">
        <v>4</v>
      </c>
      <c r="B7" s="71" t="s">
        <v>46</v>
      </c>
      <c r="C7" s="74">
        <v>8</v>
      </c>
    </row>
    <row r="8" spans="1:3" ht="15" customHeight="1">
      <c r="A8" s="22">
        <v>5</v>
      </c>
      <c r="B8" s="71" t="s">
        <v>59</v>
      </c>
      <c r="C8" s="74">
        <v>7</v>
      </c>
    </row>
    <row r="9" spans="1:3" ht="15" customHeight="1">
      <c r="A9" s="22">
        <v>6</v>
      </c>
      <c r="B9" s="71" t="s">
        <v>63</v>
      </c>
      <c r="C9" s="74">
        <v>5</v>
      </c>
    </row>
    <row r="10" spans="1:3" ht="15" customHeight="1">
      <c r="A10" s="22">
        <v>7</v>
      </c>
      <c r="B10" s="71" t="s">
        <v>118</v>
      </c>
      <c r="C10" s="74">
        <v>2</v>
      </c>
    </row>
    <row r="11" spans="1:3" ht="15" customHeight="1">
      <c r="A11" s="22">
        <v>8</v>
      </c>
      <c r="B11" s="71" t="s">
        <v>24</v>
      </c>
      <c r="C11" s="74">
        <v>2</v>
      </c>
    </row>
    <row r="12" spans="1:3" ht="15" customHeight="1">
      <c r="A12" s="22">
        <v>9</v>
      </c>
      <c r="B12" s="71" t="s">
        <v>137</v>
      </c>
      <c r="C12" s="74">
        <v>2</v>
      </c>
    </row>
    <row r="13" spans="1:3" ht="15" customHeight="1">
      <c r="A13" s="22">
        <v>10</v>
      </c>
      <c r="B13" s="71" t="s">
        <v>53</v>
      </c>
      <c r="C13" s="74">
        <v>1</v>
      </c>
    </row>
    <row r="14" spans="1:3" ht="15" customHeight="1">
      <c r="A14" s="22">
        <v>11</v>
      </c>
      <c r="B14" s="71" t="s">
        <v>13</v>
      </c>
      <c r="C14" s="74">
        <v>1</v>
      </c>
    </row>
    <row r="15" spans="1:3" ht="15" customHeight="1">
      <c r="A15" s="22">
        <v>12</v>
      </c>
      <c r="B15" s="71" t="s">
        <v>66</v>
      </c>
      <c r="C15" s="74">
        <v>1</v>
      </c>
    </row>
    <row r="16" spans="1:3" ht="15" customHeight="1">
      <c r="A16" s="22">
        <v>13</v>
      </c>
      <c r="B16" s="71" t="s">
        <v>57</v>
      </c>
      <c r="C16" s="74">
        <v>1</v>
      </c>
    </row>
    <row r="17" spans="1:3" ht="15" customHeight="1">
      <c r="A17" s="22">
        <v>14</v>
      </c>
      <c r="B17" s="71" t="s">
        <v>37</v>
      </c>
      <c r="C17" s="74">
        <v>1</v>
      </c>
    </row>
    <row r="18" spans="1:3" ht="15" customHeight="1">
      <c r="A18" s="22">
        <v>15</v>
      </c>
      <c r="B18" s="71" t="s">
        <v>43</v>
      </c>
      <c r="C18" s="74">
        <v>1</v>
      </c>
    </row>
    <row r="19" spans="1:3" ht="15" customHeight="1">
      <c r="A19" s="22">
        <v>16</v>
      </c>
      <c r="B19" s="71" t="s">
        <v>98</v>
      </c>
      <c r="C19" s="74">
        <v>1</v>
      </c>
    </row>
    <row r="20" spans="1:3" ht="15" customHeight="1">
      <c r="A20" s="22">
        <v>17</v>
      </c>
      <c r="B20" s="71" t="s">
        <v>93</v>
      </c>
      <c r="C20" s="74">
        <v>1</v>
      </c>
    </row>
    <row r="21" spans="1:3" ht="15" customHeight="1">
      <c r="A21" s="22">
        <v>18</v>
      </c>
      <c r="B21" s="71" t="s">
        <v>35</v>
      </c>
      <c r="C21" s="74">
        <v>1</v>
      </c>
    </row>
    <row r="22" spans="1:3" ht="15" customHeight="1">
      <c r="A22" s="22">
        <v>19</v>
      </c>
      <c r="B22" s="71" t="s">
        <v>21</v>
      </c>
      <c r="C22" s="74">
        <v>1</v>
      </c>
    </row>
    <row r="23" spans="1:3" ht="15" customHeight="1">
      <c r="A23" s="22">
        <v>20</v>
      </c>
      <c r="B23" s="71" t="s">
        <v>125</v>
      </c>
      <c r="C23" s="74">
        <v>1</v>
      </c>
    </row>
    <row r="24" spans="1:3" ht="15" customHeight="1">
      <c r="A24" s="22">
        <v>21</v>
      </c>
      <c r="B24" s="71" t="s">
        <v>32</v>
      </c>
      <c r="C24" s="74">
        <v>1</v>
      </c>
    </row>
    <row r="25" spans="1:3" ht="15" customHeight="1">
      <c r="A25" s="22">
        <v>22</v>
      </c>
      <c r="B25" s="71" t="s">
        <v>48</v>
      </c>
      <c r="C25" s="74">
        <v>1</v>
      </c>
    </row>
    <row r="26" spans="1:3" ht="15" customHeight="1">
      <c r="A26" s="22">
        <v>23</v>
      </c>
      <c r="B26" s="71" t="s">
        <v>95</v>
      </c>
      <c r="C26" s="74">
        <v>1</v>
      </c>
    </row>
    <row r="27" spans="1:3" ht="15" customHeight="1">
      <c r="A27" s="22">
        <v>24</v>
      </c>
      <c r="B27" s="71" t="s">
        <v>19</v>
      </c>
      <c r="C27" s="74">
        <v>1</v>
      </c>
    </row>
    <row r="28" spans="1:3" ht="15" customHeight="1" thickBot="1">
      <c r="A28" s="23">
        <v>25</v>
      </c>
      <c r="B28" s="72" t="s">
        <v>29</v>
      </c>
      <c r="C28" s="75">
        <v>1</v>
      </c>
    </row>
    <row r="29" ht="12.75">
      <c r="C29" s="4">
        <f>SUM(C4:C28)</f>
        <v>89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2009-10-25T23:05:55Z</dcterms:modified>
  <cp:category/>
  <cp:version/>
  <cp:contentType/>
  <cp:contentStatus/>
</cp:coreProperties>
</file>