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'Individuale'!$A$4:$H$65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<sst xmlns="http://schemas.openxmlformats.org/spreadsheetml/2006/main" count="238" uniqueCount="127">
  <si>
    <t>km.</t>
  </si>
  <si>
    <t>Pos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</si>
  <si>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</si>
  <si>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</si>
  <si>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</si>
  <si>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</si>
  <si>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</si>
  <si>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</si>
  <si>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</si>
  <si>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</si>
  <si>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</si>
  <si>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LBM SPORT TEAM</t>
  </si>
  <si>
    <t>ATLETICA WINNER FOLIGNO</t>
  </si>
  <si>
    <t>SM35</t>
  </si>
  <si>
    <t>SM40</t>
  </si>
  <si>
    <t>SM45</t>
  </si>
  <si>
    <t>SM50</t>
  </si>
  <si>
    <t>SF35</t>
  </si>
  <si>
    <t>SM55</t>
  </si>
  <si>
    <t>SF40</t>
  </si>
  <si>
    <t>SM65</t>
  </si>
  <si>
    <t>SF50</t>
  </si>
  <si>
    <t>SM60</t>
  </si>
  <si>
    <t>SF55</t>
  </si>
  <si>
    <t>SM70</t>
  </si>
  <si>
    <t>SM75</t>
  </si>
  <si>
    <t>ASD PIANO MA ARRIVIAMO</t>
  </si>
  <si>
    <t>ASD PALESTRINA RUNNING</t>
  </si>
  <si>
    <t>ASD PODISTICA LUCO DEI MARSI</t>
  </si>
  <si>
    <t xml:space="preserve">50 km nei tre Comuni della Val Santa </t>
  </si>
  <si>
    <t>3ª edizione</t>
  </si>
  <si>
    <t>Rieti (RI) Italia - Domenica 15/04/2018</t>
  </si>
  <si>
    <t>D'INNOCENTI MARCO</t>
  </si>
  <si>
    <t>MARCELLI PIETRO</t>
  </si>
  <si>
    <t>DONADIO STEFANO</t>
  </si>
  <si>
    <t>MECHELLI ALESSIO</t>
  </si>
  <si>
    <t>TAZZA GIORGIO</t>
  </si>
  <si>
    <t>DI COCCO ANDREA</t>
  </si>
  <si>
    <t>PULCINI GABRIELE</t>
  </si>
  <si>
    <t>CIVITELLA GUGLIELMO</t>
  </si>
  <si>
    <t>ESPOSITO GIUSEPPE</t>
  </si>
  <si>
    <t>APICELLA MARIANO</t>
  </si>
  <si>
    <t>PICCIONI FRANCO</t>
  </si>
  <si>
    <t>TRAVAGLINI MAURO</t>
  </si>
  <si>
    <t>VOLPI STEFANO</t>
  </si>
  <si>
    <t>DALLAGO GIANNI</t>
  </si>
  <si>
    <t>BINI TIZIANA</t>
  </si>
  <si>
    <t>NICASSIO ANTONIO</t>
  </si>
  <si>
    <t>PANNONE FABIO</t>
  </si>
  <si>
    <t>SOBRINO GIAN PAOLO</t>
  </si>
  <si>
    <t>DEBENEDICTIS MICHELE</t>
  </si>
  <si>
    <t>CALABRESE MICHELE</t>
  </si>
  <si>
    <t>FERRACCI MARIO</t>
  </si>
  <si>
    <t>CANNITO FRANCESCO</t>
  </si>
  <si>
    <t>DI PIERRO FRANCESCO</t>
  </si>
  <si>
    <t>DIARIO MARIO</t>
  </si>
  <si>
    <t>DE SIMONI MASSIMO</t>
  </si>
  <si>
    <t>CAPEZZERA GIROLAMO</t>
  </si>
  <si>
    <t>PESCOSOLIDO PAOLO</t>
  </si>
  <si>
    <t>COLANTONI GIANLUCA</t>
  </si>
  <si>
    <t>CASCIOLA RITA</t>
  </si>
  <si>
    <t>MATARAZZO FORTUNATO</t>
  </si>
  <si>
    <t>BELLOBUONO MARIA LORETA</t>
  </si>
  <si>
    <t>DI GIORGIO GIUSEPPE</t>
  </si>
  <si>
    <t>CAROZZA LUDOVICO</t>
  </si>
  <si>
    <t>BATTELLO MAURO</t>
  </si>
  <si>
    <t>CATTANEO MONICA</t>
  </si>
  <si>
    <t>PERRUCCI NICOLA GIOVANNI</t>
  </si>
  <si>
    <t>MORAMARCO MARIA GIROLAMA</t>
  </si>
  <si>
    <t>DELLA GALA MICHELE</t>
  </si>
  <si>
    <t>COLANGELO ELVEZIA</t>
  </si>
  <si>
    <t>GEMMA PIERLUIGI</t>
  </si>
  <si>
    <t>MAGGI ANDREA</t>
  </si>
  <si>
    <t>FANFARILLO EMANUELE</t>
  </si>
  <si>
    <t>BIGI LUCIANO</t>
  </si>
  <si>
    <t>ESPOSITO MONICA</t>
  </si>
  <si>
    <t>CREMISI IOLANDA</t>
  </si>
  <si>
    <t>RIZZITELLI MICHELE</t>
  </si>
  <si>
    <t>GEMMA LORENZO</t>
  </si>
  <si>
    <t>REDOLFI LUCA MATTEO</t>
  </si>
  <si>
    <t>ARENA MARCELLO</t>
  </si>
  <si>
    <t>AGABITI CAROLINA</t>
  </si>
  <si>
    <t>SAPIO PIETRO</t>
  </si>
  <si>
    <t>FALEO MASSIMO</t>
  </si>
  <si>
    <t>CALICIOTTI MASSIMO</t>
  </si>
  <si>
    <t>CAVOLA STEFANIA</t>
  </si>
  <si>
    <t>GARGANO ANGELA</t>
  </si>
  <si>
    <t>GAMBELLI FERDINANDO</t>
  </si>
  <si>
    <t>ANCORA VITO PIERO</t>
  </si>
  <si>
    <t>RECCHIA GERMANA</t>
  </si>
  <si>
    <t>TURCI ANDREA</t>
  </si>
  <si>
    <t>DONARELLI VALERIO</t>
  </si>
  <si>
    <t>MARTANI RITA</t>
  </si>
  <si>
    <t>Cognome - Nome</t>
  </si>
  <si>
    <t>ASD TRAIL DEI MONTI SIMBRUINI</t>
  </si>
  <si>
    <t>SORA RUNNERS CLUB</t>
  </si>
  <si>
    <t>TX FITNESS SSD ARL</t>
  </si>
  <si>
    <t>ATLETICA FIANO ROMANO</t>
  </si>
  <si>
    <t>AMATORI PODISTICA TERNI</t>
  </si>
  <si>
    <t>GP AVIS SPINETOLI PAGLIARE</t>
  </si>
  <si>
    <t>ASD SPIRITI LIBERI</t>
  </si>
  <si>
    <t>ASD SPORT VITA</t>
  </si>
  <si>
    <t>GP ATLETICA FALERIA</t>
  </si>
  <si>
    <t>ASSISI RUNNERS ASD</t>
  </si>
  <si>
    <t>ATLETICA ADELFIA</t>
  </si>
  <si>
    <t>POL CIOCIARA ANTONIO FAVA</t>
  </si>
  <si>
    <t>BERGAMO STARS ATLETICA</t>
  </si>
  <si>
    <t>MARATHON CLUB MINERVINO</t>
  </si>
  <si>
    <t>HAPPY RUNNERS ALTAMURA</t>
  </si>
  <si>
    <t>ASD BISCEGLIE RUNNING</t>
  </si>
  <si>
    <t>ASD FULMINI E SAETTE</t>
  </si>
  <si>
    <t>ATLETICA ARCE</t>
  </si>
  <si>
    <t>ATLETICA CSI CAMPANIA</t>
  </si>
  <si>
    <t>ASD GRUPPO SPORTIVO CELANO</t>
  </si>
  <si>
    <t>ASD ATLETICA SAN MARCO EVANGELISTA</t>
  </si>
  <si>
    <t>I RUNNERS</t>
  </si>
  <si>
    <t>AS ROMA ROAD RCLUB</t>
  </si>
  <si>
    <t>ASD NOLA RUNNING</t>
  </si>
  <si>
    <t>ASD MARATONA ALZHEIMER</t>
  </si>
  <si>
    <t>BARLETTA SPORTIVA</t>
  </si>
  <si>
    <t>GP AVIS FORLI</t>
  </si>
  <si>
    <t>ROMATLETICA FOOTWORKS SALARIA</t>
  </si>
  <si>
    <t>ATLETICA PALAZZO</t>
  </si>
  <si>
    <t>SEF STAMURA ANCONA ASD</t>
  </si>
  <si>
    <t>CUS PRO PATRIA MILANO</t>
  </si>
  <si>
    <t>ASD PODISTICA VEIO</t>
  </si>
  <si>
    <t>ASD RUNNERS RIETI TOUR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</si>
</sst>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3" xfId="0" applyFont="1" applyFill="1" applyBorder="1" applyAlignment="1">
      <alignment horizontal="center" vertical="center"/>
    </xf>
    <xf numFmtId="21" fontId="31" fillId="0" borderId="23" xfId="0" applyNumberFormat="1" applyFont="1" applyFill="1" applyBorder="1" applyAlignment="1">
      <alignment horizontal="center" vertical="center"/>
    </xf>
    <xf numFmtId="0" fontId="31" fillId="56" borderId="23" xfId="0" applyFont="1" applyFill="1" applyBorder="1" applyAlignment="1">
      <alignment horizontal="center" vertical="center"/>
    </xf>
    <xf numFmtId="21" fontId="31" fillId="56" borderId="23" xfId="0" applyNumberFormat="1" applyFont="1" applyFill="1" applyBorder="1" applyAlignment="1">
      <alignment horizontal="center" vertical="center"/>
    </xf>
    <xf numFmtId="0" fontId="31" fillId="0" borderId="23" xfId="57" applyFont="1" applyFill="1" applyBorder="1" applyAlignment="1" applyProtection="1">
      <alignment vertical="top"/>
      <protection/>
    </xf>
    <xf numFmtId="0" fontId="31" fillId="0" borderId="23" xfId="0" applyFont="1" applyFill="1" applyBorder="1" applyAlignment="1">
      <alignment horizontal="center" vertical="top"/>
    </xf>
    <xf numFmtId="0" fontId="31" fillId="0" borderId="23" xfId="0" applyFont="1" applyFill="1" applyBorder="1" applyAlignment="1">
      <alignment vertical="top"/>
    </xf>
    <xf numFmtId="21" fontId="31" fillId="0" borderId="23" xfId="0" applyNumberFormat="1" applyFont="1" applyFill="1" applyBorder="1" applyAlignment="1">
      <alignment horizontal="center" vertical="top"/>
    </xf>
    <xf numFmtId="0" fontId="31" fillId="56" borderId="23" xfId="57" applyFont="1" applyFill="1" applyBorder="1" applyAlignment="1" applyProtection="1">
      <alignment vertical="top"/>
      <protection/>
    </xf>
    <xf numFmtId="0" fontId="31" fillId="56" borderId="23" xfId="0" applyFont="1" applyFill="1" applyBorder="1" applyAlignment="1">
      <alignment horizontal="center" vertical="top"/>
    </xf>
    <xf numFmtId="0" fontId="31" fillId="56" borderId="23" xfId="0" applyFont="1" applyFill="1" applyBorder="1" applyAlignment="1">
      <alignment vertical="top"/>
    </xf>
    <xf numFmtId="21" fontId="31" fillId="56" borderId="23" xfId="0" applyNumberFormat="1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56" borderId="25" xfId="0" applyFill="1" applyBorder="1" applyAlignment="1">
      <alignment/>
    </xf>
    <xf numFmtId="0" fontId="0" fillId="56" borderId="22" xfId="0" applyNumberFormat="1" applyFill="1" applyBorder="1" applyAlignment="1">
      <alignment horizontal="center"/>
    </xf>
    <xf numFmtId="0" fontId="1" fillId="47" borderId="24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4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13" customWidth="1"/>
    <col min="3" max="3" width="9.7109375" style="2" customWidth="1"/>
    <col min="4" max="4" width="35.7109375" style="14" customWidth="1"/>
    <col min="5" max="5" width="10.7109375" style="11" customWidth="1"/>
    <col min="6" max="7" width="10.7109375" style="1" customWidth="1"/>
    <col min="8" max="8" width="12.421875" style="1" customWidth="1"/>
    <col min="10" max="10" width="19.00390625" style="0" bestFit="1" customWidth="1"/>
    <col min="11" max="11" width="15.8515625" style="0" bestFit="1" customWidth="1"/>
  </cols>
  <sheetData>
    <row r="1" spans="1:8" ht="45" customHeight="1">
      <c r="A1" s="33" t="s">
        <v>29</v>
      </c>
      <c r="B1" s="34"/>
      <c r="C1" s="34"/>
      <c r="D1" s="34"/>
      <c r="E1" s="34"/>
      <c r="F1" s="34"/>
      <c r="G1" s="34"/>
      <c r="H1" s="35"/>
    </row>
    <row r="2" spans="1:8" ht="24" customHeight="1">
      <c r="A2" s="36" t="s">
        <v>30</v>
      </c>
      <c r="B2" s="37"/>
      <c r="C2" s="37"/>
      <c r="D2" s="37"/>
      <c r="E2" s="37"/>
      <c r="F2" s="37"/>
      <c r="G2" s="37"/>
      <c r="H2" s="38"/>
    </row>
    <row r="3" spans="1:8" ht="24" customHeight="1">
      <c r="A3" s="39" t="s">
        <v>31</v>
      </c>
      <c r="B3" s="40"/>
      <c r="C3" s="40"/>
      <c r="D3" s="40"/>
      <c r="E3" s="40"/>
      <c r="F3" s="40"/>
      <c r="G3" s="3" t="s">
        <v>0</v>
      </c>
      <c r="H3" s="4">
        <v>50</v>
      </c>
    </row>
    <row r="4" spans="1:8" ht="37.5" customHeight="1">
      <c r="A4" s="5" t="s">
        <v>1</v>
      </c>
      <c r="B4" s="6" t="s">
        <v>93</v>
      </c>
      <c r="C4" s="7" t="s">
        <v>2</v>
      </c>
      <c r="D4" s="8" t="s">
        <v>3</v>
      </c>
      <c r="E4" s="12" t="s">
        <v>4</v>
      </c>
      <c r="F4" s="7" t="s">
        <v>5</v>
      </c>
      <c r="G4" s="9" t="s">
        <v>6</v>
      </c>
      <c r="H4" s="9" t="s">
        <v>7</v>
      </c>
    </row>
    <row r="5" spans="1:8" s="10" customFormat="1" ht="15" customHeight="1">
      <c r="A5" s="15">
        <v>1</v>
      </c>
      <c r="B5" s="19" t="s">
        <v>32</v>
      </c>
      <c r="C5" s="20" t="s">
        <v>14</v>
      </c>
      <c r="D5" s="21" t="s">
        <v>94</v>
      </c>
      <c r="E5" s="22">
        <v>0.1476388888888889</v>
      </c>
      <c r="F5" s="15" t="str">
        <f>TEXT(INT((HOUR(E5)*3600+MINUTE(E5)*60+SECOND(E5))/$H$3/60),"0")&amp;"."&amp;TEXT(MOD((HOUR(E5)*3600+MINUTE(E5)*60+SECOND(E5))/$H$3,60),"00")&amp;"/km"</f>
        <v>4.15/km</v>
      </c>
      <c r="G5" s="16">
        <f>E5-$E$5</f>
        <v>0</v>
      </c>
      <c r="H5" s="16">
        <f aca="true" t="shared" si="0" ref="H5:H36">E5-INDEX($E$5:$E$65,MATCH(C5,$C$5:$C$65,0))</f>
        <v>0</v>
      </c>
    </row>
    <row r="6" spans="1:8" s="10" customFormat="1" ht="15" customHeight="1">
      <c r="A6" s="15">
        <v>2</v>
      </c>
      <c r="B6" s="19" t="s">
        <v>33</v>
      </c>
      <c r="C6" s="20" t="s">
        <v>14</v>
      </c>
      <c r="D6" s="21" t="s">
        <v>95</v>
      </c>
      <c r="E6" s="22">
        <v>0.1579398148148148</v>
      </c>
      <c r="F6" s="15" t="str">
        <f aca="true" t="shared" si="1" ref="F6:F21">TEXT(INT((HOUR(E6)*3600+MINUTE(E6)*60+SECOND(E6))/$H$3/60),"0")&amp;"."&amp;TEXT(MOD((HOUR(E6)*3600+MINUTE(E6)*60+SECOND(E6))/$H$3,60),"00")&amp;"/km"</f>
        <v>4.33/km</v>
      </c>
      <c r="G6" s="16">
        <f aca="true" t="shared" si="2" ref="G6:G21">E6-$E$5</f>
        <v>0.010300925925925908</v>
      </c>
      <c r="H6" s="16">
        <f t="shared" si="0"/>
        <v>0.010300925925925908</v>
      </c>
    </row>
    <row r="7" spans="1:8" s="10" customFormat="1" ht="15" customHeight="1">
      <c r="A7" s="15">
        <v>3</v>
      </c>
      <c r="B7" s="19" t="s">
        <v>34</v>
      </c>
      <c r="C7" s="20" t="s">
        <v>14</v>
      </c>
      <c r="D7" s="21" t="s">
        <v>96</v>
      </c>
      <c r="E7" s="22">
        <v>0.16153935185185184</v>
      </c>
      <c r="F7" s="15" t="str">
        <f t="shared" si="1"/>
        <v>4.39/km</v>
      </c>
      <c r="G7" s="16">
        <f t="shared" si="2"/>
        <v>0.013900462962962934</v>
      </c>
      <c r="H7" s="16">
        <f t="shared" si="0"/>
        <v>0.013900462962962934</v>
      </c>
    </row>
    <row r="8" spans="1:8" s="10" customFormat="1" ht="15" customHeight="1">
      <c r="A8" s="15">
        <v>4</v>
      </c>
      <c r="B8" s="19" t="s">
        <v>35</v>
      </c>
      <c r="C8" s="20" t="s">
        <v>14</v>
      </c>
      <c r="D8" s="21" t="s">
        <v>97</v>
      </c>
      <c r="E8" s="22">
        <v>0.17218750000000002</v>
      </c>
      <c r="F8" s="15" t="str">
        <f t="shared" si="1"/>
        <v>4.58/km</v>
      </c>
      <c r="G8" s="16">
        <f t="shared" si="2"/>
        <v>0.02454861111111112</v>
      </c>
      <c r="H8" s="16">
        <f t="shared" si="0"/>
        <v>0.02454861111111112</v>
      </c>
    </row>
    <row r="9" spans="1:8" s="10" customFormat="1" ht="15" customHeight="1">
      <c r="A9" s="15">
        <v>5</v>
      </c>
      <c r="B9" s="19" t="s">
        <v>36</v>
      </c>
      <c r="C9" s="20" t="s">
        <v>18</v>
      </c>
      <c r="D9" s="21" t="s">
        <v>98</v>
      </c>
      <c r="E9" s="22">
        <v>0.17576388888888891</v>
      </c>
      <c r="F9" s="15" t="str">
        <f t="shared" si="1"/>
        <v>5.04/km</v>
      </c>
      <c r="G9" s="16">
        <f t="shared" si="2"/>
        <v>0.02812500000000001</v>
      </c>
      <c r="H9" s="16">
        <f t="shared" si="0"/>
        <v>0</v>
      </c>
    </row>
    <row r="10" spans="1:8" s="10" customFormat="1" ht="15" customHeight="1">
      <c r="A10" s="15">
        <v>6</v>
      </c>
      <c r="B10" s="19" t="s">
        <v>37</v>
      </c>
      <c r="C10" s="20" t="s">
        <v>15</v>
      </c>
      <c r="D10" s="21" t="s">
        <v>11</v>
      </c>
      <c r="E10" s="22">
        <v>0.1772800925925926</v>
      </c>
      <c r="F10" s="15" t="str">
        <f t="shared" si="1"/>
        <v>5.06/km</v>
      </c>
      <c r="G10" s="16">
        <f t="shared" si="2"/>
        <v>0.029641203703703684</v>
      </c>
      <c r="H10" s="16">
        <f t="shared" si="0"/>
        <v>0</v>
      </c>
    </row>
    <row r="11" spans="1:8" s="10" customFormat="1" ht="15" customHeight="1">
      <c r="A11" s="15">
        <v>7</v>
      </c>
      <c r="B11" s="19" t="s">
        <v>38</v>
      </c>
      <c r="C11" s="20" t="s">
        <v>15</v>
      </c>
      <c r="D11" s="21" t="s">
        <v>99</v>
      </c>
      <c r="E11" s="22">
        <v>0.17768518518518517</v>
      </c>
      <c r="F11" s="15" t="str">
        <f t="shared" si="1"/>
        <v>5.07/km</v>
      </c>
      <c r="G11" s="16">
        <f t="shared" si="2"/>
        <v>0.030046296296296265</v>
      </c>
      <c r="H11" s="16">
        <f t="shared" si="0"/>
        <v>0.0004050925925925819</v>
      </c>
    </row>
    <row r="12" spans="1:8" s="10" customFormat="1" ht="15" customHeight="1">
      <c r="A12" s="15">
        <v>8</v>
      </c>
      <c r="B12" s="19" t="s">
        <v>39</v>
      </c>
      <c r="C12" s="20" t="s">
        <v>18</v>
      </c>
      <c r="D12" s="21" t="s">
        <v>100</v>
      </c>
      <c r="E12" s="22">
        <v>0.17952546296296298</v>
      </c>
      <c r="F12" s="15" t="str">
        <f t="shared" si="1"/>
        <v>5.10/km</v>
      </c>
      <c r="G12" s="16">
        <f t="shared" si="2"/>
        <v>0.03188657407407408</v>
      </c>
      <c r="H12" s="16">
        <f t="shared" si="0"/>
        <v>0.00376157407407407</v>
      </c>
    </row>
    <row r="13" spans="1:8" s="10" customFormat="1" ht="15" customHeight="1">
      <c r="A13" s="15">
        <v>9</v>
      </c>
      <c r="B13" s="19" t="s">
        <v>40</v>
      </c>
      <c r="C13" s="20" t="s">
        <v>14</v>
      </c>
      <c r="D13" s="21" t="s">
        <v>26</v>
      </c>
      <c r="E13" s="22">
        <v>0.1801736111111111</v>
      </c>
      <c r="F13" s="15" t="str">
        <f t="shared" si="1"/>
        <v>5.11/km</v>
      </c>
      <c r="G13" s="16">
        <f t="shared" si="2"/>
        <v>0.0325347222222222</v>
      </c>
      <c r="H13" s="16">
        <f t="shared" si="0"/>
        <v>0.0325347222222222</v>
      </c>
    </row>
    <row r="14" spans="1:8" s="10" customFormat="1" ht="15" customHeight="1">
      <c r="A14" s="15">
        <v>10</v>
      </c>
      <c r="B14" s="19" t="s">
        <v>41</v>
      </c>
      <c r="C14" s="20" t="s">
        <v>15</v>
      </c>
      <c r="D14" s="21" t="s">
        <v>101</v>
      </c>
      <c r="E14" s="22">
        <v>0.18456018518518516</v>
      </c>
      <c r="F14" s="15" t="str">
        <f t="shared" si="1"/>
        <v>5.19/km</v>
      </c>
      <c r="G14" s="16">
        <f t="shared" si="2"/>
        <v>0.03692129629629626</v>
      </c>
      <c r="H14" s="16">
        <f t="shared" si="0"/>
        <v>0.007280092592592574</v>
      </c>
    </row>
    <row r="15" spans="1:8" s="10" customFormat="1" ht="15" customHeight="1">
      <c r="A15" s="17">
        <v>11</v>
      </c>
      <c r="B15" s="23" t="s">
        <v>42</v>
      </c>
      <c r="C15" s="24" t="s">
        <v>18</v>
      </c>
      <c r="D15" s="25" t="s">
        <v>9</v>
      </c>
      <c r="E15" s="26">
        <v>0.18483796296296295</v>
      </c>
      <c r="F15" s="17" t="str">
        <f t="shared" si="1"/>
        <v>5.19/km</v>
      </c>
      <c r="G15" s="18">
        <f t="shared" si="2"/>
        <v>0.03719907407407405</v>
      </c>
      <c r="H15" s="18">
        <f t="shared" si="0"/>
        <v>0.00907407407407404</v>
      </c>
    </row>
    <row r="16" spans="1:8" s="10" customFormat="1" ht="15" customHeight="1">
      <c r="A16" s="15">
        <v>12</v>
      </c>
      <c r="B16" s="19" t="s">
        <v>43</v>
      </c>
      <c r="C16" s="20" t="s">
        <v>16</v>
      </c>
      <c r="D16" s="21" t="s">
        <v>102</v>
      </c>
      <c r="E16" s="22">
        <v>0.18642361111111114</v>
      </c>
      <c r="F16" s="15" t="str">
        <f t="shared" si="1"/>
        <v>5.22/km</v>
      </c>
      <c r="G16" s="16">
        <f t="shared" si="2"/>
        <v>0.038784722222222234</v>
      </c>
      <c r="H16" s="16">
        <f t="shared" si="0"/>
        <v>0</v>
      </c>
    </row>
    <row r="17" spans="1:8" s="10" customFormat="1" ht="15" customHeight="1">
      <c r="A17" s="15">
        <v>13</v>
      </c>
      <c r="B17" s="19" t="s">
        <v>44</v>
      </c>
      <c r="C17" s="20" t="s">
        <v>16</v>
      </c>
      <c r="D17" s="21" t="s">
        <v>103</v>
      </c>
      <c r="E17" s="22">
        <v>0.1869097222222222</v>
      </c>
      <c r="F17" s="15" t="str">
        <f t="shared" si="1"/>
        <v>5.23/km</v>
      </c>
      <c r="G17" s="16">
        <f t="shared" si="2"/>
        <v>0.03927083333333331</v>
      </c>
      <c r="H17" s="16">
        <f t="shared" si="0"/>
        <v>0.0004861111111110761</v>
      </c>
    </row>
    <row r="18" spans="1:8" s="10" customFormat="1" ht="15" customHeight="1">
      <c r="A18" s="15">
        <v>14</v>
      </c>
      <c r="B18" s="19" t="s">
        <v>45</v>
      </c>
      <c r="C18" s="20" t="s">
        <v>15</v>
      </c>
      <c r="D18" s="21" t="s">
        <v>100</v>
      </c>
      <c r="E18" s="22">
        <v>0.18699074074074074</v>
      </c>
      <c r="F18" s="15" t="str">
        <f t="shared" si="1"/>
        <v>5.23/km</v>
      </c>
      <c r="G18" s="16">
        <f t="shared" si="2"/>
        <v>0.03935185185185183</v>
      </c>
      <c r="H18" s="16">
        <f t="shared" si="0"/>
        <v>0.009710648148148149</v>
      </c>
    </row>
    <row r="19" spans="1:8" s="10" customFormat="1" ht="15" customHeight="1">
      <c r="A19" s="17">
        <v>15</v>
      </c>
      <c r="B19" s="23" t="s">
        <v>46</v>
      </c>
      <c r="C19" s="24" t="s">
        <v>19</v>
      </c>
      <c r="D19" s="25" t="s">
        <v>9</v>
      </c>
      <c r="E19" s="26">
        <v>0.19212962962962962</v>
      </c>
      <c r="F19" s="17" t="str">
        <f t="shared" si="1"/>
        <v>5.32/km</v>
      </c>
      <c r="G19" s="18">
        <f t="shared" si="2"/>
        <v>0.04449074074074072</v>
      </c>
      <c r="H19" s="18">
        <f t="shared" si="0"/>
        <v>0</v>
      </c>
    </row>
    <row r="20" spans="1:8" s="10" customFormat="1" ht="15" customHeight="1">
      <c r="A20" s="15">
        <v>16</v>
      </c>
      <c r="B20" s="19" t="s">
        <v>47</v>
      </c>
      <c r="C20" s="20" t="s">
        <v>16</v>
      </c>
      <c r="D20" s="21" t="s">
        <v>104</v>
      </c>
      <c r="E20" s="22">
        <v>0.19246527777777778</v>
      </c>
      <c r="F20" s="15" t="str">
        <f t="shared" si="1"/>
        <v>5.33/km</v>
      </c>
      <c r="G20" s="16">
        <f t="shared" si="2"/>
        <v>0.044826388888888874</v>
      </c>
      <c r="H20" s="16">
        <f t="shared" si="0"/>
        <v>0.00604166666666664</v>
      </c>
    </row>
    <row r="21" spans="1:8" ht="15" customHeight="1">
      <c r="A21" s="15">
        <v>17</v>
      </c>
      <c r="B21" s="19" t="s">
        <v>48</v>
      </c>
      <c r="C21" s="20" t="s">
        <v>16</v>
      </c>
      <c r="D21" s="21" t="s">
        <v>105</v>
      </c>
      <c r="E21" s="22">
        <v>0.1956597222222222</v>
      </c>
      <c r="F21" s="15" t="str">
        <f t="shared" si="1"/>
        <v>5.38/km</v>
      </c>
      <c r="G21" s="16">
        <f t="shared" si="2"/>
        <v>0.04802083333333329</v>
      </c>
      <c r="H21" s="16">
        <f t="shared" si="0"/>
        <v>0.009236111111111056</v>
      </c>
    </row>
    <row r="22" spans="1:8" ht="15" customHeight="1">
      <c r="A22" s="15">
        <v>18</v>
      </c>
      <c r="B22" s="19" t="s">
        <v>49</v>
      </c>
      <c r="C22" s="20" t="s">
        <v>16</v>
      </c>
      <c r="D22" s="21" t="s">
        <v>106</v>
      </c>
      <c r="E22" s="22">
        <v>0.20118055555555556</v>
      </c>
      <c r="F22" s="15" t="str">
        <f aca="true" t="shared" si="3" ref="F22:F32">TEXT(INT((HOUR(E22)*3600+MINUTE(E22)*60+SECOND(E22))/$H$3/60),"0")&amp;"."&amp;TEXT(MOD((HOUR(E22)*3600+MINUTE(E22)*60+SECOND(E22))/$H$3,60),"00")&amp;"/km"</f>
        <v>5.48/km</v>
      </c>
      <c r="G22" s="16">
        <f aca="true" t="shared" si="4" ref="G22:G32">E22-$E$5</f>
        <v>0.053541666666666654</v>
      </c>
      <c r="H22" s="16">
        <f t="shared" si="0"/>
        <v>0.01475694444444442</v>
      </c>
    </row>
    <row r="23" spans="1:8" ht="15" customHeight="1">
      <c r="A23" s="15">
        <v>19</v>
      </c>
      <c r="B23" s="19" t="s">
        <v>50</v>
      </c>
      <c r="C23" s="20" t="s">
        <v>18</v>
      </c>
      <c r="D23" s="21" t="s">
        <v>104</v>
      </c>
      <c r="E23" s="22">
        <v>0.20351851851851852</v>
      </c>
      <c r="F23" s="15" t="str">
        <f t="shared" si="3"/>
        <v>5.52/km</v>
      </c>
      <c r="G23" s="16">
        <f t="shared" si="4"/>
        <v>0.05587962962962961</v>
      </c>
      <c r="H23" s="16">
        <f t="shared" si="0"/>
        <v>0.0277546296296296</v>
      </c>
    </row>
    <row r="24" spans="1:8" ht="15" customHeight="1">
      <c r="A24" s="15">
        <v>20</v>
      </c>
      <c r="B24" s="19" t="s">
        <v>51</v>
      </c>
      <c r="C24" s="20" t="s">
        <v>15</v>
      </c>
      <c r="D24" s="21" t="s">
        <v>107</v>
      </c>
      <c r="E24" s="22">
        <v>0.20548611111111112</v>
      </c>
      <c r="F24" s="15" t="str">
        <f t="shared" si="3"/>
        <v>5.55/km</v>
      </c>
      <c r="G24" s="16">
        <f t="shared" si="4"/>
        <v>0.05784722222222222</v>
      </c>
      <c r="H24" s="16">
        <f t="shared" si="0"/>
        <v>0.028206018518518533</v>
      </c>
    </row>
    <row r="25" spans="1:8" ht="15" customHeight="1">
      <c r="A25" s="15">
        <v>21</v>
      </c>
      <c r="B25" s="19" t="s">
        <v>52</v>
      </c>
      <c r="C25" s="20" t="s">
        <v>18</v>
      </c>
      <c r="D25" s="21" t="s">
        <v>27</v>
      </c>
      <c r="E25" s="22">
        <v>0.20568287037037036</v>
      </c>
      <c r="F25" s="15" t="str">
        <f t="shared" si="3"/>
        <v>5.55/km</v>
      </c>
      <c r="G25" s="16">
        <f t="shared" si="4"/>
        <v>0.05804398148148146</v>
      </c>
      <c r="H25" s="16">
        <f t="shared" si="0"/>
        <v>0.02991898148148145</v>
      </c>
    </row>
    <row r="26" spans="1:8" ht="15" customHeight="1">
      <c r="A26" s="15">
        <v>22</v>
      </c>
      <c r="B26" s="19" t="s">
        <v>53</v>
      </c>
      <c r="C26" s="20" t="s">
        <v>18</v>
      </c>
      <c r="D26" s="21" t="s">
        <v>108</v>
      </c>
      <c r="E26" s="22">
        <v>0.20681712962962964</v>
      </c>
      <c r="F26" s="15" t="str">
        <f t="shared" si="3"/>
        <v>5.57/km</v>
      </c>
      <c r="G26" s="16">
        <f t="shared" si="4"/>
        <v>0.05917824074074074</v>
      </c>
      <c r="H26" s="16">
        <f t="shared" si="0"/>
        <v>0.03105324074074073</v>
      </c>
    </row>
    <row r="27" spans="1:8" ht="15" customHeight="1">
      <c r="A27" s="15">
        <v>23</v>
      </c>
      <c r="B27" s="19" t="s">
        <v>54</v>
      </c>
      <c r="C27" s="20" t="s">
        <v>13</v>
      </c>
      <c r="D27" s="21" t="s">
        <v>109</v>
      </c>
      <c r="E27" s="22">
        <v>0.20681712962962964</v>
      </c>
      <c r="F27" s="15" t="str">
        <f t="shared" si="3"/>
        <v>5.57/km</v>
      </c>
      <c r="G27" s="16">
        <f t="shared" si="4"/>
        <v>0.05917824074074074</v>
      </c>
      <c r="H27" s="16">
        <f t="shared" si="0"/>
        <v>0</v>
      </c>
    </row>
    <row r="28" spans="1:8" ht="15" customHeight="1">
      <c r="A28" s="15">
        <v>24</v>
      </c>
      <c r="B28" s="19" t="s">
        <v>55</v>
      </c>
      <c r="C28" s="20" t="s">
        <v>20</v>
      </c>
      <c r="D28" s="21" t="s">
        <v>110</v>
      </c>
      <c r="E28" s="22">
        <v>0.2081828703703704</v>
      </c>
      <c r="F28" s="15" t="str">
        <f t="shared" si="3"/>
        <v>5.60/km</v>
      </c>
      <c r="G28" s="16">
        <f t="shared" si="4"/>
        <v>0.06054398148148149</v>
      </c>
      <c r="H28" s="16">
        <f t="shared" si="0"/>
        <v>0</v>
      </c>
    </row>
    <row r="29" spans="1:8" ht="15" customHeight="1">
      <c r="A29" s="15">
        <v>25</v>
      </c>
      <c r="B29" s="19" t="s">
        <v>56</v>
      </c>
      <c r="C29" s="20" t="s">
        <v>13</v>
      </c>
      <c r="D29" s="21" t="s">
        <v>10</v>
      </c>
      <c r="E29" s="22">
        <v>0.2113773148148148</v>
      </c>
      <c r="F29" s="15" t="str">
        <f t="shared" si="3"/>
        <v>6.05/km</v>
      </c>
      <c r="G29" s="16">
        <f t="shared" si="4"/>
        <v>0.0637384259259259</v>
      </c>
      <c r="H29" s="16">
        <f t="shared" si="0"/>
        <v>0.004560185185185167</v>
      </c>
    </row>
    <row r="30" spans="1:8" ht="15" customHeight="1">
      <c r="A30" s="15">
        <v>26</v>
      </c>
      <c r="B30" s="19" t="s">
        <v>57</v>
      </c>
      <c r="C30" s="20" t="s">
        <v>14</v>
      </c>
      <c r="D30" s="21" t="s">
        <v>104</v>
      </c>
      <c r="E30" s="22">
        <v>0.21206018518518518</v>
      </c>
      <c r="F30" s="15" t="str">
        <f t="shared" si="3"/>
        <v>6.06/km</v>
      </c>
      <c r="G30" s="16">
        <f t="shared" si="4"/>
        <v>0.06442129629629628</v>
      </c>
      <c r="H30" s="16">
        <f t="shared" si="0"/>
        <v>0.06442129629629628</v>
      </c>
    </row>
    <row r="31" spans="1:8" ht="15" customHeight="1">
      <c r="A31" s="15">
        <v>27</v>
      </c>
      <c r="B31" s="19" t="s">
        <v>58</v>
      </c>
      <c r="C31" s="20" t="s">
        <v>16</v>
      </c>
      <c r="D31" s="21" t="s">
        <v>111</v>
      </c>
      <c r="E31" s="22">
        <v>0.2139236111111111</v>
      </c>
      <c r="F31" s="15" t="str">
        <f t="shared" si="3"/>
        <v>6.10/km</v>
      </c>
      <c r="G31" s="16">
        <f t="shared" si="4"/>
        <v>0.0662847222222222</v>
      </c>
      <c r="H31" s="16">
        <f t="shared" si="0"/>
        <v>0.02749999999999997</v>
      </c>
    </row>
    <row r="32" spans="1:8" ht="15" customHeight="1">
      <c r="A32" s="15">
        <v>28</v>
      </c>
      <c r="B32" s="19" t="s">
        <v>59</v>
      </c>
      <c r="C32" s="20" t="s">
        <v>15</v>
      </c>
      <c r="D32" s="21" t="s">
        <v>98</v>
      </c>
      <c r="E32" s="22">
        <v>0.21962962962962962</v>
      </c>
      <c r="F32" s="15" t="str">
        <f t="shared" si="3"/>
        <v>6.20/km</v>
      </c>
      <c r="G32" s="16">
        <f t="shared" si="4"/>
        <v>0.07199074074074072</v>
      </c>
      <c r="H32" s="16">
        <f t="shared" si="0"/>
        <v>0.04234953703703703</v>
      </c>
    </row>
    <row r="33" spans="1:8" ht="15" customHeight="1">
      <c r="A33" s="15">
        <v>29</v>
      </c>
      <c r="B33" s="19" t="s">
        <v>60</v>
      </c>
      <c r="C33" s="20" t="s">
        <v>21</v>
      </c>
      <c r="D33" s="21" t="s">
        <v>12</v>
      </c>
      <c r="E33" s="22">
        <v>0.22837962962962963</v>
      </c>
      <c r="F33" s="15" t="str">
        <f aca="true" t="shared" si="5" ref="F33:F38">TEXT(INT((HOUR(E33)*3600+MINUTE(E33)*60+SECOND(E33))/$H$3/60),"0")&amp;"."&amp;TEXT(MOD((HOUR(E33)*3600+MINUTE(E33)*60+SECOND(E33))/$H$3,60),"00")&amp;"/km"</f>
        <v>6.35/km</v>
      </c>
      <c r="G33" s="16">
        <f aca="true" t="shared" si="6" ref="G33:G38">E33-$E$5</f>
        <v>0.08074074074074072</v>
      </c>
      <c r="H33" s="16">
        <f t="shared" si="0"/>
        <v>0</v>
      </c>
    </row>
    <row r="34" spans="1:8" ht="15" customHeight="1">
      <c r="A34" s="15">
        <v>30</v>
      </c>
      <c r="B34" s="19" t="s">
        <v>61</v>
      </c>
      <c r="C34" s="20" t="s">
        <v>18</v>
      </c>
      <c r="D34" s="21" t="s">
        <v>112</v>
      </c>
      <c r="E34" s="22">
        <v>0.2303009259259259</v>
      </c>
      <c r="F34" s="15" t="str">
        <f t="shared" si="5"/>
        <v>6.38/km</v>
      </c>
      <c r="G34" s="16">
        <f t="shared" si="6"/>
        <v>0.082662037037037</v>
      </c>
      <c r="H34" s="16">
        <f t="shared" si="0"/>
        <v>0.054537037037036995</v>
      </c>
    </row>
    <row r="35" spans="1:8" ht="15" customHeight="1">
      <c r="A35" s="15">
        <v>31</v>
      </c>
      <c r="B35" s="19" t="s">
        <v>62</v>
      </c>
      <c r="C35" s="20" t="s">
        <v>17</v>
      </c>
      <c r="D35" s="21" t="s">
        <v>113</v>
      </c>
      <c r="E35" s="22">
        <v>0.23174768518518518</v>
      </c>
      <c r="F35" s="15" t="str">
        <f t="shared" si="5"/>
        <v>6.40/km</v>
      </c>
      <c r="G35" s="16">
        <f t="shared" si="6"/>
        <v>0.08410879629629628</v>
      </c>
      <c r="H35" s="16">
        <f t="shared" si="0"/>
        <v>0</v>
      </c>
    </row>
    <row r="36" spans="1:8" ht="15" customHeight="1">
      <c r="A36" s="17">
        <v>32</v>
      </c>
      <c r="B36" s="23" t="s">
        <v>63</v>
      </c>
      <c r="C36" s="24" t="s">
        <v>15</v>
      </c>
      <c r="D36" s="25" t="s">
        <v>9</v>
      </c>
      <c r="E36" s="26">
        <v>0.23261574074074076</v>
      </c>
      <c r="F36" s="17" t="str">
        <f t="shared" si="5"/>
        <v>6.42/km</v>
      </c>
      <c r="G36" s="18">
        <f t="shared" si="6"/>
        <v>0.08497685185185186</v>
      </c>
      <c r="H36" s="18">
        <f t="shared" si="0"/>
        <v>0.055335648148148175</v>
      </c>
    </row>
    <row r="37" spans="1:8" ht="15" customHeight="1">
      <c r="A37" s="15">
        <v>33</v>
      </c>
      <c r="B37" s="19" t="s">
        <v>64</v>
      </c>
      <c r="C37" s="20" t="s">
        <v>13</v>
      </c>
      <c r="D37" s="21" t="s">
        <v>114</v>
      </c>
      <c r="E37" s="22">
        <v>0.23752314814814815</v>
      </c>
      <c r="F37" s="15" t="str">
        <f t="shared" si="5"/>
        <v>6.50/km</v>
      </c>
      <c r="G37" s="16">
        <f t="shared" si="6"/>
        <v>0.08988425925925925</v>
      </c>
      <c r="H37" s="16">
        <f aca="true" t="shared" si="7" ref="H37:H65">E37-INDEX($E$5:$E$65,MATCH(C37,$C$5:$C$65,0))</f>
        <v>0.030706018518518507</v>
      </c>
    </row>
    <row r="38" spans="1:8" ht="15" customHeight="1">
      <c r="A38" s="15">
        <v>34</v>
      </c>
      <c r="B38" s="19" t="s">
        <v>65</v>
      </c>
      <c r="C38" s="20" t="s">
        <v>14</v>
      </c>
      <c r="D38" s="21" t="s">
        <v>115</v>
      </c>
      <c r="E38" s="22">
        <v>0.23826388888888891</v>
      </c>
      <c r="F38" s="15" t="str">
        <f t="shared" si="5"/>
        <v>6.52/km</v>
      </c>
      <c r="G38" s="16">
        <f t="shared" si="6"/>
        <v>0.09062500000000001</v>
      </c>
      <c r="H38" s="16">
        <f t="shared" si="7"/>
        <v>0.09062500000000001</v>
      </c>
    </row>
    <row r="39" spans="1:8" ht="15" customHeight="1">
      <c r="A39" s="15">
        <v>35</v>
      </c>
      <c r="B39" s="19" t="s">
        <v>66</v>
      </c>
      <c r="C39" s="20" t="s">
        <v>21</v>
      </c>
      <c r="D39" s="21" t="s">
        <v>116</v>
      </c>
      <c r="E39" s="22">
        <v>0.23931712962962962</v>
      </c>
      <c r="F39" s="15" t="str">
        <f aca="true" t="shared" si="8" ref="F39:F44">TEXT(INT((HOUR(E39)*3600+MINUTE(E39)*60+SECOND(E39))/$H$3/60),"0")&amp;"."&amp;TEXT(MOD((HOUR(E39)*3600+MINUTE(E39)*60+SECOND(E39))/$H$3,60),"00")&amp;"/km"</f>
        <v>6.54/km</v>
      </c>
      <c r="G39" s="16">
        <f aca="true" t="shared" si="9" ref="G39:G44">E39-$E$5</f>
        <v>0.09167824074074071</v>
      </c>
      <c r="H39" s="16">
        <f t="shared" si="7"/>
        <v>0.010937499999999989</v>
      </c>
    </row>
    <row r="40" spans="1:8" ht="15" customHeight="1">
      <c r="A40" s="15">
        <v>36</v>
      </c>
      <c r="B40" s="19" t="s">
        <v>67</v>
      </c>
      <c r="C40" s="20" t="s">
        <v>18</v>
      </c>
      <c r="D40" s="21" t="s">
        <v>108</v>
      </c>
      <c r="E40" s="22">
        <v>0.23967592592592593</v>
      </c>
      <c r="F40" s="15" t="str">
        <f t="shared" si="8"/>
        <v>6.54/km</v>
      </c>
      <c r="G40" s="16">
        <f t="shared" si="9"/>
        <v>0.09203703703703703</v>
      </c>
      <c r="H40" s="16">
        <f t="shared" si="7"/>
        <v>0.06391203703703702</v>
      </c>
    </row>
    <row r="41" spans="1:8" ht="15" customHeight="1">
      <c r="A41" s="15">
        <v>37</v>
      </c>
      <c r="B41" s="19" t="s">
        <v>68</v>
      </c>
      <c r="C41" s="20" t="s">
        <v>21</v>
      </c>
      <c r="D41" s="21" t="s">
        <v>108</v>
      </c>
      <c r="E41" s="22">
        <v>0.23968749999999997</v>
      </c>
      <c r="F41" s="15" t="str">
        <f t="shared" si="8"/>
        <v>6.54/km</v>
      </c>
      <c r="G41" s="16">
        <f t="shared" si="9"/>
        <v>0.09204861111111107</v>
      </c>
      <c r="H41" s="16">
        <f t="shared" si="7"/>
        <v>0.011307870370370343</v>
      </c>
    </row>
    <row r="42" spans="1:8" ht="15" customHeight="1">
      <c r="A42" s="15">
        <v>38</v>
      </c>
      <c r="B42" s="19" t="s">
        <v>69</v>
      </c>
      <c r="C42" s="20" t="s">
        <v>15</v>
      </c>
      <c r="D42" s="21" t="s">
        <v>117</v>
      </c>
      <c r="E42" s="22">
        <v>0.24123842592592593</v>
      </c>
      <c r="F42" s="15" t="str">
        <f t="shared" si="8"/>
        <v>6.57/km</v>
      </c>
      <c r="G42" s="16">
        <f t="shared" si="9"/>
        <v>0.09359953703703702</v>
      </c>
      <c r="H42" s="16">
        <f t="shared" si="7"/>
        <v>0.06395833333333334</v>
      </c>
    </row>
    <row r="43" spans="1:8" ht="15" customHeight="1">
      <c r="A43" s="15">
        <v>39</v>
      </c>
      <c r="B43" s="19" t="s">
        <v>70</v>
      </c>
      <c r="C43" s="20" t="s">
        <v>19</v>
      </c>
      <c r="D43" s="21" t="s">
        <v>28</v>
      </c>
      <c r="E43" s="22">
        <v>0.24152777777777779</v>
      </c>
      <c r="F43" s="15" t="str">
        <f t="shared" si="8"/>
        <v>6.57/km</v>
      </c>
      <c r="G43" s="16">
        <f t="shared" si="9"/>
        <v>0.09388888888888888</v>
      </c>
      <c r="H43" s="16">
        <f t="shared" si="7"/>
        <v>0.04939814814814816</v>
      </c>
    </row>
    <row r="44" spans="1:8" ht="15" customHeight="1">
      <c r="A44" s="15">
        <v>40</v>
      </c>
      <c r="B44" s="19" t="s">
        <v>71</v>
      </c>
      <c r="C44" s="20" t="s">
        <v>13</v>
      </c>
      <c r="D44" s="21" t="s">
        <v>111</v>
      </c>
      <c r="E44" s="22">
        <v>0.24152777777777779</v>
      </c>
      <c r="F44" s="15" t="str">
        <f t="shared" si="8"/>
        <v>6.57/km</v>
      </c>
      <c r="G44" s="16">
        <f t="shared" si="9"/>
        <v>0.09388888888888888</v>
      </c>
      <c r="H44" s="16">
        <f t="shared" si="7"/>
        <v>0.03471064814814814</v>
      </c>
    </row>
    <row r="45" spans="1:8" ht="15" customHeight="1">
      <c r="A45" s="15">
        <v>41</v>
      </c>
      <c r="B45" s="19" t="s">
        <v>72</v>
      </c>
      <c r="C45" s="20" t="s">
        <v>14</v>
      </c>
      <c r="D45" s="21" t="s">
        <v>110</v>
      </c>
      <c r="E45" s="22">
        <v>0.2447800925925926</v>
      </c>
      <c r="F45" s="15" t="str">
        <f>TEXT(INT((HOUR(E45)*3600+MINUTE(E45)*60+SECOND(E45))/$H$3/60),"0")&amp;"."&amp;TEXT(MOD((HOUR(E45)*3600+MINUTE(E45)*60+SECOND(E45))/$H$3,60),"00")&amp;"/km"</f>
        <v>7.03/km</v>
      </c>
      <c r="G45" s="16">
        <f>E45-$E$5</f>
        <v>0.09714120370370369</v>
      </c>
      <c r="H45" s="16">
        <f t="shared" si="7"/>
        <v>0.09714120370370369</v>
      </c>
    </row>
    <row r="46" spans="1:8" ht="15" customHeight="1">
      <c r="A46" s="15">
        <v>42</v>
      </c>
      <c r="B46" s="19" t="s">
        <v>73</v>
      </c>
      <c r="C46" s="20" t="s">
        <v>15</v>
      </c>
      <c r="D46" s="21" t="s">
        <v>111</v>
      </c>
      <c r="E46" s="22">
        <v>0.24811342592592592</v>
      </c>
      <c r="F46" s="15" t="str">
        <f>TEXT(INT((HOUR(E46)*3600+MINUTE(E46)*60+SECOND(E46))/$H$3/60),"0")&amp;"."&amp;TEXT(MOD((HOUR(E46)*3600+MINUTE(E46)*60+SECOND(E46))/$H$3,60),"00")&amp;"/km"</f>
        <v>7.09/km</v>
      </c>
      <c r="G46" s="16">
        <f>E46-$E$5</f>
        <v>0.10047453703703701</v>
      </c>
      <c r="H46" s="16">
        <f t="shared" si="7"/>
        <v>0.07083333333333333</v>
      </c>
    </row>
    <row r="47" spans="1:8" ht="15" customHeight="1">
      <c r="A47" s="15">
        <v>43</v>
      </c>
      <c r="B47" s="19" t="s">
        <v>74</v>
      </c>
      <c r="C47" s="20" t="s">
        <v>22</v>
      </c>
      <c r="D47" s="21" t="s">
        <v>118</v>
      </c>
      <c r="E47" s="22">
        <v>0.2511574074074074</v>
      </c>
      <c r="F47" s="15" t="str">
        <f>TEXT(INT((HOUR(E47)*3600+MINUTE(E47)*60+SECOND(E47))/$H$3/60),"0")&amp;"."&amp;TEXT(MOD((HOUR(E47)*3600+MINUTE(E47)*60+SECOND(E47))/$H$3,60),"00")&amp;"/km"</f>
        <v>7.14/km</v>
      </c>
      <c r="G47" s="16">
        <f>E47-$E$5</f>
        <v>0.10351851851851848</v>
      </c>
      <c r="H47" s="16">
        <f t="shared" si="7"/>
        <v>0</v>
      </c>
    </row>
    <row r="48" spans="1:8" ht="15" customHeight="1">
      <c r="A48" s="15">
        <v>44</v>
      </c>
      <c r="B48" s="19" t="s">
        <v>75</v>
      </c>
      <c r="C48" s="20" t="s">
        <v>23</v>
      </c>
      <c r="D48" s="21" t="s">
        <v>118</v>
      </c>
      <c r="E48" s="22">
        <v>0.2511574074074074</v>
      </c>
      <c r="F48" s="15" t="str">
        <f>TEXT(INT((HOUR(E48)*3600+MINUTE(E48)*60+SECOND(E48))/$H$3/60),"0")&amp;"."&amp;TEXT(MOD((HOUR(E48)*3600+MINUTE(E48)*60+SECOND(E48))/$H$3,60),"00")&amp;"/km"</f>
        <v>7.14/km</v>
      </c>
      <c r="G48" s="16">
        <f>E48-$E$5</f>
        <v>0.10351851851851848</v>
      </c>
      <c r="H48" s="16">
        <f t="shared" si="7"/>
        <v>0</v>
      </c>
    </row>
    <row r="49" spans="1:8" ht="15" customHeight="1">
      <c r="A49" s="15">
        <v>45</v>
      </c>
      <c r="B49" s="19" t="s">
        <v>76</v>
      </c>
      <c r="C49" s="20" t="s">
        <v>21</v>
      </c>
      <c r="D49" s="21" t="s">
        <v>106</v>
      </c>
      <c r="E49" s="22">
        <v>0.25275462962962963</v>
      </c>
      <c r="F49" s="15" t="str">
        <f>TEXT(INT((HOUR(E49)*3600+MINUTE(E49)*60+SECOND(E49))/$H$3/60),"0")&amp;"."&amp;TEXT(MOD((HOUR(E49)*3600+MINUTE(E49)*60+SECOND(E49))/$H$3,60),"00")&amp;"/km"</f>
        <v>7.17/km</v>
      </c>
      <c r="G49" s="16">
        <f>E49-$E$5</f>
        <v>0.10511574074074073</v>
      </c>
      <c r="H49" s="16">
        <f t="shared" si="7"/>
        <v>0.024375000000000008</v>
      </c>
    </row>
    <row r="50" spans="1:8" ht="15" customHeight="1">
      <c r="A50" s="15">
        <v>46</v>
      </c>
      <c r="B50" s="19" t="s">
        <v>77</v>
      </c>
      <c r="C50" s="20" t="s">
        <v>24</v>
      </c>
      <c r="D50" s="21" t="s">
        <v>119</v>
      </c>
      <c r="E50" s="22">
        <v>0.25679398148148147</v>
      </c>
      <c r="F50" s="15" t="str">
        <f aca="true" t="shared" si="10" ref="F50:F65">TEXT(INT((HOUR(E50)*3600+MINUTE(E50)*60+SECOND(E50))/$H$3/60),"0")&amp;"."&amp;TEXT(MOD((HOUR(E50)*3600+MINUTE(E50)*60+SECOND(E50))/$H$3,60),"00")&amp;"/km"</f>
        <v>7.24/km</v>
      </c>
      <c r="G50" s="16">
        <f aca="true" t="shared" si="11" ref="G50:G65">E50-$E$5</f>
        <v>0.10915509259259257</v>
      </c>
      <c r="H50" s="16">
        <f t="shared" si="7"/>
        <v>0</v>
      </c>
    </row>
    <row r="51" spans="1:8" ht="15" customHeight="1">
      <c r="A51" s="15">
        <v>47</v>
      </c>
      <c r="B51" s="19" t="s">
        <v>78</v>
      </c>
      <c r="C51" s="20" t="s">
        <v>22</v>
      </c>
      <c r="D51" s="21" t="s">
        <v>120</v>
      </c>
      <c r="E51" s="22">
        <v>0.26436342592592593</v>
      </c>
      <c r="F51" s="15" t="str">
        <f t="shared" si="10"/>
        <v>7.37/km</v>
      </c>
      <c r="G51" s="16">
        <f t="shared" si="11"/>
        <v>0.11672453703703703</v>
      </c>
      <c r="H51" s="16">
        <f t="shared" si="7"/>
        <v>0.013206018518518547</v>
      </c>
    </row>
    <row r="52" spans="1:8" ht="15" customHeight="1">
      <c r="A52" s="15">
        <v>48</v>
      </c>
      <c r="B52" s="19" t="s">
        <v>79</v>
      </c>
      <c r="C52" s="20" t="s">
        <v>14</v>
      </c>
      <c r="D52" s="21" t="s">
        <v>111</v>
      </c>
      <c r="E52" s="22">
        <v>0.26436342592592593</v>
      </c>
      <c r="F52" s="15" t="str">
        <f t="shared" si="10"/>
        <v>7.37/km</v>
      </c>
      <c r="G52" s="16">
        <f t="shared" si="11"/>
        <v>0.11672453703703703</v>
      </c>
      <c r="H52" s="16">
        <f t="shared" si="7"/>
        <v>0.11672453703703703</v>
      </c>
    </row>
    <row r="53" spans="1:8" ht="15" customHeight="1">
      <c r="A53" s="15">
        <v>49</v>
      </c>
      <c r="B53" s="19" t="s">
        <v>80</v>
      </c>
      <c r="C53" s="20" t="s">
        <v>22</v>
      </c>
      <c r="D53" s="21" t="s">
        <v>121</v>
      </c>
      <c r="E53" s="22">
        <v>0.2682523148148148</v>
      </c>
      <c r="F53" s="15" t="str">
        <f t="shared" si="10"/>
        <v>7.44/km</v>
      </c>
      <c r="G53" s="16">
        <f t="shared" si="11"/>
        <v>0.12061342592592592</v>
      </c>
      <c r="H53" s="16">
        <f t="shared" si="7"/>
        <v>0.017094907407407434</v>
      </c>
    </row>
    <row r="54" spans="1:8" ht="15" customHeight="1">
      <c r="A54" s="15">
        <v>50</v>
      </c>
      <c r="B54" s="19" t="s">
        <v>81</v>
      </c>
      <c r="C54" s="20" t="s">
        <v>23</v>
      </c>
      <c r="D54" s="21" t="s">
        <v>98</v>
      </c>
      <c r="E54" s="22">
        <v>0.2682523148148148</v>
      </c>
      <c r="F54" s="15" t="str">
        <f t="shared" si="10"/>
        <v>7.44/km</v>
      </c>
      <c r="G54" s="16">
        <f t="shared" si="11"/>
        <v>0.12061342592592592</v>
      </c>
      <c r="H54" s="16">
        <f t="shared" si="7"/>
        <v>0.017094907407407434</v>
      </c>
    </row>
    <row r="55" spans="1:8" ht="15" customHeight="1">
      <c r="A55" s="15">
        <v>51</v>
      </c>
      <c r="B55" s="19" t="s">
        <v>82</v>
      </c>
      <c r="C55" s="20" t="s">
        <v>15</v>
      </c>
      <c r="D55" s="21" t="s">
        <v>122</v>
      </c>
      <c r="E55" s="22">
        <v>0.27402777777777776</v>
      </c>
      <c r="F55" s="15" t="str">
        <f t="shared" si="10"/>
        <v>7.54/km</v>
      </c>
      <c r="G55" s="16">
        <f t="shared" si="11"/>
        <v>0.12638888888888886</v>
      </c>
      <c r="H55" s="16">
        <f t="shared" si="7"/>
        <v>0.09674768518518517</v>
      </c>
    </row>
    <row r="56" spans="1:8" ht="15" customHeight="1">
      <c r="A56" s="15">
        <v>52</v>
      </c>
      <c r="B56" s="19" t="s">
        <v>83</v>
      </c>
      <c r="C56" s="20" t="s">
        <v>16</v>
      </c>
      <c r="D56" s="21" t="s">
        <v>119</v>
      </c>
      <c r="E56" s="22">
        <v>0.2852546296296296</v>
      </c>
      <c r="F56" s="15" t="str">
        <f t="shared" si="10"/>
        <v>8.13/km</v>
      </c>
      <c r="G56" s="16">
        <f t="shared" si="11"/>
        <v>0.1376157407407407</v>
      </c>
      <c r="H56" s="16">
        <f t="shared" si="7"/>
        <v>0.09883101851851847</v>
      </c>
    </row>
    <row r="57" spans="1:8" ht="15" customHeight="1">
      <c r="A57" s="15">
        <v>53</v>
      </c>
      <c r="B57" s="19" t="s">
        <v>84</v>
      </c>
      <c r="C57" s="20" t="s">
        <v>18</v>
      </c>
      <c r="D57" s="21" t="s">
        <v>10</v>
      </c>
      <c r="E57" s="22">
        <v>0.2852546296296296</v>
      </c>
      <c r="F57" s="15" t="str">
        <f t="shared" si="10"/>
        <v>8.13/km</v>
      </c>
      <c r="G57" s="16">
        <f t="shared" si="11"/>
        <v>0.1376157407407407</v>
      </c>
      <c r="H57" s="16">
        <f t="shared" si="7"/>
        <v>0.1094907407407407</v>
      </c>
    </row>
    <row r="58" spans="1:8" ht="15" customHeight="1">
      <c r="A58" s="15">
        <v>54</v>
      </c>
      <c r="B58" s="19" t="s">
        <v>85</v>
      </c>
      <c r="C58" s="20" t="s">
        <v>19</v>
      </c>
      <c r="D58" s="21" t="s">
        <v>10</v>
      </c>
      <c r="E58" s="22">
        <v>0.2852546296296296</v>
      </c>
      <c r="F58" s="15" t="str">
        <f t="shared" si="10"/>
        <v>8.13/km</v>
      </c>
      <c r="G58" s="16">
        <f t="shared" si="11"/>
        <v>0.1376157407407407</v>
      </c>
      <c r="H58" s="16">
        <f t="shared" si="7"/>
        <v>0.09312499999999999</v>
      </c>
    </row>
    <row r="59" spans="1:8" ht="15" customHeight="1">
      <c r="A59" s="15">
        <v>55</v>
      </c>
      <c r="B59" s="19" t="s">
        <v>86</v>
      </c>
      <c r="C59" s="20" t="s">
        <v>23</v>
      </c>
      <c r="D59" s="21" t="s">
        <v>119</v>
      </c>
      <c r="E59" s="22">
        <v>0.2852546296296296</v>
      </c>
      <c r="F59" s="15" t="str">
        <f t="shared" si="10"/>
        <v>8.13/km</v>
      </c>
      <c r="G59" s="16">
        <f t="shared" si="11"/>
        <v>0.1376157407407407</v>
      </c>
      <c r="H59" s="16">
        <f t="shared" si="7"/>
        <v>0.03409722222222222</v>
      </c>
    </row>
    <row r="60" spans="1:8" ht="15" customHeight="1">
      <c r="A60" s="15">
        <v>56</v>
      </c>
      <c r="B60" s="19" t="s">
        <v>87</v>
      </c>
      <c r="C60" s="20" t="s">
        <v>20</v>
      </c>
      <c r="D60" s="21" t="s">
        <v>123</v>
      </c>
      <c r="E60" s="22">
        <v>0.2878587962962963</v>
      </c>
      <c r="F60" s="15" t="str">
        <f t="shared" si="10"/>
        <v>8.17/km</v>
      </c>
      <c r="G60" s="16">
        <f t="shared" si="11"/>
        <v>0.1402199074074074</v>
      </c>
      <c r="H60" s="16">
        <f t="shared" si="7"/>
        <v>0.0796759259259259</v>
      </c>
    </row>
    <row r="61" spans="1:8" ht="15" customHeight="1">
      <c r="A61" s="15">
        <v>57</v>
      </c>
      <c r="B61" s="19" t="s">
        <v>88</v>
      </c>
      <c r="C61" s="20" t="s">
        <v>20</v>
      </c>
      <c r="D61" s="21" t="s">
        <v>124</v>
      </c>
      <c r="E61" s="22">
        <v>0.3030439814814815</v>
      </c>
      <c r="F61" s="15" t="str">
        <f t="shared" si="10"/>
        <v>8.44/km</v>
      </c>
      <c r="G61" s="16">
        <f t="shared" si="11"/>
        <v>0.15540509259259258</v>
      </c>
      <c r="H61" s="16">
        <f t="shared" si="7"/>
        <v>0.09486111111111109</v>
      </c>
    </row>
    <row r="62" spans="1:8" ht="15" customHeight="1">
      <c r="A62" s="15">
        <v>58</v>
      </c>
      <c r="B62" s="19" t="s">
        <v>89</v>
      </c>
      <c r="C62" s="20" t="s">
        <v>21</v>
      </c>
      <c r="D62" s="21" t="s">
        <v>125</v>
      </c>
      <c r="E62" s="22">
        <v>0.3132523148148148</v>
      </c>
      <c r="F62" s="15" t="str">
        <f t="shared" si="10"/>
        <v>9.01/km</v>
      </c>
      <c r="G62" s="16">
        <f t="shared" si="11"/>
        <v>0.1656134259259259</v>
      </c>
      <c r="H62" s="16">
        <f t="shared" si="7"/>
        <v>0.08487268518518518</v>
      </c>
    </row>
    <row r="63" spans="1:8" ht="15" customHeight="1">
      <c r="A63" s="15">
        <v>59</v>
      </c>
      <c r="B63" s="19" t="s">
        <v>90</v>
      </c>
      <c r="C63" s="20" t="s">
        <v>15</v>
      </c>
      <c r="D63" s="21" t="s">
        <v>97</v>
      </c>
      <c r="E63" s="22">
        <v>0.3132523148148148</v>
      </c>
      <c r="F63" s="15" t="str">
        <f t="shared" si="10"/>
        <v>9.01/km</v>
      </c>
      <c r="G63" s="16">
        <f t="shared" si="11"/>
        <v>0.1656134259259259</v>
      </c>
      <c r="H63" s="16">
        <f t="shared" si="7"/>
        <v>0.13597222222222222</v>
      </c>
    </row>
    <row r="64" spans="1:8" ht="15" customHeight="1">
      <c r="A64" s="15">
        <v>60</v>
      </c>
      <c r="B64" s="19" t="s">
        <v>91</v>
      </c>
      <c r="C64" s="20" t="s">
        <v>25</v>
      </c>
      <c r="D64" s="21" t="s">
        <v>126</v>
      </c>
      <c r="E64" s="22">
        <v>0.3132638888888889</v>
      </c>
      <c r="F64" s="15" t="str">
        <f t="shared" si="10"/>
        <v>9.01/km</v>
      </c>
      <c r="G64" s="16">
        <f t="shared" si="11"/>
        <v>0.165625</v>
      </c>
      <c r="H64" s="16">
        <f t="shared" si="7"/>
        <v>0</v>
      </c>
    </row>
    <row r="65" spans="1:8" ht="15" customHeight="1">
      <c r="A65" s="15">
        <v>61</v>
      </c>
      <c r="B65" s="19" t="s">
        <v>92</v>
      </c>
      <c r="C65" s="20" t="s">
        <v>19</v>
      </c>
      <c r="D65" s="21" t="s">
        <v>125</v>
      </c>
      <c r="E65" s="22">
        <v>0.3132638888888889</v>
      </c>
      <c r="F65" s="15" t="str">
        <f t="shared" si="10"/>
        <v>9.01/km</v>
      </c>
      <c r="G65" s="16">
        <f t="shared" si="11"/>
        <v>0.165625</v>
      </c>
      <c r="H65" s="16">
        <f t="shared" si="7"/>
        <v>0.12113425925925927</v>
      </c>
    </row>
  </sheetData>
  <sheetProtection/>
  <autoFilter ref="A4:H65"/>
  <mergeCells count="3">
    <mergeCell ref="A1:H1"/>
    <mergeCell ref="A2:H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8.8515625" style="2" customWidth="1"/>
  </cols>
  <sheetData>
    <row r="1" spans="1:3" ht="66.75" customHeight="1">
      <c r="A1" s="41" t="str">
        <f>Individuale!A1</f>
        <v>50 km nei tre Comuni della Val Santa </v>
      </c>
      <c r="B1" s="42"/>
      <c r="C1" s="43"/>
    </row>
    <row r="2" spans="1:3" ht="18.75" customHeight="1">
      <c r="A2" s="44" t="str">
        <f>Individuale!A2</f>
        <v>3ª edizione</v>
      </c>
      <c r="B2" s="44"/>
      <c r="C2" s="44"/>
    </row>
    <row r="3" spans="1:3" ht="24" customHeight="1">
      <c r="A3" s="45" t="str">
        <f>Individuale!A3</f>
        <v>Rieti (RI) Italia - Domenica 15/04/2018</v>
      </c>
      <c r="B3" s="45"/>
      <c r="C3" s="45"/>
    </row>
    <row r="4" spans="1:3" ht="37.5" customHeight="1">
      <c r="A4" s="5" t="s">
        <v>1</v>
      </c>
      <c r="B4" s="8" t="s">
        <v>3</v>
      </c>
      <c r="C4" s="7" t="s">
        <v>8</v>
      </c>
    </row>
    <row r="5" spans="1:3" ht="15" customHeight="1">
      <c r="A5" s="15">
        <v>1</v>
      </c>
      <c r="B5" s="27" t="s">
        <v>111</v>
      </c>
      <c r="C5" s="29">
        <v>4</v>
      </c>
    </row>
    <row r="6" spans="1:3" ht="15" customHeight="1">
      <c r="A6" s="17">
        <v>2</v>
      </c>
      <c r="B6" s="31" t="s">
        <v>9</v>
      </c>
      <c r="C6" s="32">
        <v>3</v>
      </c>
    </row>
    <row r="7" spans="1:3" ht="15" customHeight="1">
      <c r="A7" s="15">
        <v>3</v>
      </c>
      <c r="B7" s="28" t="s">
        <v>98</v>
      </c>
      <c r="C7" s="30">
        <v>3</v>
      </c>
    </row>
    <row r="8" spans="1:3" ht="15" customHeight="1">
      <c r="A8" s="15">
        <v>4</v>
      </c>
      <c r="B8" s="28" t="s">
        <v>104</v>
      </c>
      <c r="C8" s="30">
        <v>3</v>
      </c>
    </row>
    <row r="9" spans="1:3" ht="15" customHeight="1">
      <c r="A9" s="15">
        <v>5</v>
      </c>
      <c r="B9" s="28" t="s">
        <v>119</v>
      </c>
      <c r="C9" s="30">
        <v>3</v>
      </c>
    </row>
    <row r="10" spans="1:3" ht="15" customHeight="1">
      <c r="A10" s="15">
        <v>6</v>
      </c>
      <c r="B10" s="28" t="s">
        <v>108</v>
      </c>
      <c r="C10" s="30">
        <v>3</v>
      </c>
    </row>
    <row r="11" spans="1:3" ht="15" customHeight="1">
      <c r="A11" s="15">
        <v>7</v>
      </c>
      <c r="B11" s="28" t="s">
        <v>10</v>
      </c>
      <c r="C11" s="30">
        <v>3</v>
      </c>
    </row>
    <row r="12" spans="1:3" ht="15" customHeight="1">
      <c r="A12" s="15">
        <v>8</v>
      </c>
      <c r="B12" s="28" t="s">
        <v>110</v>
      </c>
      <c r="C12" s="30">
        <v>2</v>
      </c>
    </row>
    <row r="13" spans="1:3" ht="15" customHeight="1">
      <c r="A13" s="15">
        <v>9</v>
      </c>
      <c r="B13" s="28" t="s">
        <v>118</v>
      </c>
      <c r="C13" s="30">
        <v>2</v>
      </c>
    </row>
    <row r="14" spans="1:3" ht="15" customHeight="1">
      <c r="A14" s="15">
        <v>10</v>
      </c>
      <c r="B14" s="28" t="s">
        <v>125</v>
      </c>
      <c r="C14" s="30">
        <v>2</v>
      </c>
    </row>
    <row r="15" spans="1:3" ht="15" customHeight="1">
      <c r="A15" s="15">
        <v>11</v>
      </c>
      <c r="B15" s="28" t="s">
        <v>100</v>
      </c>
      <c r="C15" s="30">
        <v>2</v>
      </c>
    </row>
    <row r="16" spans="1:3" ht="15" customHeight="1">
      <c r="A16" s="15">
        <v>12</v>
      </c>
      <c r="B16" s="28" t="s">
        <v>97</v>
      </c>
      <c r="C16" s="30">
        <v>2</v>
      </c>
    </row>
    <row r="17" spans="1:3" ht="15" customHeight="1">
      <c r="A17" s="15">
        <v>13</v>
      </c>
      <c r="B17" s="28" t="s">
        <v>106</v>
      </c>
      <c r="C17" s="30">
        <v>2</v>
      </c>
    </row>
    <row r="18" spans="1:3" ht="15" customHeight="1">
      <c r="A18" s="15">
        <v>14</v>
      </c>
      <c r="B18" s="28" t="s">
        <v>116</v>
      </c>
      <c r="C18" s="30">
        <v>1</v>
      </c>
    </row>
    <row r="19" spans="1:3" ht="15" customHeight="1">
      <c r="A19" s="15">
        <v>15</v>
      </c>
      <c r="B19" s="28" t="s">
        <v>114</v>
      </c>
      <c r="C19" s="30">
        <v>1</v>
      </c>
    </row>
    <row r="20" spans="1:3" ht="15" customHeight="1">
      <c r="A20" s="15">
        <v>16</v>
      </c>
      <c r="B20" s="28" t="s">
        <v>109</v>
      </c>
      <c r="C20" s="30">
        <v>1</v>
      </c>
    </row>
    <row r="21" spans="1:3" ht="15" customHeight="1">
      <c r="A21" s="15">
        <v>17</v>
      </c>
      <c r="B21" s="28" t="s">
        <v>113</v>
      </c>
      <c r="C21" s="30">
        <v>1</v>
      </c>
    </row>
    <row r="22" spans="1:3" ht="15" customHeight="1">
      <c r="A22" s="15">
        <v>18</v>
      </c>
      <c r="B22" s="28" t="s">
        <v>117</v>
      </c>
      <c r="C22" s="30">
        <v>1</v>
      </c>
    </row>
    <row r="23" spans="1:3" ht="15" customHeight="1">
      <c r="A23" s="15">
        <v>19</v>
      </c>
      <c r="B23" s="28" t="s">
        <v>27</v>
      </c>
      <c r="C23" s="30">
        <v>1</v>
      </c>
    </row>
    <row r="24" spans="1:3" ht="15" customHeight="1">
      <c r="A24" s="15">
        <v>20</v>
      </c>
      <c r="B24" s="28" t="s">
        <v>26</v>
      </c>
      <c r="C24" s="30">
        <v>1</v>
      </c>
    </row>
    <row r="25" spans="1:3" ht="15" customHeight="1">
      <c r="A25" s="15">
        <v>21</v>
      </c>
      <c r="B25" s="28" t="s">
        <v>28</v>
      </c>
      <c r="C25" s="30">
        <v>1</v>
      </c>
    </row>
    <row r="26" spans="1:3" ht="15" customHeight="1">
      <c r="A26" s="15">
        <v>22</v>
      </c>
      <c r="B26" s="28" t="s">
        <v>126</v>
      </c>
      <c r="C26" s="30">
        <v>1</v>
      </c>
    </row>
    <row r="27" spans="1:3" ht="15" customHeight="1">
      <c r="A27" s="15">
        <v>23</v>
      </c>
      <c r="B27" s="28" t="s">
        <v>101</v>
      </c>
      <c r="C27" s="30">
        <v>1</v>
      </c>
    </row>
    <row r="28" spans="1:3" ht="15" customHeight="1">
      <c r="A28" s="15">
        <v>24</v>
      </c>
      <c r="B28" s="28" t="s">
        <v>94</v>
      </c>
      <c r="C28" s="30">
        <v>1</v>
      </c>
    </row>
    <row r="29" spans="1:3" ht="15" customHeight="1">
      <c r="A29" s="15">
        <v>25</v>
      </c>
      <c r="B29" s="28" t="s">
        <v>103</v>
      </c>
      <c r="C29" s="30">
        <v>1</v>
      </c>
    </row>
    <row r="30" spans="1:3" ht="15" customHeight="1">
      <c r="A30" s="15">
        <v>26</v>
      </c>
      <c r="B30" s="28" t="s">
        <v>112</v>
      </c>
      <c r="C30" s="30">
        <v>1</v>
      </c>
    </row>
    <row r="31" spans="1:3" ht="15" customHeight="1">
      <c r="A31" s="15">
        <v>27</v>
      </c>
      <c r="B31" s="28" t="s">
        <v>122</v>
      </c>
      <c r="C31" s="30">
        <v>1</v>
      </c>
    </row>
    <row r="32" spans="1:3" ht="15" customHeight="1">
      <c r="A32" s="15">
        <v>28</v>
      </c>
      <c r="B32" s="28" t="s">
        <v>12</v>
      </c>
      <c r="C32" s="30">
        <v>1</v>
      </c>
    </row>
    <row r="33" spans="1:3" ht="15" customHeight="1">
      <c r="A33" s="15">
        <v>29</v>
      </c>
      <c r="B33" s="28" t="s">
        <v>124</v>
      </c>
      <c r="C33" s="30">
        <v>1</v>
      </c>
    </row>
    <row r="34" spans="1:3" ht="15" customHeight="1">
      <c r="A34" s="15">
        <v>30</v>
      </c>
      <c r="B34" s="28" t="s">
        <v>102</v>
      </c>
      <c r="C34" s="30">
        <v>1</v>
      </c>
    </row>
    <row r="35" spans="1:3" ht="15" customHeight="1">
      <c r="A35" s="15">
        <v>31</v>
      </c>
      <c r="B35" s="28" t="s">
        <v>120</v>
      </c>
      <c r="C35" s="30">
        <v>1</v>
      </c>
    </row>
    <row r="36" spans="1:3" ht="15" customHeight="1">
      <c r="A36" s="15">
        <v>32</v>
      </c>
      <c r="B36" s="28" t="s">
        <v>99</v>
      </c>
      <c r="C36" s="30">
        <v>1</v>
      </c>
    </row>
    <row r="37" spans="1:3" ht="15" customHeight="1">
      <c r="A37" s="15">
        <v>33</v>
      </c>
      <c r="B37" s="28" t="s">
        <v>115</v>
      </c>
      <c r="C37" s="30">
        <v>1</v>
      </c>
    </row>
    <row r="38" spans="1:3" ht="15" customHeight="1">
      <c r="A38" s="15">
        <v>34</v>
      </c>
      <c r="B38" s="28" t="s">
        <v>11</v>
      </c>
      <c r="C38" s="30">
        <v>1</v>
      </c>
    </row>
    <row r="39" spans="1:3" ht="15" customHeight="1">
      <c r="A39" s="15">
        <v>35</v>
      </c>
      <c r="B39" s="28" t="s">
        <v>107</v>
      </c>
      <c r="C39" s="30">
        <v>1</v>
      </c>
    </row>
    <row r="40" spans="1:3" ht="15" customHeight="1">
      <c r="A40" s="15">
        <v>36</v>
      </c>
      <c r="B40" s="28" t="s">
        <v>105</v>
      </c>
      <c r="C40" s="30">
        <v>1</v>
      </c>
    </row>
    <row r="41" spans="1:3" ht="15" customHeight="1">
      <c r="A41" s="15">
        <v>37</v>
      </c>
      <c r="B41" s="28" t="s">
        <v>121</v>
      </c>
      <c r="C41" s="30">
        <v>1</v>
      </c>
    </row>
    <row r="42" spans="1:3" ht="15" customHeight="1">
      <c r="A42" s="15">
        <v>38</v>
      </c>
      <c r="B42" s="28" t="s">
        <v>123</v>
      </c>
      <c r="C42" s="30">
        <v>1</v>
      </c>
    </row>
    <row r="43" spans="1:3" ht="15" customHeight="1">
      <c r="A43" s="15">
        <v>39</v>
      </c>
      <c r="B43" s="28" t="s">
        <v>95</v>
      </c>
      <c r="C43" s="30">
        <v>1</v>
      </c>
    </row>
    <row r="44" spans="1:3" ht="15" customHeight="1">
      <c r="A44" s="15">
        <v>40</v>
      </c>
      <c r="B44" s="28" t="s">
        <v>96</v>
      </c>
      <c r="C44" s="30">
        <v>1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2018-04-17T15:49:26Z</dcterms:modified>
  <cp:category/>
  <cp:version/>
  <cp:contentType/>
  <cp:contentStatus/>
</cp:coreProperties>
</file>