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'Individuale'!$A$3:$I$63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<sst xmlns="http://schemas.openxmlformats.org/spreadsheetml/2006/main" count="339" uniqueCount="220">
  <si>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</si>
  <si>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</si>
  <si>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</si>
  <si>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</si>
  <si>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</si>
  <si>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</si>
  <si>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</si>
  <si>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</si>
  <si>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</si>
  <si>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</si>
  <si>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</si>
  <si>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Di Giulio</t>
  </si>
  <si>
    <t>Francesco</t>
  </si>
  <si>
    <t>SM-40</t>
  </si>
  <si>
    <t>UISP Avis Rieti</t>
  </si>
  <si>
    <t>00.51.33</t>
  </si>
  <si>
    <t>Martini</t>
  </si>
  <si>
    <t>Antonio</t>
  </si>
  <si>
    <t>00.52.13</t>
  </si>
  <si>
    <t>Sabato</t>
  </si>
  <si>
    <t>Giorgio</t>
  </si>
  <si>
    <t>SM-45</t>
  </si>
  <si>
    <t>00.53.55</t>
  </si>
  <si>
    <t>Di Pasquantonio</t>
  </si>
  <si>
    <t>Sergio</t>
  </si>
  <si>
    <t>Amat. M</t>
  </si>
  <si>
    <t>Atletica Amatrice</t>
  </si>
  <si>
    <t>00.54.36</t>
  </si>
  <si>
    <t>Brandi</t>
  </si>
  <si>
    <t>Fabrizio</t>
  </si>
  <si>
    <t>Atletica Insieme Forhans Team</t>
  </si>
  <si>
    <t>00.55.55</t>
  </si>
  <si>
    <t>Dolci</t>
  </si>
  <si>
    <t>Paolo</t>
  </si>
  <si>
    <t>Myricae</t>
  </si>
  <si>
    <t>00.56.26</t>
  </si>
  <si>
    <t>Silvestri</t>
  </si>
  <si>
    <t>Luca</t>
  </si>
  <si>
    <t>Atletica Porto Potenza Picena</t>
  </si>
  <si>
    <t>00.57.01</t>
  </si>
  <si>
    <t>Matera</t>
  </si>
  <si>
    <t>Nicola</t>
  </si>
  <si>
    <t>ASD Running Evolution</t>
  </si>
  <si>
    <t>00.59.37</t>
  </si>
  <si>
    <t>Giogli</t>
  </si>
  <si>
    <t>Moreno</t>
  </si>
  <si>
    <t>SM-50</t>
  </si>
  <si>
    <t>01.00.25</t>
  </si>
  <si>
    <t>Luzi</t>
  </si>
  <si>
    <t>Luigi</t>
  </si>
  <si>
    <t>SM-60</t>
  </si>
  <si>
    <t>01.01.11</t>
  </si>
  <si>
    <t>Massarelli</t>
  </si>
  <si>
    <t>01.01.47</t>
  </si>
  <si>
    <t>De Luca Rapone</t>
  </si>
  <si>
    <t>Vincenzo</t>
  </si>
  <si>
    <t>ASD Enea Roma</t>
  </si>
  <si>
    <t>01.02.35</t>
  </si>
  <si>
    <t>Schisano</t>
  </si>
  <si>
    <t>SM-55</t>
  </si>
  <si>
    <t>ASD Albatros Roma</t>
  </si>
  <si>
    <t>01.03.09</t>
  </si>
  <si>
    <t>Maroni</t>
  </si>
  <si>
    <t>Marcel</t>
  </si>
  <si>
    <t>GS Amleto Monti</t>
  </si>
  <si>
    <t>01.04.37</t>
  </si>
  <si>
    <t>Porchetti</t>
  </si>
  <si>
    <t>01.04.38</t>
  </si>
  <si>
    <t>Cecera</t>
  </si>
  <si>
    <t>01.05.03</t>
  </si>
  <si>
    <t>Zervos</t>
  </si>
  <si>
    <t>Thi Kim Thu</t>
  </si>
  <si>
    <t>SF-45</t>
  </si>
  <si>
    <t>01.05.52</t>
  </si>
  <si>
    <t>Scialanga</t>
  </si>
  <si>
    <t>Fabio</t>
  </si>
  <si>
    <t>Atletica Fiano Romano</t>
  </si>
  <si>
    <t>01.05.54</t>
  </si>
  <si>
    <t>Bortoloni</t>
  </si>
  <si>
    <t>Natale</t>
  </si>
  <si>
    <t>01.06.08</t>
  </si>
  <si>
    <t>Amicozzi</t>
  </si>
  <si>
    <t>Costantino</t>
  </si>
  <si>
    <t>Atletica Abruzzo</t>
  </si>
  <si>
    <t>01.06.32</t>
  </si>
  <si>
    <t>Adanti</t>
  </si>
  <si>
    <t>Emiliano</t>
  </si>
  <si>
    <t>Roma Road Runners</t>
  </si>
  <si>
    <t>01.06.57</t>
  </si>
  <si>
    <t>Battistelli</t>
  </si>
  <si>
    <t>Liviano</t>
  </si>
  <si>
    <t>SM-65</t>
  </si>
  <si>
    <t>Corsa dei Santi</t>
  </si>
  <si>
    <t>01.07.13</t>
  </si>
  <si>
    <t>Di Mario</t>
  </si>
  <si>
    <t>Daniele</t>
  </si>
  <si>
    <t>01.07.14</t>
  </si>
  <si>
    <t>Santini</t>
  </si>
  <si>
    <t>01.07.15</t>
  </si>
  <si>
    <t>Bestiaco</t>
  </si>
  <si>
    <t>Marino</t>
  </si>
  <si>
    <t>01.08.02</t>
  </si>
  <si>
    <t>Cipiccia</t>
  </si>
  <si>
    <t>SM-35</t>
  </si>
  <si>
    <t>01.08.35</t>
  </si>
  <si>
    <t>Diamanti</t>
  </si>
  <si>
    <t>01.09.05</t>
  </si>
  <si>
    <t>Camacci</t>
  </si>
  <si>
    <t>Vittorio</t>
  </si>
  <si>
    <t>Podistica Valtenna</t>
  </si>
  <si>
    <t>01.09.23</t>
  </si>
  <si>
    <t>De Fino</t>
  </si>
  <si>
    <t>Giovanni</t>
  </si>
  <si>
    <t>Atletica Villa Aurelia</t>
  </si>
  <si>
    <t>01.10.05</t>
  </si>
  <si>
    <t>Ferrari</t>
  </si>
  <si>
    <t>Valentina</t>
  </si>
  <si>
    <t>Amat. F</t>
  </si>
  <si>
    <t>Atletica La Sbarra</t>
  </si>
  <si>
    <t>01.10.31</t>
  </si>
  <si>
    <t>Di Somma</t>
  </si>
  <si>
    <t>Andrea</t>
  </si>
  <si>
    <t>Giuliani</t>
  </si>
  <si>
    <t>Mario</t>
  </si>
  <si>
    <t>01.10.58</t>
  </si>
  <si>
    <t>Biribanti</t>
  </si>
  <si>
    <t>Podistica Carsulae Terni</t>
  </si>
  <si>
    <t>01.11.58</t>
  </si>
  <si>
    <t>Sabatini</t>
  </si>
  <si>
    <t>Cristina</t>
  </si>
  <si>
    <t>SF-40</t>
  </si>
  <si>
    <t>01.12.01</t>
  </si>
  <si>
    <t>Sciunzi</t>
  </si>
  <si>
    <t>Marcello</t>
  </si>
  <si>
    <t>SM-70</t>
  </si>
  <si>
    <t>01.13.29</t>
  </si>
  <si>
    <t>Agabiti</t>
  </si>
  <si>
    <t>Carolina</t>
  </si>
  <si>
    <t>Amatori Podistica Terni</t>
  </si>
  <si>
    <t>01.13.59</t>
  </si>
  <si>
    <t>Santarelli</t>
  </si>
  <si>
    <t>Patrizia</t>
  </si>
  <si>
    <t>SF-50</t>
  </si>
  <si>
    <t>01.15.07</t>
  </si>
  <si>
    <t>Camertoni</t>
  </si>
  <si>
    <t>01.15.30</t>
  </si>
  <si>
    <t>Cimarelli</t>
  </si>
  <si>
    <t>Roma XV Circoscrizione</t>
  </si>
  <si>
    <t>01.15.45</t>
  </si>
  <si>
    <t>Franceschini</t>
  </si>
  <si>
    <t>Emanuele</t>
  </si>
  <si>
    <t>01.16.46</t>
  </si>
  <si>
    <t>Orsingher</t>
  </si>
  <si>
    <t>Enzo</t>
  </si>
  <si>
    <t>ASD Atletica Vita</t>
  </si>
  <si>
    <t>01.17.30</t>
  </si>
  <si>
    <t>Pellino</t>
  </si>
  <si>
    <t>Antonino</t>
  </si>
  <si>
    <t>01.18.50</t>
  </si>
  <si>
    <t>Paris</t>
  </si>
  <si>
    <t>Filiberto</t>
  </si>
  <si>
    <t>01.18.59</t>
  </si>
  <si>
    <t>Mancini</t>
  </si>
  <si>
    <t>Domenico</t>
  </si>
  <si>
    <t>01.19.21</t>
  </si>
  <si>
    <t>Antonini</t>
  </si>
  <si>
    <t>Gian Luigi</t>
  </si>
  <si>
    <t>01.19.30</t>
  </si>
  <si>
    <t>Fedeli</t>
  </si>
  <si>
    <t>01.19.41</t>
  </si>
  <si>
    <t>Ciocchetti</t>
  </si>
  <si>
    <t>Silvana</t>
  </si>
  <si>
    <t>SF-60</t>
  </si>
  <si>
    <t>Astra Roma</t>
  </si>
  <si>
    <t>01.22.53</t>
  </si>
  <si>
    <t>Mozzetti</t>
  </si>
  <si>
    <t>Bruno</t>
  </si>
  <si>
    <t>01.23.14</t>
  </si>
  <si>
    <t>Pitoni</t>
  </si>
  <si>
    <t>Franco</t>
  </si>
  <si>
    <t>Atletica Studentesca CaRiRi</t>
  </si>
  <si>
    <t>01.23.32</t>
  </si>
  <si>
    <t>Sdruscia</t>
  </si>
  <si>
    <t>01.24.38</t>
  </si>
  <si>
    <t>Veroli</t>
  </si>
  <si>
    <t>Federico</t>
  </si>
  <si>
    <t>Atletica Faleria</t>
  </si>
  <si>
    <t>01.31.29</t>
  </si>
  <si>
    <t>Vincenzini</t>
  </si>
  <si>
    <t>Giulio</t>
  </si>
  <si>
    <t>01.31.32</t>
  </si>
  <si>
    <t>Quotidiano</t>
  </si>
  <si>
    <t>Maria Teresa</t>
  </si>
  <si>
    <t>01.32.14</t>
  </si>
  <si>
    <t>De Santis</t>
  </si>
  <si>
    <t>Maria Paola</t>
  </si>
  <si>
    <t>01.32.55</t>
  </si>
  <si>
    <t>Tartamelli</t>
  </si>
  <si>
    <t>Lina</t>
  </si>
  <si>
    <t>SF-65</t>
  </si>
  <si>
    <t>01.37.22</t>
  </si>
  <si>
    <t>Cicolò</t>
  </si>
  <si>
    <t>Salvatore</t>
  </si>
  <si>
    <t>01.43.18</t>
  </si>
  <si>
    <t>Dersì</t>
  </si>
  <si>
    <t>Romano</t>
  </si>
  <si>
    <t>01.45.50</t>
  </si>
  <si>
    <t>Sconocchia</t>
  </si>
  <si>
    <t>Renzo</t>
  </si>
  <si>
    <t>01.46.36</t>
  </si>
  <si>
    <t>Tugni</t>
  </si>
  <si>
    <t>M.Rita</t>
  </si>
  <si>
    <t>02.08.04</t>
  </si>
  <si>
    <t>Malizia</t>
  </si>
  <si>
    <t>Gioia</t>
  </si>
  <si>
    <t>SF-35</t>
  </si>
  <si>
    <t>02.08.19</t>
  </si>
  <si>
    <t>A.S.D. Podistica Solidarietà</t>
  </si>
  <si>
    <t>Giro delle Sette Chiese</t>
  </si>
  <si>
    <t>Amatrice (RT) Italia - Domenica 10/07/2011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</si>
</sst>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2" t="s">
        <v>218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23" t="s">
        <v>219</v>
      </c>
      <c r="B2" s="23"/>
      <c r="C2" s="23"/>
      <c r="D2" s="23"/>
      <c r="E2" s="23"/>
      <c r="F2" s="23"/>
      <c r="G2" s="23"/>
      <c r="H2" s="3" t="s">
        <v>0</v>
      </c>
      <c r="I2" s="4">
        <v>13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6" t="s">
        <v>11</v>
      </c>
      <c r="C4" s="36" t="s">
        <v>12</v>
      </c>
      <c r="D4" s="14" t="s">
        <v>13</v>
      </c>
      <c r="E4" s="36" t="s">
        <v>14</v>
      </c>
      <c r="F4" s="14" t="s">
        <v>15</v>
      </c>
      <c r="G4" s="14" t="str">
        <f aca="true" t="shared" si="0" ref="G4:G63">TEXT(INT((HOUR(F4)*3600+MINUTE(F4)*60+SECOND(F4))/$I$2/60),"0")&amp;"."&amp;TEXT(MOD((HOUR(F4)*3600+MINUTE(F4)*60+SECOND(F4))/$I$2,60),"00")&amp;"/km"</f>
        <v>3.58/km</v>
      </c>
      <c r="H4" s="18">
        <f>F4-$F$4</f>
        <v>0</v>
      </c>
      <c r="I4" s="18">
        <f>F4-INDEX($F$4:$F$28,MATCH(D4,$D$4:$D$28,0))</f>
        <v>0</v>
      </c>
    </row>
    <row r="5" spans="1:9" s="11" customFormat="1" ht="15" customHeight="1">
      <c r="A5" s="19">
        <v>2</v>
      </c>
      <c r="B5" s="37" t="s">
        <v>16</v>
      </c>
      <c r="C5" s="37" t="s">
        <v>17</v>
      </c>
      <c r="D5" s="19" t="s">
        <v>13</v>
      </c>
      <c r="E5" s="37" t="s">
        <v>14</v>
      </c>
      <c r="F5" s="19" t="s">
        <v>18</v>
      </c>
      <c r="G5" s="19" t="str">
        <f t="shared" si="0"/>
        <v>4.01/km</v>
      </c>
      <c r="H5" s="20">
        <f>F5-$F$4</f>
        <v>0.00046296296296297057</v>
      </c>
      <c r="I5" s="20">
        <f>F5-INDEX($F$4:$F$152,MATCH(D5,$D$4:$D$152,0))</f>
        <v>0.00046296296296297057</v>
      </c>
    </row>
    <row r="6" spans="1:9" s="11" customFormat="1" ht="15" customHeight="1">
      <c r="A6" s="19">
        <v>3</v>
      </c>
      <c r="B6" s="37" t="s">
        <v>19</v>
      </c>
      <c r="C6" s="37" t="s">
        <v>20</v>
      </c>
      <c r="D6" s="19" t="s">
        <v>21</v>
      </c>
      <c r="E6" s="37" t="s">
        <v>14</v>
      </c>
      <c r="F6" s="19" t="s">
        <v>22</v>
      </c>
      <c r="G6" s="19" t="str">
        <f t="shared" si="0"/>
        <v>4.09/km</v>
      </c>
      <c r="H6" s="20">
        <f aca="true" t="shared" si="1" ref="H6:H21">F6-$F$4</f>
        <v>0.0016435185185185164</v>
      </c>
      <c r="I6" s="20">
        <f>F6-INDEX($F$4:$F$152,MATCH(D6,$D$4:$D$152,0))</f>
        <v>0</v>
      </c>
    </row>
    <row r="7" spans="1:9" s="11" customFormat="1" ht="15" customHeight="1">
      <c r="A7" s="19">
        <v>4</v>
      </c>
      <c r="B7" s="37" t="s">
        <v>23</v>
      </c>
      <c r="C7" s="37" t="s">
        <v>24</v>
      </c>
      <c r="D7" s="19" t="s">
        <v>25</v>
      </c>
      <c r="E7" s="37" t="s">
        <v>26</v>
      </c>
      <c r="F7" s="19" t="s">
        <v>27</v>
      </c>
      <c r="G7" s="19" t="str">
        <f t="shared" si="0"/>
        <v>4.12/km</v>
      </c>
      <c r="H7" s="20">
        <f t="shared" si="1"/>
        <v>0.0021180555555555605</v>
      </c>
      <c r="I7" s="20">
        <f>F7-INDEX($F$4:$F$152,MATCH(D7,$D$4:$D$152,0))</f>
        <v>0</v>
      </c>
    </row>
    <row r="8" spans="1:9" s="11" customFormat="1" ht="15" customHeight="1">
      <c r="A8" s="19">
        <v>5</v>
      </c>
      <c r="B8" s="37" t="s">
        <v>28</v>
      </c>
      <c r="C8" s="37" t="s">
        <v>29</v>
      </c>
      <c r="D8" s="19" t="s">
        <v>13</v>
      </c>
      <c r="E8" s="37" t="s">
        <v>30</v>
      </c>
      <c r="F8" s="19" t="s">
        <v>31</v>
      </c>
      <c r="G8" s="19" t="str">
        <f t="shared" si="0"/>
        <v>4.18/km</v>
      </c>
      <c r="H8" s="20">
        <f t="shared" si="1"/>
        <v>0.0030324074074074073</v>
      </c>
      <c r="I8" s="20">
        <f>F8-INDEX($F$4:$F$152,MATCH(D8,$D$4:$D$152,0))</f>
        <v>0.0030324074074074073</v>
      </c>
    </row>
    <row r="9" spans="1:9" s="11" customFormat="1" ht="15" customHeight="1">
      <c r="A9" s="19">
        <v>6</v>
      </c>
      <c r="B9" s="37" t="s">
        <v>32</v>
      </c>
      <c r="C9" s="37" t="s">
        <v>33</v>
      </c>
      <c r="D9" s="19" t="s">
        <v>21</v>
      </c>
      <c r="E9" s="37" t="s">
        <v>34</v>
      </c>
      <c r="F9" s="19" t="s">
        <v>35</v>
      </c>
      <c r="G9" s="19" t="str">
        <f t="shared" si="0"/>
        <v>4.20/km</v>
      </c>
      <c r="H9" s="20">
        <f t="shared" si="1"/>
        <v>0.003391203703703702</v>
      </c>
      <c r="I9" s="20">
        <f>F9-INDEX($F$4:$F$152,MATCH(D9,$D$4:$D$152,0))</f>
        <v>0.0017476851851851855</v>
      </c>
    </row>
    <row r="10" spans="1:9" s="11" customFormat="1" ht="15" customHeight="1">
      <c r="A10" s="19">
        <v>7</v>
      </c>
      <c r="B10" s="37" t="s">
        <v>36</v>
      </c>
      <c r="C10" s="37" t="s">
        <v>37</v>
      </c>
      <c r="D10" s="19" t="s">
        <v>13</v>
      </c>
      <c r="E10" s="37" t="s">
        <v>38</v>
      </c>
      <c r="F10" s="19" t="s">
        <v>39</v>
      </c>
      <c r="G10" s="19" t="str">
        <f t="shared" si="0"/>
        <v>4.23/km</v>
      </c>
      <c r="H10" s="20">
        <f t="shared" si="1"/>
        <v>0.0037962962962962976</v>
      </c>
      <c r="I10" s="20">
        <f>F10-INDEX($F$4:$F$152,MATCH(D10,$D$4:$D$152,0))</f>
        <v>0.0037962962962962976</v>
      </c>
    </row>
    <row r="11" spans="1:9" s="11" customFormat="1" ht="15" customHeight="1">
      <c r="A11" s="19">
        <v>8</v>
      </c>
      <c r="B11" s="37" t="s">
        <v>40</v>
      </c>
      <c r="C11" s="37" t="s">
        <v>41</v>
      </c>
      <c r="D11" s="19" t="s">
        <v>21</v>
      </c>
      <c r="E11" s="37" t="s">
        <v>42</v>
      </c>
      <c r="F11" s="19" t="s">
        <v>43</v>
      </c>
      <c r="G11" s="19" t="str">
        <f t="shared" si="0"/>
        <v>4.35/km</v>
      </c>
      <c r="H11" s="20">
        <f t="shared" si="1"/>
        <v>0.005601851851851858</v>
      </c>
      <c r="I11" s="20">
        <f>F11-INDEX($F$4:$F$152,MATCH(D11,$D$4:$D$152,0))</f>
        <v>0.0039583333333333415</v>
      </c>
    </row>
    <row r="12" spans="1:9" s="11" customFormat="1" ht="15" customHeight="1">
      <c r="A12" s="19">
        <v>9</v>
      </c>
      <c r="B12" s="37" t="s">
        <v>44</v>
      </c>
      <c r="C12" s="37" t="s">
        <v>45</v>
      </c>
      <c r="D12" s="19" t="s">
        <v>46</v>
      </c>
      <c r="E12" s="37" t="s">
        <v>34</v>
      </c>
      <c r="F12" s="19" t="s">
        <v>47</v>
      </c>
      <c r="G12" s="19" t="str">
        <f t="shared" si="0"/>
        <v>4.39/km</v>
      </c>
      <c r="H12" s="20">
        <f t="shared" si="1"/>
        <v>0.00615740740740741</v>
      </c>
      <c r="I12" s="20">
        <f>F12-INDEX($F$4:$F$152,MATCH(D12,$D$4:$D$152,0))</f>
        <v>0</v>
      </c>
    </row>
    <row r="13" spans="1:9" s="11" customFormat="1" ht="15" customHeight="1">
      <c r="A13" s="19">
        <v>10</v>
      </c>
      <c r="B13" s="37" t="s">
        <v>48</v>
      </c>
      <c r="C13" s="37" t="s">
        <v>49</v>
      </c>
      <c r="D13" s="19" t="s">
        <v>50</v>
      </c>
      <c r="E13" s="37" t="s">
        <v>34</v>
      </c>
      <c r="F13" s="19" t="s">
        <v>51</v>
      </c>
      <c r="G13" s="19" t="str">
        <f t="shared" si="0"/>
        <v>4.42/km</v>
      </c>
      <c r="H13" s="20">
        <f t="shared" si="1"/>
        <v>0.006689814814814815</v>
      </c>
      <c r="I13" s="20">
        <f>F13-INDEX($F$4:$F$152,MATCH(D13,$D$4:$D$152,0))</f>
        <v>0</v>
      </c>
    </row>
    <row r="14" spans="1:9" s="11" customFormat="1" ht="15" customHeight="1">
      <c r="A14" s="19">
        <v>11</v>
      </c>
      <c r="B14" s="37" t="s">
        <v>52</v>
      </c>
      <c r="C14" s="37" t="s">
        <v>20</v>
      </c>
      <c r="D14" s="19" t="s">
        <v>21</v>
      </c>
      <c r="E14" s="37" t="s">
        <v>34</v>
      </c>
      <c r="F14" s="19" t="s">
        <v>53</v>
      </c>
      <c r="G14" s="19" t="str">
        <f t="shared" si="0"/>
        <v>4.45/km</v>
      </c>
      <c r="H14" s="20">
        <f aca="true" t="shared" si="2" ref="H14:H63">F14-$F$4</f>
        <v>0.0071064814814814845</v>
      </c>
      <c r="I14" s="20">
        <f aca="true" t="shared" si="3" ref="I14:I63">F14-INDEX($F$4:$F$152,MATCH(D14,$D$4:$D$152,0))</f>
        <v>0.005462962962962968</v>
      </c>
    </row>
    <row r="15" spans="1:9" s="11" customFormat="1" ht="15" customHeight="1">
      <c r="A15" s="19">
        <v>12</v>
      </c>
      <c r="B15" s="37" t="s">
        <v>54</v>
      </c>
      <c r="C15" s="37" t="s">
        <v>55</v>
      </c>
      <c r="D15" s="19" t="s">
        <v>21</v>
      </c>
      <c r="E15" s="37" t="s">
        <v>56</v>
      </c>
      <c r="F15" s="19" t="s">
        <v>57</v>
      </c>
      <c r="G15" s="19" t="str">
        <f t="shared" si="0"/>
        <v>4.49/km</v>
      </c>
      <c r="H15" s="20">
        <f t="shared" si="2"/>
        <v>0.007662037037037044</v>
      </c>
      <c r="I15" s="20">
        <f t="shared" si="3"/>
        <v>0.006018518518518527</v>
      </c>
    </row>
    <row r="16" spans="1:9" s="11" customFormat="1" ht="15" customHeight="1">
      <c r="A16" s="19">
        <v>13</v>
      </c>
      <c r="B16" s="37" t="s">
        <v>58</v>
      </c>
      <c r="C16" s="37" t="s">
        <v>12</v>
      </c>
      <c r="D16" s="19" t="s">
        <v>59</v>
      </c>
      <c r="E16" s="37" t="s">
        <v>60</v>
      </c>
      <c r="F16" s="19" t="s">
        <v>61</v>
      </c>
      <c r="G16" s="19" t="str">
        <f t="shared" si="0"/>
        <v>4.51/km</v>
      </c>
      <c r="H16" s="20">
        <f t="shared" si="2"/>
        <v>0.008055555555555559</v>
      </c>
      <c r="I16" s="20">
        <f t="shared" si="3"/>
        <v>0</v>
      </c>
    </row>
    <row r="17" spans="1:9" s="11" customFormat="1" ht="15" customHeight="1">
      <c r="A17" s="19">
        <v>14</v>
      </c>
      <c r="B17" s="37" t="s">
        <v>62</v>
      </c>
      <c r="C17" s="37" t="s">
        <v>63</v>
      </c>
      <c r="D17" s="19" t="s">
        <v>59</v>
      </c>
      <c r="E17" s="37" t="s">
        <v>64</v>
      </c>
      <c r="F17" s="19" t="s">
        <v>65</v>
      </c>
      <c r="G17" s="19" t="str">
        <f t="shared" si="0"/>
        <v>4.58/km</v>
      </c>
      <c r="H17" s="20">
        <f t="shared" si="2"/>
        <v>0.009074074074074082</v>
      </c>
      <c r="I17" s="20">
        <f t="shared" si="3"/>
        <v>0.0010185185185185228</v>
      </c>
    </row>
    <row r="18" spans="1:9" s="11" customFormat="1" ht="15" customHeight="1">
      <c r="A18" s="19">
        <v>15</v>
      </c>
      <c r="B18" s="37" t="s">
        <v>66</v>
      </c>
      <c r="C18" s="37" t="s">
        <v>29</v>
      </c>
      <c r="D18" s="19" t="s">
        <v>59</v>
      </c>
      <c r="E18" s="37" t="s">
        <v>34</v>
      </c>
      <c r="F18" s="19" t="s">
        <v>67</v>
      </c>
      <c r="G18" s="19" t="str">
        <f t="shared" si="0"/>
        <v>4.58/km</v>
      </c>
      <c r="H18" s="20">
        <f t="shared" si="2"/>
        <v>0.009085648148148155</v>
      </c>
      <c r="I18" s="20">
        <f t="shared" si="3"/>
        <v>0.0010300925925925963</v>
      </c>
    </row>
    <row r="19" spans="1:9" s="11" customFormat="1" ht="15" customHeight="1">
      <c r="A19" s="19">
        <v>16</v>
      </c>
      <c r="B19" s="37" t="s">
        <v>68</v>
      </c>
      <c r="C19" s="37" t="s">
        <v>20</v>
      </c>
      <c r="D19" s="19" t="s">
        <v>46</v>
      </c>
      <c r="E19" s="37" t="s">
        <v>34</v>
      </c>
      <c r="F19" s="19" t="s">
        <v>69</v>
      </c>
      <c r="G19" s="19" t="str">
        <f t="shared" si="0"/>
        <v>5.00/km</v>
      </c>
      <c r="H19" s="20">
        <f t="shared" si="2"/>
        <v>0.009375000000000008</v>
      </c>
      <c r="I19" s="20">
        <f t="shared" si="3"/>
        <v>0.0032175925925925983</v>
      </c>
    </row>
    <row r="20" spans="1:9" s="11" customFormat="1" ht="15" customHeight="1">
      <c r="A20" s="19">
        <v>17</v>
      </c>
      <c r="B20" s="38" t="s">
        <v>70</v>
      </c>
      <c r="C20" s="38" t="s">
        <v>71</v>
      </c>
      <c r="D20" s="39" t="s">
        <v>72</v>
      </c>
      <c r="E20" s="38" t="s">
        <v>30</v>
      </c>
      <c r="F20" s="39" t="s">
        <v>73</v>
      </c>
      <c r="G20" s="19" t="str">
        <f t="shared" si="0"/>
        <v>5.04/km</v>
      </c>
      <c r="H20" s="20">
        <f t="shared" si="2"/>
        <v>0.009942129629629634</v>
      </c>
      <c r="I20" s="20">
        <f t="shared" si="3"/>
        <v>0</v>
      </c>
    </row>
    <row r="21" spans="1:9" s="11" customFormat="1" ht="15" customHeight="1">
      <c r="A21" s="19">
        <v>18</v>
      </c>
      <c r="B21" s="37" t="s">
        <v>74</v>
      </c>
      <c r="C21" s="37" t="s">
        <v>75</v>
      </c>
      <c r="D21" s="19" t="s">
        <v>46</v>
      </c>
      <c r="E21" s="37" t="s">
        <v>76</v>
      </c>
      <c r="F21" s="19" t="s">
        <v>77</v>
      </c>
      <c r="G21" s="19" t="str">
        <f t="shared" si="0"/>
        <v>5.04/km</v>
      </c>
      <c r="H21" s="20">
        <f t="shared" si="2"/>
        <v>0.009965277777777781</v>
      </c>
      <c r="I21" s="20">
        <f t="shared" si="3"/>
        <v>0.003807870370370371</v>
      </c>
    </row>
    <row r="22" spans="1:9" s="11" customFormat="1" ht="15" customHeight="1">
      <c r="A22" s="16">
        <v>19</v>
      </c>
      <c r="B22" s="42" t="s">
        <v>78</v>
      </c>
      <c r="C22" s="42" t="s">
        <v>79</v>
      </c>
      <c r="D22" s="16" t="s">
        <v>50</v>
      </c>
      <c r="E22" s="42" t="s">
        <v>217</v>
      </c>
      <c r="F22" s="16" t="s">
        <v>80</v>
      </c>
      <c r="G22" s="16" t="str">
        <f t="shared" si="0"/>
        <v>5.05/km</v>
      </c>
      <c r="H22" s="17">
        <f t="shared" si="2"/>
        <v>0.010127314814814818</v>
      </c>
      <c r="I22" s="17">
        <f t="shared" si="3"/>
        <v>0.003437500000000003</v>
      </c>
    </row>
    <row r="23" spans="1:9" s="11" customFormat="1" ht="15" customHeight="1">
      <c r="A23" s="19">
        <v>20</v>
      </c>
      <c r="B23" s="37" t="s">
        <v>81</v>
      </c>
      <c r="C23" s="37" t="s">
        <v>82</v>
      </c>
      <c r="D23" s="19" t="s">
        <v>59</v>
      </c>
      <c r="E23" s="37" t="s">
        <v>83</v>
      </c>
      <c r="F23" s="19" t="s">
        <v>84</v>
      </c>
      <c r="G23" s="19" t="str">
        <f t="shared" si="0"/>
        <v>5.07/km</v>
      </c>
      <c r="H23" s="20">
        <f t="shared" si="2"/>
        <v>0.01040509259259259</v>
      </c>
      <c r="I23" s="20">
        <f t="shared" si="3"/>
        <v>0.002349537037037032</v>
      </c>
    </row>
    <row r="24" spans="1:9" s="11" customFormat="1" ht="15" customHeight="1">
      <c r="A24" s="19">
        <v>21</v>
      </c>
      <c r="B24" s="37" t="s">
        <v>85</v>
      </c>
      <c r="C24" s="37" t="s">
        <v>86</v>
      </c>
      <c r="D24" s="19" t="s">
        <v>13</v>
      </c>
      <c r="E24" s="37" t="s">
        <v>87</v>
      </c>
      <c r="F24" s="19" t="s">
        <v>88</v>
      </c>
      <c r="G24" s="19" t="str">
        <f t="shared" si="0"/>
        <v>5.09/km</v>
      </c>
      <c r="H24" s="20">
        <f t="shared" si="2"/>
        <v>0.010694444444444444</v>
      </c>
      <c r="I24" s="20">
        <f t="shared" si="3"/>
        <v>0.010694444444444444</v>
      </c>
    </row>
    <row r="25" spans="1:9" s="11" customFormat="1" ht="15" customHeight="1">
      <c r="A25" s="19">
        <v>22</v>
      </c>
      <c r="B25" s="37" t="s">
        <v>89</v>
      </c>
      <c r="C25" s="37" t="s">
        <v>90</v>
      </c>
      <c r="D25" s="19" t="s">
        <v>91</v>
      </c>
      <c r="E25" s="37" t="s">
        <v>92</v>
      </c>
      <c r="F25" s="19" t="s">
        <v>93</v>
      </c>
      <c r="G25" s="19" t="str">
        <f t="shared" si="0"/>
        <v>5.10/km</v>
      </c>
      <c r="H25" s="20">
        <f t="shared" si="2"/>
        <v>0.010879629629629628</v>
      </c>
      <c r="I25" s="20">
        <f t="shared" si="3"/>
        <v>0</v>
      </c>
    </row>
    <row r="26" spans="1:9" s="11" customFormat="1" ht="15" customHeight="1">
      <c r="A26" s="19">
        <v>23</v>
      </c>
      <c r="B26" s="37" t="s">
        <v>94</v>
      </c>
      <c r="C26" s="37" t="s">
        <v>95</v>
      </c>
      <c r="D26" s="19" t="s">
        <v>46</v>
      </c>
      <c r="E26" s="37" t="s">
        <v>56</v>
      </c>
      <c r="F26" s="19" t="s">
        <v>96</v>
      </c>
      <c r="G26" s="19" t="str">
        <f t="shared" si="0"/>
        <v>5.10/km</v>
      </c>
      <c r="H26" s="20">
        <f t="shared" si="2"/>
        <v>0.010891203703703708</v>
      </c>
      <c r="I26" s="20">
        <f t="shared" si="3"/>
        <v>0.0047337962962962984</v>
      </c>
    </row>
    <row r="27" spans="1:9" s="12" customFormat="1" ht="15" customHeight="1">
      <c r="A27" s="19">
        <v>24</v>
      </c>
      <c r="B27" s="37" t="s">
        <v>97</v>
      </c>
      <c r="C27" s="37" t="s">
        <v>29</v>
      </c>
      <c r="D27" s="19" t="s">
        <v>13</v>
      </c>
      <c r="E27" s="37" t="s">
        <v>34</v>
      </c>
      <c r="F27" s="19" t="s">
        <v>98</v>
      </c>
      <c r="G27" s="19" t="str">
        <f t="shared" si="0"/>
        <v>5.10/km</v>
      </c>
      <c r="H27" s="20">
        <f t="shared" si="2"/>
        <v>0.010902777777777782</v>
      </c>
      <c r="I27" s="20">
        <f t="shared" si="3"/>
        <v>0.010902777777777782</v>
      </c>
    </row>
    <row r="28" spans="1:9" s="11" customFormat="1" ht="15" customHeight="1">
      <c r="A28" s="19">
        <v>25</v>
      </c>
      <c r="B28" s="37" t="s">
        <v>99</v>
      </c>
      <c r="C28" s="37" t="s">
        <v>100</v>
      </c>
      <c r="D28" s="19" t="s">
        <v>59</v>
      </c>
      <c r="E28" s="37" t="s">
        <v>30</v>
      </c>
      <c r="F28" s="19" t="s">
        <v>101</v>
      </c>
      <c r="G28" s="19" t="str">
        <f t="shared" si="0"/>
        <v>5.14/km</v>
      </c>
      <c r="H28" s="20">
        <f t="shared" si="2"/>
        <v>0.011446759259259268</v>
      </c>
      <c r="I28" s="20">
        <f t="shared" si="3"/>
        <v>0.0033912037037037088</v>
      </c>
    </row>
    <row r="29" spans="1:9" ht="15" customHeight="1">
      <c r="A29" s="19">
        <v>26</v>
      </c>
      <c r="B29" s="37" t="s">
        <v>102</v>
      </c>
      <c r="C29" s="37" t="s">
        <v>33</v>
      </c>
      <c r="D29" s="19" t="s">
        <v>103</v>
      </c>
      <c r="E29" s="37" t="s">
        <v>34</v>
      </c>
      <c r="F29" s="19" t="s">
        <v>104</v>
      </c>
      <c r="G29" s="19" t="str">
        <f t="shared" si="0"/>
        <v>5.17/km</v>
      </c>
      <c r="H29" s="20">
        <f t="shared" si="2"/>
        <v>0.011828703703703702</v>
      </c>
      <c r="I29" s="20">
        <f t="shared" si="3"/>
        <v>0</v>
      </c>
    </row>
    <row r="30" spans="1:9" ht="15" customHeight="1">
      <c r="A30" s="19">
        <v>27</v>
      </c>
      <c r="B30" s="37" t="s">
        <v>105</v>
      </c>
      <c r="C30" s="37" t="s">
        <v>24</v>
      </c>
      <c r="D30" s="19" t="s">
        <v>46</v>
      </c>
      <c r="E30" s="37" t="s">
        <v>34</v>
      </c>
      <c r="F30" s="19" t="s">
        <v>106</v>
      </c>
      <c r="G30" s="19" t="str">
        <f t="shared" si="0"/>
        <v>5.19/km</v>
      </c>
      <c r="H30" s="20">
        <f t="shared" si="2"/>
        <v>0.012175925925925937</v>
      </c>
      <c r="I30" s="20">
        <f t="shared" si="3"/>
        <v>0.006018518518518527</v>
      </c>
    </row>
    <row r="31" spans="1:9" ht="15" customHeight="1">
      <c r="A31" s="19">
        <v>28</v>
      </c>
      <c r="B31" s="37" t="s">
        <v>107</v>
      </c>
      <c r="C31" s="37" t="s">
        <v>108</v>
      </c>
      <c r="D31" s="19" t="s">
        <v>21</v>
      </c>
      <c r="E31" s="37" t="s">
        <v>109</v>
      </c>
      <c r="F31" s="19" t="s">
        <v>110</v>
      </c>
      <c r="G31" s="19" t="str">
        <f t="shared" si="0"/>
        <v>5.20/km</v>
      </c>
      <c r="H31" s="20">
        <f t="shared" si="2"/>
        <v>0.012384259259259262</v>
      </c>
      <c r="I31" s="20">
        <f t="shared" si="3"/>
        <v>0.010740740740740745</v>
      </c>
    </row>
    <row r="32" spans="1:9" ht="15" customHeight="1">
      <c r="A32" s="19">
        <v>29</v>
      </c>
      <c r="B32" s="37" t="s">
        <v>111</v>
      </c>
      <c r="C32" s="37" t="s">
        <v>112</v>
      </c>
      <c r="D32" s="19" t="s">
        <v>21</v>
      </c>
      <c r="E32" s="37" t="s">
        <v>113</v>
      </c>
      <c r="F32" s="19" t="s">
        <v>114</v>
      </c>
      <c r="G32" s="19" t="str">
        <f t="shared" si="0"/>
        <v>5.23/km</v>
      </c>
      <c r="H32" s="20">
        <f t="shared" si="2"/>
        <v>0.01287037037037038</v>
      </c>
      <c r="I32" s="20">
        <f t="shared" si="3"/>
        <v>0.011226851851851863</v>
      </c>
    </row>
    <row r="33" spans="1:9" ht="15" customHeight="1">
      <c r="A33" s="19">
        <v>30</v>
      </c>
      <c r="B33" s="38" t="s">
        <v>115</v>
      </c>
      <c r="C33" s="38" t="s">
        <v>116</v>
      </c>
      <c r="D33" s="39" t="s">
        <v>117</v>
      </c>
      <c r="E33" s="38" t="s">
        <v>118</v>
      </c>
      <c r="F33" s="39" t="s">
        <v>119</v>
      </c>
      <c r="G33" s="19" t="str">
        <f t="shared" si="0"/>
        <v>5.25/km</v>
      </c>
      <c r="H33" s="20">
        <f t="shared" si="2"/>
        <v>0.013171296296296306</v>
      </c>
      <c r="I33" s="20">
        <f t="shared" si="3"/>
        <v>0</v>
      </c>
    </row>
    <row r="34" spans="1:9" ht="15" customHeight="1">
      <c r="A34" s="19">
        <v>31</v>
      </c>
      <c r="B34" s="37" t="s">
        <v>120</v>
      </c>
      <c r="C34" s="37" t="s">
        <v>121</v>
      </c>
      <c r="D34" s="19" t="s">
        <v>25</v>
      </c>
      <c r="E34" s="37" t="s">
        <v>118</v>
      </c>
      <c r="F34" s="19" t="s">
        <v>119</v>
      </c>
      <c r="G34" s="19" t="str">
        <f t="shared" si="0"/>
        <v>5.25/km</v>
      </c>
      <c r="H34" s="20">
        <f t="shared" si="2"/>
        <v>0.013171296296296306</v>
      </c>
      <c r="I34" s="20">
        <f t="shared" si="3"/>
        <v>0.011053240740740745</v>
      </c>
    </row>
    <row r="35" spans="1:9" ht="15" customHeight="1">
      <c r="A35" s="19">
        <v>32</v>
      </c>
      <c r="B35" s="37" t="s">
        <v>122</v>
      </c>
      <c r="C35" s="37" t="s">
        <v>123</v>
      </c>
      <c r="D35" s="19" t="s">
        <v>13</v>
      </c>
      <c r="E35" s="37" t="s">
        <v>14</v>
      </c>
      <c r="F35" s="19" t="s">
        <v>124</v>
      </c>
      <c r="G35" s="19" t="str">
        <f t="shared" si="0"/>
        <v>5.28/km</v>
      </c>
      <c r="H35" s="20">
        <f t="shared" si="2"/>
        <v>0.0134837962962963</v>
      </c>
      <c r="I35" s="20">
        <f t="shared" si="3"/>
        <v>0.0134837962962963</v>
      </c>
    </row>
    <row r="36" spans="1:9" ht="15" customHeight="1">
      <c r="A36" s="19">
        <v>33</v>
      </c>
      <c r="B36" s="37" t="s">
        <v>125</v>
      </c>
      <c r="C36" s="37" t="s">
        <v>45</v>
      </c>
      <c r="D36" s="19" t="s">
        <v>50</v>
      </c>
      <c r="E36" s="37" t="s">
        <v>126</v>
      </c>
      <c r="F36" s="19" t="s">
        <v>127</v>
      </c>
      <c r="G36" s="19" t="str">
        <f t="shared" si="0"/>
        <v>5.32/km</v>
      </c>
      <c r="H36" s="20">
        <f t="shared" si="2"/>
        <v>0.014178240740740748</v>
      </c>
      <c r="I36" s="20">
        <f t="shared" si="3"/>
        <v>0.007488425925925933</v>
      </c>
    </row>
    <row r="37" spans="1:9" ht="15" customHeight="1">
      <c r="A37" s="19">
        <v>34</v>
      </c>
      <c r="B37" s="38" t="s">
        <v>128</v>
      </c>
      <c r="C37" s="38" t="s">
        <v>129</v>
      </c>
      <c r="D37" s="39" t="s">
        <v>130</v>
      </c>
      <c r="E37" s="38" t="s">
        <v>34</v>
      </c>
      <c r="F37" s="39" t="s">
        <v>131</v>
      </c>
      <c r="G37" s="19" t="str">
        <f t="shared" si="0"/>
        <v>5.32/km</v>
      </c>
      <c r="H37" s="20">
        <f t="shared" si="2"/>
        <v>0.014212962962962969</v>
      </c>
      <c r="I37" s="20">
        <f t="shared" si="3"/>
        <v>0</v>
      </c>
    </row>
    <row r="38" spans="1:9" ht="15" customHeight="1">
      <c r="A38" s="19">
        <v>35</v>
      </c>
      <c r="B38" s="37" t="s">
        <v>132</v>
      </c>
      <c r="C38" s="37" t="s">
        <v>133</v>
      </c>
      <c r="D38" s="19" t="s">
        <v>134</v>
      </c>
      <c r="E38" s="37" t="s">
        <v>14</v>
      </c>
      <c r="F38" s="19" t="s">
        <v>135</v>
      </c>
      <c r="G38" s="19" t="str">
        <f t="shared" si="0"/>
        <v>5.39/km</v>
      </c>
      <c r="H38" s="20">
        <f t="shared" si="2"/>
        <v>0.015231481481481485</v>
      </c>
      <c r="I38" s="20">
        <f t="shared" si="3"/>
        <v>0</v>
      </c>
    </row>
    <row r="39" spans="1:9" ht="15" customHeight="1">
      <c r="A39" s="19">
        <v>36</v>
      </c>
      <c r="B39" s="38" t="s">
        <v>136</v>
      </c>
      <c r="C39" s="38" t="s">
        <v>137</v>
      </c>
      <c r="D39" s="39" t="s">
        <v>72</v>
      </c>
      <c r="E39" s="38" t="s">
        <v>138</v>
      </c>
      <c r="F39" s="39" t="s">
        <v>139</v>
      </c>
      <c r="G39" s="19" t="str">
        <f t="shared" si="0"/>
        <v>5.41/km</v>
      </c>
      <c r="H39" s="20">
        <f t="shared" si="2"/>
        <v>0.015578703703703706</v>
      </c>
      <c r="I39" s="20">
        <f t="shared" si="3"/>
        <v>0.005636574074074072</v>
      </c>
    </row>
    <row r="40" spans="1:9" ht="15" customHeight="1">
      <c r="A40" s="16">
        <v>37</v>
      </c>
      <c r="B40" s="43" t="s">
        <v>140</v>
      </c>
      <c r="C40" s="43" t="s">
        <v>141</v>
      </c>
      <c r="D40" s="44" t="s">
        <v>142</v>
      </c>
      <c r="E40" s="42" t="s">
        <v>217</v>
      </c>
      <c r="F40" s="44" t="s">
        <v>143</v>
      </c>
      <c r="G40" s="16" t="str">
        <f t="shared" si="0"/>
        <v>5.47/km</v>
      </c>
      <c r="H40" s="17">
        <f t="shared" si="2"/>
        <v>0.01636574074074075</v>
      </c>
      <c r="I40" s="17">
        <f t="shared" si="3"/>
        <v>0</v>
      </c>
    </row>
    <row r="41" spans="1:9" ht="15" customHeight="1">
      <c r="A41" s="19">
        <v>38</v>
      </c>
      <c r="B41" s="37" t="s">
        <v>144</v>
      </c>
      <c r="C41" s="37" t="s">
        <v>17</v>
      </c>
      <c r="D41" s="19" t="s">
        <v>50</v>
      </c>
      <c r="E41" s="37" t="s">
        <v>87</v>
      </c>
      <c r="F41" s="19" t="s">
        <v>145</v>
      </c>
      <c r="G41" s="19" t="str">
        <f t="shared" si="0"/>
        <v>5.48/km</v>
      </c>
      <c r="H41" s="20">
        <f t="shared" si="2"/>
        <v>0.01663194444444445</v>
      </c>
      <c r="I41" s="20">
        <f t="shared" si="3"/>
        <v>0.009942129629629634</v>
      </c>
    </row>
    <row r="42" spans="1:9" ht="15" customHeight="1">
      <c r="A42" s="19">
        <v>39</v>
      </c>
      <c r="B42" s="37" t="s">
        <v>146</v>
      </c>
      <c r="C42" s="37" t="s">
        <v>33</v>
      </c>
      <c r="D42" s="19" t="s">
        <v>91</v>
      </c>
      <c r="E42" s="37" t="s">
        <v>147</v>
      </c>
      <c r="F42" s="19" t="s">
        <v>148</v>
      </c>
      <c r="G42" s="19" t="str">
        <f t="shared" si="0"/>
        <v>5.50/km</v>
      </c>
      <c r="H42" s="20">
        <f t="shared" si="2"/>
        <v>0.01680555555555556</v>
      </c>
      <c r="I42" s="20">
        <f t="shared" si="3"/>
        <v>0.005925925925925932</v>
      </c>
    </row>
    <row r="43" spans="1:9" ht="15" customHeight="1">
      <c r="A43" s="19">
        <v>40</v>
      </c>
      <c r="B43" s="37" t="s">
        <v>149</v>
      </c>
      <c r="C43" s="37" t="s">
        <v>150</v>
      </c>
      <c r="D43" s="19" t="s">
        <v>13</v>
      </c>
      <c r="E43" s="37" t="s">
        <v>34</v>
      </c>
      <c r="F43" s="19" t="s">
        <v>151</v>
      </c>
      <c r="G43" s="19" t="str">
        <f t="shared" si="0"/>
        <v>5.54/km</v>
      </c>
      <c r="H43" s="20">
        <f t="shared" si="2"/>
        <v>0.017511574074074075</v>
      </c>
      <c r="I43" s="20">
        <f t="shared" si="3"/>
        <v>0.017511574074074075</v>
      </c>
    </row>
    <row r="44" spans="1:9" ht="15" customHeight="1">
      <c r="A44" s="19">
        <v>41</v>
      </c>
      <c r="B44" s="37" t="s">
        <v>152</v>
      </c>
      <c r="C44" s="37" t="s">
        <v>153</v>
      </c>
      <c r="D44" s="19" t="s">
        <v>91</v>
      </c>
      <c r="E44" s="37" t="s">
        <v>154</v>
      </c>
      <c r="F44" s="19" t="s">
        <v>155</v>
      </c>
      <c r="G44" s="19" t="str">
        <f t="shared" si="0"/>
        <v>5.58/km</v>
      </c>
      <c r="H44" s="20">
        <f t="shared" si="2"/>
        <v>0.01802083333333334</v>
      </c>
      <c r="I44" s="20">
        <f t="shared" si="3"/>
        <v>0.007141203703703712</v>
      </c>
    </row>
    <row r="45" spans="1:9" ht="15" customHeight="1">
      <c r="A45" s="19">
        <v>42</v>
      </c>
      <c r="B45" s="37" t="s">
        <v>156</v>
      </c>
      <c r="C45" s="37" t="s">
        <v>157</v>
      </c>
      <c r="D45" s="19" t="s">
        <v>50</v>
      </c>
      <c r="E45" s="37" t="s">
        <v>30</v>
      </c>
      <c r="F45" s="19" t="s">
        <v>158</v>
      </c>
      <c r="G45" s="19" t="str">
        <f t="shared" si="0"/>
        <v>6.04/km</v>
      </c>
      <c r="H45" s="20">
        <f t="shared" si="2"/>
        <v>0.01894675925925926</v>
      </c>
      <c r="I45" s="20">
        <f t="shared" si="3"/>
        <v>0.012256944444444445</v>
      </c>
    </row>
    <row r="46" spans="1:9" ht="15" customHeight="1">
      <c r="A46" s="19">
        <v>43</v>
      </c>
      <c r="B46" s="37" t="s">
        <v>159</v>
      </c>
      <c r="C46" s="37" t="s">
        <v>160</v>
      </c>
      <c r="D46" s="19" t="s">
        <v>46</v>
      </c>
      <c r="E46" s="37" t="s">
        <v>14</v>
      </c>
      <c r="F46" s="19" t="s">
        <v>161</v>
      </c>
      <c r="G46" s="19" t="str">
        <f t="shared" si="0"/>
        <v>6.05/km</v>
      </c>
      <c r="H46" s="20">
        <f t="shared" si="2"/>
        <v>0.01905092592592593</v>
      </c>
      <c r="I46" s="20">
        <f t="shared" si="3"/>
        <v>0.01289351851851852</v>
      </c>
    </row>
    <row r="47" spans="1:9" ht="15" customHeight="1">
      <c r="A47" s="19">
        <v>44</v>
      </c>
      <c r="B47" s="37" t="s">
        <v>162</v>
      </c>
      <c r="C47" s="37" t="s">
        <v>163</v>
      </c>
      <c r="D47" s="19" t="s">
        <v>134</v>
      </c>
      <c r="E47" s="37" t="s">
        <v>14</v>
      </c>
      <c r="F47" s="19" t="s">
        <v>164</v>
      </c>
      <c r="G47" s="19" t="str">
        <f t="shared" si="0"/>
        <v>6.06/km</v>
      </c>
      <c r="H47" s="20">
        <f t="shared" si="2"/>
        <v>0.019305555555555562</v>
      </c>
      <c r="I47" s="20">
        <f t="shared" si="3"/>
        <v>0.004074074074074077</v>
      </c>
    </row>
    <row r="48" spans="1:9" ht="15" customHeight="1">
      <c r="A48" s="19">
        <v>45</v>
      </c>
      <c r="B48" s="37" t="s">
        <v>165</v>
      </c>
      <c r="C48" s="37" t="s">
        <v>166</v>
      </c>
      <c r="D48" s="19" t="s">
        <v>103</v>
      </c>
      <c r="E48" s="37" t="s">
        <v>14</v>
      </c>
      <c r="F48" s="19" t="s">
        <v>167</v>
      </c>
      <c r="G48" s="19" t="str">
        <f t="shared" si="0"/>
        <v>6.07/km</v>
      </c>
      <c r="H48" s="20">
        <f t="shared" si="2"/>
        <v>0.019409722222222224</v>
      </c>
      <c r="I48" s="20">
        <f t="shared" si="3"/>
        <v>0.007581018518518522</v>
      </c>
    </row>
    <row r="49" spans="1:9" ht="15" customHeight="1">
      <c r="A49" s="19">
        <v>46</v>
      </c>
      <c r="B49" s="37" t="s">
        <v>168</v>
      </c>
      <c r="C49" s="37" t="s">
        <v>12</v>
      </c>
      <c r="D49" s="19" t="s">
        <v>13</v>
      </c>
      <c r="E49" s="37" t="s">
        <v>76</v>
      </c>
      <c r="F49" s="19" t="s">
        <v>169</v>
      </c>
      <c r="G49" s="19" t="str">
        <f t="shared" si="0"/>
        <v>6.08/km</v>
      </c>
      <c r="H49" s="20">
        <f t="shared" si="2"/>
        <v>0.01953703703703704</v>
      </c>
      <c r="I49" s="20">
        <f t="shared" si="3"/>
        <v>0.01953703703703704</v>
      </c>
    </row>
    <row r="50" spans="1:9" ht="15" customHeight="1">
      <c r="A50" s="19">
        <v>47</v>
      </c>
      <c r="B50" s="38" t="s">
        <v>170</v>
      </c>
      <c r="C50" s="38" t="s">
        <v>171</v>
      </c>
      <c r="D50" s="39" t="s">
        <v>172</v>
      </c>
      <c r="E50" s="38" t="s">
        <v>173</v>
      </c>
      <c r="F50" s="39" t="s">
        <v>174</v>
      </c>
      <c r="G50" s="19" t="str">
        <f t="shared" si="0"/>
        <v>6.23/km</v>
      </c>
      <c r="H50" s="20">
        <f t="shared" si="2"/>
        <v>0.02175925925925927</v>
      </c>
      <c r="I50" s="20">
        <f t="shared" si="3"/>
        <v>0</v>
      </c>
    </row>
    <row r="51" spans="1:9" ht="15" customHeight="1">
      <c r="A51" s="19">
        <v>48</v>
      </c>
      <c r="B51" s="37" t="s">
        <v>175</v>
      </c>
      <c r="C51" s="37" t="s">
        <v>176</v>
      </c>
      <c r="D51" s="19" t="s">
        <v>134</v>
      </c>
      <c r="E51" s="37" t="s">
        <v>76</v>
      </c>
      <c r="F51" s="19" t="s">
        <v>177</v>
      </c>
      <c r="G51" s="19" t="str">
        <f t="shared" si="0"/>
        <v>6.24/km</v>
      </c>
      <c r="H51" s="20">
        <f t="shared" si="2"/>
        <v>0.022002314814814822</v>
      </c>
      <c r="I51" s="20">
        <f t="shared" si="3"/>
        <v>0.006770833333333337</v>
      </c>
    </row>
    <row r="52" spans="1:9" ht="15" customHeight="1">
      <c r="A52" s="19">
        <v>49</v>
      </c>
      <c r="B52" s="37" t="s">
        <v>178</v>
      </c>
      <c r="C52" s="37" t="s">
        <v>179</v>
      </c>
      <c r="D52" s="19" t="s">
        <v>13</v>
      </c>
      <c r="E52" s="37" t="s">
        <v>180</v>
      </c>
      <c r="F52" s="19" t="s">
        <v>181</v>
      </c>
      <c r="G52" s="19" t="str">
        <f t="shared" si="0"/>
        <v>6.26/km</v>
      </c>
      <c r="H52" s="20">
        <f t="shared" si="2"/>
        <v>0.022210648148148153</v>
      </c>
      <c r="I52" s="20">
        <f t="shared" si="3"/>
        <v>0.022210648148148153</v>
      </c>
    </row>
    <row r="53" spans="1:9" ht="15" customHeight="1">
      <c r="A53" s="19">
        <v>50</v>
      </c>
      <c r="B53" s="37" t="s">
        <v>182</v>
      </c>
      <c r="C53" s="37" t="s">
        <v>20</v>
      </c>
      <c r="D53" s="19" t="s">
        <v>21</v>
      </c>
      <c r="E53" s="37" t="s">
        <v>76</v>
      </c>
      <c r="F53" s="19" t="s">
        <v>183</v>
      </c>
      <c r="G53" s="19" t="str">
        <f t="shared" si="0"/>
        <v>6.31/km</v>
      </c>
      <c r="H53" s="20">
        <f t="shared" si="2"/>
        <v>0.022974537037037043</v>
      </c>
      <c r="I53" s="20">
        <f t="shared" si="3"/>
        <v>0.021331018518518527</v>
      </c>
    </row>
    <row r="54" spans="1:9" ht="15" customHeight="1">
      <c r="A54" s="19">
        <v>51</v>
      </c>
      <c r="B54" s="37" t="s">
        <v>184</v>
      </c>
      <c r="C54" s="37" t="s">
        <v>185</v>
      </c>
      <c r="D54" s="19" t="s">
        <v>91</v>
      </c>
      <c r="E54" s="37" t="s">
        <v>186</v>
      </c>
      <c r="F54" s="19" t="s">
        <v>187</v>
      </c>
      <c r="G54" s="19" t="str">
        <f t="shared" si="0"/>
        <v>7.02/km</v>
      </c>
      <c r="H54" s="20">
        <f t="shared" si="2"/>
        <v>0.027731481481481475</v>
      </c>
      <c r="I54" s="20">
        <f t="shared" si="3"/>
        <v>0.016851851851851847</v>
      </c>
    </row>
    <row r="55" spans="1:9" ht="15" customHeight="1">
      <c r="A55" s="19">
        <v>52</v>
      </c>
      <c r="B55" s="37" t="s">
        <v>188</v>
      </c>
      <c r="C55" s="37" t="s">
        <v>189</v>
      </c>
      <c r="D55" s="19" t="s">
        <v>13</v>
      </c>
      <c r="E55" s="37" t="s">
        <v>34</v>
      </c>
      <c r="F55" s="19" t="s">
        <v>190</v>
      </c>
      <c r="G55" s="19" t="str">
        <f t="shared" si="0"/>
        <v>7.02/km</v>
      </c>
      <c r="H55" s="20">
        <f t="shared" si="2"/>
        <v>0.027766203703703703</v>
      </c>
      <c r="I55" s="20">
        <f t="shared" si="3"/>
        <v>0.027766203703703703</v>
      </c>
    </row>
    <row r="56" spans="1:9" ht="15" customHeight="1">
      <c r="A56" s="19">
        <v>53</v>
      </c>
      <c r="B56" s="38" t="s">
        <v>191</v>
      </c>
      <c r="C56" s="38" t="s">
        <v>192</v>
      </c>
      <c r="D56" s="39" t="s">
        <v>142</v>
      </c>
      <c r="E56" s="38" t="s">
        <v>56</v>
      </c>
      <c r="F56" s="39" t="s">
        <v>193</v>
      </c>
      <c r="G56" s="19" t="str">
        <f t="shared" si="0"/>
        <v>7.06/km</v>
      </c>
      <c r="H56" s="20">
        <f t="shared" si="2"/>
        <v>0.02825231481481482</v>
      </c>
      <c r="I56" s="20">
        <f t="shared" si="3"/>
        <v>0.01188657407407407</v>
      </c>
    </row>
    <row r="57" spans="1:9" ht="15" customHeight="1">
      <c r="A57" s="19">
        <v>54</v>
      </c>
      <c r="B57" s="38" t="s">
        <v>194</v>
      </c>
      <c r="C57" s="38" t="s">
        <v>195</v>
      </c>
      <c r="D57" s="39" t="s">
        <v>172</v>
      </c>
      <c r="E57" s="38" t="s">
        <v>87</v>
      </c>
      <c r="F57" s="39" t="s">
        <v>196</v>
      </c>
      <c r="G57" s="19" t="str">
        <f t="shared" si="0"/>
        <v>7.09/km</v>
      </c>
      <c r="H57" s="20">
        <f t="shared" si="2"/>
        <v>0.028726851851851858</v>
      </c>
      <c r="I57" s="20">
        <f t="shared" si="3"/>
        <v>0.006967592592592588</v>
      </c>
    </row>
    <row r="58" spans="1:9" ht="15" customHeight="1">
      <c r="A58" s="19">
        <v>55</v>
      </c>
      <c r="B58" s="38" t="s">
        <v>197</v>
      </c>
      <c r="C58" s="38" t="s">
        <v>198</v>
      </c>
      <c r="D58" s="39" t="s">
        <v>199</v>
      </c>
      <c r="E58" s="38" t="s">
        <v>138</v>
      </c>
      <c r="F58" s="39" t="s">
        <v>200</v>
      </c>
      <c r="G58" s="19" t="str">
        <f t="shared" si="0"/>
        <v>7.29/km</v>
      </c>
      <c r="H58" s="20">
        <f t="shared" si="2"/>
        <v>0.03181712962962963</v>
      </c>
      <c r="I58" s="20">
        <f t="shared" si="3"/>
        <v>0</v>
      </c>
    </row>
    <row r="59" spans="1:9" ht="15" customHeight="1">
      <c r="A59" s="19">
        <v>56</v>
      </c>
      <c r="B59" s="37" t="s">
        <v>201</v>
      </c>
      <c r="C59" s="37" t="s">
        <v>202</v>
      </c>
      <c r="D59" s="19" t="s">
        <v>21</v>
      </c>
      <c r="E59" s="37" t="s">
        <v>56</v>
      </c>
      <c r="F59" s="19" t="s">
        <v>203</v>
      </c>
      <c r="G59" s="19" t="str">
        <f t="shared" si="0"/>
        <v>7.57/km</v>
      </c>
      <c r="H59" s="20">
        <f t="shared" si="2"/>
        <v>0.035937500000000004</v>
      </c>
      <c r="I59" s="20">
        <f t="shared" si="3"/>
        <v>0.03429398148148149</v>
      </c>
    </row>
    <row r="60" spans="1:9" ht="15" customHeight="1">
      <c r="A60" s="16">
        <v>57</v>
      </c>
      <c r="B60" s="42" t="s">
        <v>204</v>
      </c>
      <c r="C60" s="42" t="s">
        <v>205</v>
      </c>
      <c r="D60" s="16" t="s">
        <v>59</v>
      </c>
      <c r="E60" s="42" t="s">
        <v>217</v>
      </c>
      <c r="F60" s="16" t="s">
        <v>206</v>
      </c>
      <c r="G60" s="16" t="str">
        <f t="shared" si="0"/>
        <v>8.08/km</v>
      </c>
      <c r="H60" s="17">
        <f t="shared" si="2"/>
        <v>0.037696759259259256</v>
      </c>
      <c r="I60" s="17">
        <f t="shared" si="3"/>
        <v>0.029641203703703697</v>
      </c>
    </row>
    <row r="61" spans="1:9" ht="15" customHeight="1">
      <c r="A61" s="19">
        <v>58</v>
      </c>
      <c r="B61" s="37" t="s">
        <v>207</v>
      </c>
      <c r="C61" s="37" t="s">
        <v>208</v>
      </c>
      <c r="D61" s="19" t="s">
        <v>50</v>
      </c>
      <c r="E61" s="37" t="s">
        <v>14</v>
      </c>
      <c r="F61" s="19" t="s">
        <v>209</v>
      </c>
      <c r="G61" s="19" t="str">
        <f t="shared" si="0"/>
        <v>8.12/km</v>
      </c>
      <c r="H61" s="20">
        <f t="shared" si="2"/>
        <v>0.03822916666666668</v>
      </c>
      <c r="I61" s="20">
        <f t="shared" si="3"/>
        <v>0.03153935185185187</v>
      </c>
    </row>
    <row r="62" spans="1:9" ht="15" customHeight="1">
      <c r="A62" s="19">
        <v>59</v>
      </c>
      <c r="B62" s="38" t="s">
        <v>210</v>
      </c>
      <c r="C62" s="38" t="s">
        <v>211</v>
      </c>
      <c r="D62" s="39" t="s">
        <v>130</v>
      </c>
      <c r="E62" s="38" t="s">
        <v>34</v>
      </c>
      <c r="F62" s="39" t="s">
        <v>212</v>
      </c>
      <c r="G62" s="19" t="str">
        <f t="shared" si="0"/>
        <v>9.51/km</v>
      </c>
      <c r="H62" s="20">
        <f t="shared" si="2"/>
        <v>0.05313657407407408</v>
      </c>
      <c r="I62" s="20">
        <f t="shared" si="3"/>
        <v>0.03892361111111111</v>
      </c>
    </row>
    <row r="63" spans="1:9" ht="15" customHeight="1">
      <c r="A63" s="15">
        <v>60</v>
      </c>
      <c r="B63" s="40" t="s">
        <v>213</v>
      </c>
      <c r="C63" s="40" t="s">
        <v>214</v>
      </c>
      <c r="D63" s="41" t="s">
        <v>215</v>
      </c>
      <c r="E63" s="40" t="s">
        <v>34</v>
      </c>
      <c r="F63" s="41" t="s">
        <v>216</v>
      </c>
      <c r="G63" s="15" t="str">
        <f t="shared" si="0"/>
        <v>9.52/km</v>
      </c>
      <c r="H63" s="21">
        <f t="shared" si="2"/>
        <v>0.05331018518518519</v>
      </c>
      <c r="I63" s="21">
        <f t="shared" si="3"/>
        <v>0</v>
      </c>
    </row>
  </sheetData>
  <autoFilter ref="A3:I6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3" topLeftCell="BM4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4" t="str">
        <f>Individuale!A1</f>
        <v>Giro delle Sette Chiese</v>
      </c>
      <c r="B1" s="25"/>
      <c r="C1" s="26"/>
    </row>
    <row r="2" spans="1:3" ht="33" customHeight="1">
      <c r="A2" s="27" t="str">
        <f>Individuale!A2&amp;" km. "&amp;Individuale!I2</f>
        <v>Amatrice (RT) Italia - Domenica 10/07/2011 km. 13</v>
      </c>
      <c r="B2" s="28"/>
      <c r="C2" s="29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30" t="s">
        <v>34</v>
      </c>
      <c r="C4" s="31">
        <v>14</v>
      </c>
    </row>
    <row r="5" spans="1:3" ht="15" customHeight="1">
      <c r="A5" s="19">
        <v>2</v>
      </c>
      <c r="B5" s="32" t="s">
        <v>14</v>
      </c>
      <c r="C5" s="33">
        <v>9</v>
      </c>
    </row>
    <row r="6" spans="1:3" ht="15" customHeight="1">
      <c r="A6" s="19">
        <v>3</v>
      </c>
      <c r="B6" s="32" t="s">
        <v>56</v>
      </c>
      <c r="C6" s="33">
        <v>4</v>
      </c>
    </row>
    <row r="7" spans="1:3" ht="15" customHeight="1">
      <c r="A7" s="19">
        <v>4</v>
      </c>
      <c r="B7" s="32" t="s">
        <v>76</v>
      </c>
      <c r="C7" s="33">
        <v>4</v>
      </c>
    </row>
    <row r="8" spans="1:3" ht="15" customHeight="1">
      <c r="A8" s="19">
        <v>5</v>
      </c>
      <c r="B8" s="32" t="s">
        <v>30</v>
      </c>
      <c r="C8" s="33">
        <v>4</v>
      </c>
    </row>
    <row r="9" spans="1:3" ht="15" customHeight="1">
      <c r="A9" s="16">
        <v>6</v>
      </c>
      <c r="B9" s="42" t="s">
        <v>217</v>
      </c>
      <c r="C9" s="45">
        <v>3</v>
      </c>
    </row>
    <row r="10" spans="1:3" ht="15" customHeight="1">
      <c r="A10" s="19">
        <v>7</v>
      </c>
      <c r="B10" s="32" t="s">
        <v>87</v>
      </c>
      <c r="C10" s="33">
        <v>3</v>
      </c>
    </row>
    <row r="11" spans="1:3" ht="15" customHeight="1">
      <c r="A11" s="19">
        <v>8</v>
      </c>
      <c r="B11" s="32" t="s">
        <v>138</v>
      </c>
      <c r="C11" s="33">
        <v>2</v>
      </c>
    </row>
    <row r="12" spans="1:3" ht="15" customHeight="1">
      <c r="A12" s="19">
        <v>9</v>
      </c>
      <c r="B12" s="32" t="s">
        <v>118</v>
      </c>
      <c r="C12" s="33">
        <v>2</v>
      </c>
    </row>
    <row r="13" spans="1:3" ht="15" customHeight="1">
      <c r="A13" s="19">
        <v>10</v>
      </c>
      <c r="B13" s="32" t="s">
        <v>60</v>
      </c>
      <c r="C13" s="33">
        <v>1</v>
      </c>
    </row>
    <row r="14" spans="1:3" ht="15" customHeight="1">
      <c r="A14" s="19">
        <v>11</v>
      </c>
      <c r="B14" s="32" t="s">
        <v>154</v>
      </c>
      <c r="C14" s="33">
        <v>1</v>
      </c>
    </row>
    <row r="15" spans="1:3" ht="15" customHeight="1">
      <c r="A15" s="19">
        <v>12</v>
      </c>
      <c r="B15" s="32" t="s">
        <v>42</v>
      </c>
      <c r="C15" s="33">
        <v>1</v>
      </c>
    </row>
    <row r="16" spans="1:3" ht="15" customHeight="1">
      <c r="A16" s="19">
        <v>13</v>
      </c>
      <c r="B16" s="32" t="s">
        <v>173</v>
      </c>
      <c r="C16" s="33">
        <v>1</v>
      </c>
    </row>
    <row r="17" spans="1:3" ht="15" customHeight="1">
      <c r="A17" s="19">
        <v>14</v>
      </c>
      <c r="B17" s="32" t="s">
        <v>83</v>
      </c>
      <c r="C17" s="33">
        <v>1</v>
      </c>
    </row>
    <row r="18" spans="1:3" ht="15" customHeight="1">
      <c r="A18" s="19">
        <v>15</v>
      </c>
      <c r="B18" s="32" t="s">
        <v>26</v>
      </c>
      <c r="C18" s="33">
        <v>1</v>
      </c>
    </row>
    <row r="19" spans="1:3" ht="15" customHeight="1">
      <c r="A19" s="19">
        <v>16</v>
      </c>
      <c r="B19" s="32" t="s">
        <v>186</v>
      </c>
      <c r="C19" s="33">
        <v>1</v>
      </c>
    </row>
    <row r="20" spans="1:3" ht="15" customHeight="1">
      <c r="A20" s="19">
        <v>17</v>
      </c>
      <c r="B20" s="32" t="s">
        <v>38</v>
      </c>
      <c r="C20" s="33">
        <v>1</v>
      </c>
    </row>
    <row r="21" spans="1:3" ht="15" customHeight="1">
      <c r="A21" s="19">
        <v>18</v>
      </c>
      <c r="B21" s="32" t="s">
        <v>180</v>
      </c>
      <c r="C21" s="33">
        <v>1</v>
      </c>
    </row>
    <row r="22" spans="1:3" ht="15" customHeight="1">
      <c r="A22" s="19">
        <v>19</v>
      </c>
      <c r="B22" s="32" t="s">
        <v>113</v>
      </c>
      <c r="C22" s="33">
        <v>1</v>
      </c>
    </row>
    <row r="23" spans="1:3" ht="15" customHeight="1">
      <c r="A23" s="19">
        <v>20</v>
      </c>
      <c r="B23" s="32" t="s">
        <v>92</v>
      </c>
      <c r="C23" s="33">
        <v>1</v>
      </c>
    </row>
    <row r="24" spans="1:3" ht="15" customHeight="1">
      <c r="A24" s="19">
        <v>21</v>
      </c>
      <c r="B24" s="32" t="s">
        <v>64</v>
      </c>
      <c r="C24" s="33">
        <v>1</v>
      </c>
    </row>
    <row r="25" spans="1:3" ht="15" customHeight="1">
      <c r="A25" s="19">
        <v>22</v>
      </c>
      <c r="B25" s="32" t="s">
        <v>126</v>
      </c>
      <c r="C25" s="33">
        <v>1</v>
      </c>
    </row>
    <row r="26" spans="1:3" ht="15" customHeight="1">
      <c r="A26" s="19">
        <v>23</v>
      </c>
      <c r="B26" s="32" t="s">
        <v>109</v>
      </c>
      <c r="C26" s="33">
        <v>1</v>
      </c>
    </row>
    <row r="27" spans="1:3" ht="15" customHeight="1">
      <c r="A27" s="15">
        <v>24</v>
      </c>
      <c r="B27" s="34" t="s">
        <v>147</v>
      </c>
      <c r="C27" s="35">
        <v>1</v>
      </c>
    </row>
    <row r="28" ht="12.75">
      <c r="C28" s="2">
        <f>SUM(C4:C27)</f>
        <v>60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2011-08-18T14:34:22Z</dcterms:modified>
  <cp:category/>
  <cp:version/>
  <cp:contentType/>
  <cp:contentStatus/>
</cp:coreProperties>
</file>