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'Individuale'!$A$4:$J$166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<sst xmlns="http://schemas.openxmlformats.org/spreadsheetml/2006/main" count="541" uniqueCount="227">
  <si>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</si>
  <si>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</si>
  <si>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</si>
  <si>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</si>
  <si>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</si>
  <si>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</si>
  <si>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</si>
  <si>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</si>
  <si>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</si>
  <si>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</si>
  <si>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</si>
  <si>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</si>
  <si>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</si>
  <si>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HAPPY RUNNER CLUB</t>
  </si>
  <si>
    <t>A</t>
  </si>
  <si>
    <t>B</t>
  </si>
  <si>
    <t>D</t>
  </si>
  <si>
    <t>C</t>
  </si>
  <si>
    <t>F</t>
  </si>
  <si>
    <t>E</t>
  </si>
  <si>
    <t>PUROSANGUE ATHLETICS CLUB</t>
  </si>
  <si>
    <t>G</t>
  </si>
  <si>
    <t>M</t>
  </si>
  <si>
    <t>H</t>
  </si>
  <si>
    <t>I</t>
  </si>
  <si>
    <t>L</t>
  </si>
  <si>
    <t>JACOPO BOSCARINI</t>
  </si>
  <si>
    <t>TRISPORT COSTA D'ARGENTO</t>
  </si>
  <si>
    <t>LUCA TASSAROTTI</t>
  </si>
  <si>
    <t>SANTA MARINELLA ATHLETIC CLUB</t>
  </si>
  <si>
    <t>ANDREA AZZARELLI</t>
  </si>
  <si>
    <t>GABRIELE LUBRANO</t>
  </si>
  <si>
    <t>ANDREA SILICANI</t>
  </si>
  <si>
    <t>ATL. CASONE NOCETO</t>
  </si>
  <si>
    <t>CRISTIAN FOIS</t>
  </si>
  <si>
    <t>SILVIO LEPORE</t>
  </si>
  <si>
    <t>POL. CIOCIARA ANTONIO FAVA</t>
  </si>
  <si>
    <t>LAPO BARDI</t>
  </si>
  <si>
    <t>ATLETICA LIVORNO</t>
  </si>
  <si>
    <t>MARCO LEONI</t>
  </si>
  <si>
    <t>REALE STATO DEI PRESIDI</t>
  </si>
  <si>
    <t>FABIO BARTOLOMUCCI</t>
  </si>
  <si>
    <t>CLAUDIO ROSSI</t>
  </si>
  <si>
    <t>TEAM MARATHON BIKE</t>
  </si>
  <si>
    <t>IACOPO VIOLA</t>
  </si>
  <si>
    <t>DANIELE GALATOLO</t>
  </si>
  <si>
    <t>GIAMPAOLO COLA</t>
  </si>
  <si>
    <t>ATLETICA MONTEFIASCONE</t>
  </si>
  <si>
    <t>FRANCESCO SBORDONE</t>
  </si>
  <si>
    <t>ASD IV STORMO</t>
  </si>
  <si>
    <t>ALESSANDRO PRATESI</t>
  </si>
  <si>
    <t>ASD RONDA GHIBELLINA</t>
  </si>
  <si>
    <t>PAOLO MERLINI</t>
  </si>
  <si>
    <t>ALBERTO TENDERINI</t>
  </si>
  <si>
    <t>UNIVERSITA' DEGLI STUDI ROMA TRE</t>
  </si>
  <si>
    <t>FLAVIO MATALONI</t>
  </si>
  <si>
    <t>PATRIZIO ROSI</t>
  </si>
  <si>
    <t>LUIGI CHELI</t>
  </si>
  <si>
    <t>GIANLUCA CORDA</t>
  </si>
  <si>
    <t>KATERINA STANKIEWICZ</t>
  </si>
  <si>
    <t>STEFANO COLI</t>
  </si>
  <si>
    <t>PAOLO ROSSI</t>
  </si>
  <si>
    <t>JONATHAN SEDDA</t>
  </si>
  <si>
    <t>MARCO SANTUCCI</t>
  </si>
  <si>
    <t>MENS SANA SIENA</t>
  </si>
  <si>
    <t>WALTER CROCETTI</t>
  </si>
  <si>
    <t>YMCA</t>
  </si>
  <si>
    <t>GUIDO SALVI</t>
  </si>
  <si>
    <t>POLISPORTIVA MONTALTO</t>
  </si>
  <si>
    <t>RAFFAELLO FANTERIA</t>
  </si>
  <si>
    <t>FABIO MARTINI</t>
  </si>
  <si>
    <t>EGIDIO PRESENTI</t>
  </si>
  <si>
    <t>UISP GROSSETO</t>
  </si>
  <si>
    <t>ELVIO CIVILINI</t>
  </si>
  <si>
    <t>MAREMMAEXTREME</t>
  </si>
  <si>
    <t>FIORENZO COSTANZO</t>
  </si>
  <si>
    <t>ANGELA DONATELLA CARPINO</t>
  </si>
  <si>
    <t>FRANCESCO SANTONI</t>
  </si>
  <si>
    <t>ANDREA BIAGIANTI</t>
  </si>
  <si>
    <t>MICHELE ROSSATO</t>
  </si>
  <si>
    <t>FABIO GIANSANTI</t>
  </si>
  <si>
    <t>FABIO DE ROSA</t>
  </si>
  <si>
    <t>CHRISTIAN MASSANDRINI</t>
  </si>
  <si>
    <t>SANDRO MAZZOCCO</t>
  </si>
  <si>
    <t>EDOARDO FERRINI</t>
  </si>
  <si>
    <t>LORIANO LANDI</t>
  </si>
  <si>
    <t>MARCO BULLERI</t>
  </si>
  <si>
    <t>IL RIVELLINO</t>
  </si>
  <si>
    <t>EMANUELE LUNGHI</t>
  </si>
  <si>
    <t>GRAZIANO PEPI</t>
  </si>
  <si>
    <t>MARCO DUCHINI</t>
  </si>
  <si>
    <t>RICCARDO BOSA</t>
  </si>
  <si>
    <t>FEDERICO BENEDETTI</t>
  </si>
  <si>
    <t>PAOLO GIANNINI</t>
  </si>
  <si>
    <t>MARIA MEROLA</t>
  </si>
  <si>
    <t>BENEDETTO BAIANO</t>
  </si>
  <si>
    <t>MARIO CERCIELLO</t>
  </si>
  <si>
    <t>LUCA POGGIANI</t>
  </si>
  <si>
    <t>SERGIO MORI</t>
  </si>
  <si>
    <t>GIUSEPPE GERMANI</t>
  </si>
  <si>
    <t>SIMONE DI MONACO</t>
  </si>
  <si>
    <t>MICAELA BRUSA</t>
  </si>
  <si>
    <t>GIOVANNI GOLVELLI</t>
  </si>
  <si>
    <t>GIANLUCA LUCARI</t>
  </si>
  <si>
    <t>ATLETICA 90 TARQUINIA</t>
  </si>
  <si>
    <t>LEONARDO PAMPALONI</t>
  </si>
  <si>
    <t>MICHELE VENTURI</t>
  </si>
  <si>
    <t>FRANCESCO MURATORI</t>
  </si>
  <si>
    <t>ANTONIO BARRASSO</t>
  </si>
  <si>
    <t>STEFANO MARI</t>
  </si>
  <si>
    <t>ATLETICA DI MARCO SPORT</t>
  </si>
  <si>
    <t>MARCO SBARRINI</t>
  </si>
  <si>
    <t>ASD BOLSENA FORUM SPORT</t>
  </si>
  <si>
    <t>ARMANDO FORGIONE</t>
  </si>
  <si>
    <t>AMATORI PODISTICA AREZZO</t>
  </si>
  <si>
    <t>GIANFRANCO GARGANI</t>
  </si>
  <si>
    <t>LUIGI PETRINO</t>
  </si>
  <si>
    <t>RAFFAELE MELE</t>
  </si>
  <si>
    <t>ENZO DI NUCCI</t>
  </si>
  <si>
    <t>ATLETICA FOLLONICA</t>
  </si>
  <si>
    <t>ALESSANDRO MILONE</t>
  </si>
  <si>
    <t>MARCO PERETTI</t>
  </si>
  <si>
    <t>GRUPPO CICLISTICO CANINO</t>
  </si>
  <si>
    <t>MARIKA DI BENEDETTO</t>
  </si>
  <si>
    <t>MARIO CHERUBINI</t>
  </si>
  <si>
    <t>MASSIMO GIANLORENZO</t>
  </si>
  <si>
    <t>MARINELA CHIS</t>
  </si>
  <si>
    <t>GIOVANNI GASPARINI</t>
  </si>
  <si>
    <t>STEFANO PIRO</t>
  </si>
  <si>
    <t>ENZO OTTAVIANI</t>
  </si>
  <si>
    <t>ALESSANDRO ANGIOLONI</t>
  </si>
  <si>
    <t>MASSIMO RENIERI</t>
  </si>
  <si>
    <t>ANDREA PANCONI</t>
  </si>
  <si>
    <t>MASSIMO SAVERI</t>
  </si>
  <si>
    <t>PAOLO GIORI</t>
  </si>
  <si>
    <t>ROBERTO MALARBY</t>
  </si>
  <si>
    <t>GIORGIO RUSSO</t>
  </si>
  <si>
    <t>ANNA BABY RUNNERS CIVITAVECCHIA</t>
  </si>
  <si>
    <t>FABIO MACCARINI</t>
  </si>
  <si>
    <t>STEFANO TIBERI</t>
  </si>
  <si>
    <t>MICHELE ALOCCI</t>
  </si>
  <si>
    <t>J</t>
  </si>
  <si>
    <t>GABRIELE BALDUCCI</t>
  </si>
  <si>
    <t>G.S. DILETTANTISTICO RUN...DAGI</t>
  </si>
  <si>
    <t>NADEJDA GROSU</t>
  </si>
  <si>
    <t>ANGELICA MONESTIROLI</t>
  </si>
  <si>
    <t>LIBERI PODISTI VITERBO</t>
  </si>
  <si>
    <t>PIERGIORGIO NORIS</t>
  </si>
  <si>
    <t>RUNNERS TORRE DE ROVERI</t>
  </si>
  <si>
    <t>GIANLUCA ORABONA</t>
  </si>
  <si>
    <t>GOFFREDO BOCCANERA</t>
  </si>
  <si>
    <t>FABIOLA PAGLIAI</t>
  </si>
  <si>
    <t>ORLANDO PICCHIANTI</t>
  </si>
  <si>
    <t>MIRCO FALCONI</t>
  </si>
  <si>
    <t>ROBERTA GALGANI</t>
  </si>
  <si>
    <t>MARCO ARGENTI</t>
  </si>
  <si>
    <t>GUIDO PETRUCCI</t>
  </si>
  <si>
    <t>MARGHERITA BALDASSARRI</t>
  </si>
  <si>
    <t>NADIA BORIS</t>
  </si>
  <si>
    <t>O.S.A. VAL MADRERA</t>
  </si>
  <si>
    <t>LUCA CARDOSELLI</t>
  </si>
  <si>
    <t>STEFANO MATALONI</t>
  </si>
  <si>
    <t>SIMONE GIRELLI</t>
  </si>
  <si>
    <t>SILVIA SACCHINI</t>
  </si>
  <si>
    <t>PAOLO NERELLI</t>
  </si>
  <si>
    <t>SERENA DEL PIANO</t>
  </si>
  <si>
    <t>GIAMPIERO COLANERA</t>
  </si>
  <si>
    <t>AZELIO FANI</t>
  </si>
  <si>
    <t>DLF GROSSETO</t>
  </si>
  <si>
    <t>SALVATORE PUOTI</t>
  </si>
  <si>
    <t>GIULIANO GREPPI</t>
  </si>
  <si>
    <t>ROBERTO CAVASSA</t>
  </si>
  <si>
    <t>CAROLINA POLVANI</t>
  </si>
  <si>
    <t>GIOVANNA GOVERNATORI</t>
  </si>
  <si>
    <t>A.S.D.  LIBERTY ATLETIC</t>
  </si>
  <si>
    <t>FILOMENA DELLA BELLA</t>
  </si>
  <si>
    <t>ASD ZONA OLIMPICA TEAM</t>
  </si>
  <si>
    <t>CLAUDIO CASTRICONI</t>
  </si>
  <si>
    <t>MASSIMILIANO GUERRINI</t>
  </si>
  <si>
    <t>OMBRETTA SPURI</t>
  </si>
  <si>
    <t>VENANZIO D'ALESSIO</t>
  </si>
  <si>
    <t>BRUNO MASSAI</t>
  </si>
  <si>
    <t>ADRIANO GRASSI</t>
  </si>
  <si>
    <t>AMBRA SABATINI</t>
  </si>
  <si>
    <t>ALFREDO GIOVANNETTI</t>
  </si>
  <si>
    <t>SS ATLETICA 78</t>
  </si>
  <si>
    <t>ROSVELLA BENIGNO</t>
  </si>
  <si>
    <t>PAOLO VENAFRA</t>
  </si>
  <si>
    <t>DOMENICO BOVI</t>
  </si>
  <si>
    <t>MICHELE LOMBARDI</t>
  </si>
  <si>
    <t>SILVIA BICOCCHI</t>
  </si>
  <si>
    <t>GIORGIO PODESTA'</t>
  </si>
  <si>
    <t>GEORGETA MURESAN</t>
  </si>
  <si>
    <t>MAURIZIO CIOLFI</t>
  </si>
  <si>
    <t>FABRIZIO LABOUREUR</t>
  </si>
  <si>
    <t>SILVIA COGNO</t>
  </si>
  <si>
    <t>POMPEO SCHISANO</t>
  </si>
  <si>
    <t>GIANPAOLO CATANESE</t>
  </si>
  <si>
    <t>AGOSTINO LAUDATO</t>
  </si>
  <si>
    <t>ALESSANDRO GALATOLO</t>
  </si>
  <si>
    <t>STEFANO GAZZANO</t>
  </si>
  <si>
    <t>TIZIANA GALELLA</t>
  </si>
  <si>
    <t>VINCENZO COSTANZO</t>
  </si>
  <si>
    <t>CRISTINA CIPRIANI</t>
  </si>
  <si>
    <t>DANIELA BREGA</t>
  </si>
  <si>
    <t>IL GREGGE RIBELLE</t>
  </si>
  <si>
    <t>STEFANIA MAGGI</t>
  </si>
  <si>
    <t>ELISA MAGGIOTTO</t>
  </si>
  <si>
    <t>ELENA CIANI</t>
  </si>
  <si>
    <t>STEFANIA LUPI</t>
  </si>
  <si>
    <t>MARCO TEMPERINI</t>
  </si>
  <si>
    <t>NICOLA GRASSO</t>
  </si>
  <si>
    <t>ASD SKEEP</t>
  </si>
  <si>
    <t>LUIGI SPAGGIARI</t>
  </si>
  <si>
    <t>SABRINA CHERUBINI</t>
  </si>
  <si>
    <t>FRANCESCA PIRO</t>
  </si>
  <si>
    <t>GIACOMO CHELLINI</t>
  </si>
  <si>
    <t>ROBERTO NIGRO</t>
  </si>
  <si>
    <t>ROMANO DESSÌ</t>
  </si>
  <si>
    <t>MIRIA MAZZIERI</t>
  </si>
  <si>
    <t>LUCA DI MARZO</t>
  </si>
  <si>
    <t>JUDO SAKURA GROSSETO</t>
  </si>
  <si>
    <t>ALESSIO SENESI</t>
  </si>
  <si>
    <t>GIANNI MANUGUERRA</t>
  </si>
  <si>
    <t>Orbetello Night Run</t>
  </si>
  <si>
    <t xml:space="preserve">6ª edizione </t>
  </si>
  <si>
    <t>Orbetello (Gr) Italia - Venerdì 03/07/2015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</si>
</sst>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50" fillId="35" borderId="19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50" fillId="35" borderId="25" xfId="0" applyFont="1" applyFill="1" applyBorder="1" applyAlignment="1">
      <alignment vertical="center"/>
    </xf>
    <xf numFmtId="0" fontId="50" fillId="35" borderId="27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5" customWidth="1"/>
    <col min="4" max="4" width="9.7109375" style="2" customWidth="1"/>
    <col min="5" max="5" width="35.7109375" style="26" customWidth="1"/>
    <col min="6" max="7" width="10.7109375" style="16" customWidth="1"/>
    <col min="8" max="10" width="10.7109375" style="1" customWidth="1"/>
  </cols>
  <sheetData>
    <row r="1" spans="1:10" ht="45" customHeight="1">
      <c r="A1" s="33" t="s">
        <v>224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225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226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6.9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7" t="s">
        <v>6</v>
      </c>
      <c r="G4" s="1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40">
        <v>1</v>
      </c>
      <c r="B5" s="48" t="s">
        <v>26</v>
      </c>
      <c r="C5" s="51"/>
      <c r="D5" s="40" t="s">
        <v>14</v>
      </c>
      <c r="E5" s="41" t="s">
        <v>27</v>
      </c>
      <c r="F5" s="42">
        <v>0.01462962962962963</v>
      </c>
      <c r="G5" s="42">
        <v>0.01462962962962963</v>
      </c>
      <c r="H5" s="40" t="str">
        <f aca="true" t="shared" si="0" ref="H5:H18">TEXT(INT((HOUR(G5)*3600+MINUTE(G5)*60+SECOND(G5))/$J$3/60),"0")&amp;"."&amp;TEXT(MOD((HOUR(G5)*3600+MINUTE(G5)*60+SECOND(G5))/$J$3,60),"00")&amp;"/km"</f>
        <v>3.03/km</v>
      </c>
      <c r="I5" s="42">
        <f aca="true" t="shared" si="1" ref="I5:I18">G5-$G$5</f>
        <v>0</v>
      </c>
      <c r="J5" s="42">
        <f>G5-INDEX($G$5:$G$106,MATCH(D5,$D$5:$D$106,0))</f>
        <v>0</v>
      </c>
    </row>
    <row r="6" spans="1:10" s="10" customFormat="1" ht="15" customHeight="1">
      <c r="A6" s="11">
        <v>2</v>
      </c>
      <c r="B6" s="49" t="s">
        <v>28</v>
      </c>
      <c r="C6" s="52"/>
      <c r="D6" s="11" t="s">
        <v>14</v>
      </c>
      <c r="E6" s="43" t="s">
        <v>29</v>
      </c>
      <c r="F6" s="12">
        <v>0.015243055555555557</v>
      </c>
      <c r="G6" s="12">
        <v>0.015243055555555557</v>
      </c>
      <c r="H6" s="11" t="str">
        <f t="shared" si="0"/>
        <v>3.11/km</v>
      </c>
      <c r="I6" s="12">
        <f t="shared" si="1"/>
        <v>0.000613425925925927</v>
      </c>
      <c r="J6" s="12">
        <f>G6-INDEX($G$5:$G$106,MATCH(D6,$D$5:$D$106,0))</f>
        <v>0.000613425925925927</v>
      </c>
    </row>
    <row r="7" spans="1:10" s="10" customFormat="1" ht="15" customHeight="1">
      <c r="A7" s="11">
        <v>3</v>
      </c>
      <c r="B7" s="49" t="s">
        <v>30</v>
      </c>
      <c r="C7" s="52"/>
      <c r="D7" s="11" t="s">
        <v>14</v>
      </c>
      <c r="E7" s="43" t="s">
        <v>29</v>
      </c>
      <c r="F7" s="12">
        <v>0.015266203703703705</v>
      </c>
      <c r="G7" s="12">
        <v>0.015266203703703705</v>
      </c>
      <c r="H7" s="11" t="str">
        <f t="shared" si="0"/>
        <v>3.11/km</v>
      </c>
      <c r="I7" s="12">
        <f t="shared" si="1"/>
        <v>0.0006365740740740759</v>
      </c>
      <c r="J7" s="12">
        <f>G7-INDEX($G$5:$G$106,MATCH(D7,$D$5:$D$106,0))</f>
        <v>0.0006365740740740759</v>
      </c>
    </row>
    <row r="8" spans="1:10" s="10" customFormat="1" ht="15" customHeight="1">
      <c r="A8" s="11">
        <v>4</v>
      </c>
      <c r="B8" s="49" t="s">
        <v>31</v>
      </c>
      <c r="C8" s="52"/>
      <c r="D8" s="11" t="s">
        <v>17</v>
      </c>
      <c r="E8" s="43" t="s">
        <v>27</v>
      </c>
      <c r="F8" s="12">
        <v>0.015300925925925926</v>
      </c>
      <c r="G8" s="12">
        <v>0.015300925925925926</v>
      </c>
      <c r="H8" s="11" t="str">
        <f t="shared" si="0"/>
        <v>3.12/km</v>
      </c>
      <c r="I8" s="12">
        <f t="shared" si="1"/>
        <v>0.0006712962962962966</v>
      </c>
      <c r="J8" s="12">
        <f>G8-INDEX($G$5:$G$106,MATCH(D8,$D$5:$D$106,0))</f>
        <v>0</v>
      </c>
    </row>
    <row r="9" spans="1:10" s="10" customFormat="1" ht="15" customHeight="1">
      <c r="A9" s="11">
        <v>5</v>
      </c>
      <c r="B9" s="49" t="s">
        <v>32</v>
      </c>
      <c r="C9" s="52"/>
      <c r="D9" s="11" t="s">
        <v>17</v>
      </c>
      <c r="E9" s="43" t="s">
        <v>33</v>
      </c>
      <c r="F9" s="12">
        <v>0.015752314814814813</v>
      </c>
      <c r="G9" s="12">
        <v>0.015752314814814813</v>
      </c>
      <c r="H9" s="11" t="str">
        <f t="shared" si="0"/>
        <v>3.17/km</v>
      </c>
      <c r="I9" s="12">
        <f t="shared" si="1"/>
        <v>0.0011226851851851832</v>
      </c>
      <c r="J9" s="12">
        <f>G9-INDEX($G$5:$G$106,MATCH(D9,$D$5:$D$106,0))</f>
        <v>0.0004513888888888866</v>
      </c>
    </row>
    <row r="10" spans="1:10" s="10" customFormat="1" ht="15" customHeight="1">
      <c r="A10" s="11">
        <v>6</v>
      </c>
      <c r="B10" s="49" t="s">
        <v>34</v>
      </c>
      <c r="C10" s="52"/>
      <c r="D10" s="11" t="s">
        <v>16</v>
      </c>
      <c r="E10" s="43" t="s">
        <v>27</v>
      </c>
      <c r="F10" s="12">
        <v>0.015763888888888886</v>
      </c>
      <c r="G10" s="12">
        <v>0.015763888888888886</v>
      </c>
      <c r="H10" s="11" t="str">
        <f t="shared" si="0"/>
        <v>3.17/km</v>
      </c>
      <c r="I10" s="12">
        <f t="shared" si="1"/>
        <v>0.0011342592592592567</v>
      </c>
      <c r="J10" s="12">
        <f>G10-INDEX($G$5:$G$106,MATCH(D10,$D$5:$D$106,0))</f>
        <v>0</v>
      </c>
    </row>
    <row r="11" spans="1:10" s="10" customFormat="1" ht="15" customHeight="1">
      <c r="A11" s="11">
        <v>7</v>
      </c>
      <c r="B11" s="49" t="s">
        <v>35</v>
      </c>
      <c r="C11" s="52"/>
      <c r="D11" s="11" t="s">
        <v>14</v>
      </c>
      <c r="E11" s="43" t="s">
        <v>36</v>
      </c>
      <c r="F11" s="12">
        <v>0.01582175925925926</v>
      </c>
      <c r="G11" s="12">
        <v>0.01582175925925926</v>
      </c>
      <c r="H11" s="11" t="str">
        <f t="shared" si="0"/>
        <v>3.18/km</v>
      </c>
      <c r="I11" s="12">
        <f t="shared" si="1"/>
        <v>0.0011921296296296315</v>
      </c>
      <c r="J11" s="12">
        <f>G11-INDEX($G$5:$G$106,MATCH(D11,$D$5:$D$106,0))</f>
        <v>0.0011921296296296315</v>
      </c>
    </row>
    <row r="12" spans="1:10" s="10" customFormat="1" ht="15" customHeight="1">
      <c r="A12" s="11">
        <v>8</v>
      </c>
      <c r="B12" s="49" t="s">
        <v>37</v>
      </c>
      <c r="C12" s="52"/>
      <c r="D12" s="11" t="s">
        <v>14</v>
      </c>
      <c r="E12" s="43" t="s">
        <v>38</v>
      </c>
      <c r="F12" s="12">
        <v>0.015868055555555555</v>
      </c>
      <c r="G12" s="12">
        <v>0.015868055555555555</v>
      </c>
      <c r="H12" s="11" t="str">
        <f t="shared" si="0"/>
        <v>3.19/km</v>
      </c>
      <c r="I12" s="12">
        <f t="shared" si="1"/>
        <v>0.0012384259259259258</v>
      </c>
      <c r="J12" s="12">
        <f>G12-INDEX($G$5:$G$106,MATCH(D12,$D$5:$D$106,0))</f>
        <v>0.0012384259259259258</v>
      </c>
    </row>
    <row r="13" spans="1:10" s="10" customFormat="1" ht="15" customHeight="1">
      <c r="A13" s="11">
        <v>9</v>
      </c>
      <c r="B13" s="49" t="s">
        <v>39</v>
      </c>
      <c r="C13" s="52"/>
      <c r="D13" s="11" t="s">
        <v>14</v>
      </c>
      <c r="E13" s="43" t="s">
        <v>40</v>
      </c>
      <c r="F13" s="12">
        <v>0.016249999999999997</v>
      </c>
      <c r="G13" s="12">
        <v>0.016249999999999997</v>
      </c>
      <c r="H13" s="11" t="str">
        <f t="shared" si="0"/>
        <v>3.23/km</v>
      </c>
      <c r="I13" s="12">
        <f t="shared" si="1"/>
        <v>0.0016203703703703675</v>
      </c>
      <c r="J13" s="12">
        <f>G13-INDEX($G$5:$G$106,MATCH(D13,$D$5:$D$106,0))</f>
        <v>0.0016203703703703675</v>
      </c>
    </row>
    <row r="14" spans="1:10" s="10" customFormat="1" ht="15" customHeight="1">
      <c r="A14" s="11">
        <v>10</v>
      </c>
      <c r="B14" s="49" t="s">
        <v>41</v>
      </c>
      <c r="C14" s="52"/>
      <c r="D14" s="11" t="s">
        <v>14</v>
      </c>
      <c r="E14" s="43" t="s">
        <v>40</v>
      </c>
      <c r="F14" s="12">
        <v>0.016249999999999997</v>
      </c>
      <c r="G14" s="12">
        <v>0.016249999999999997</v>
      </c>
      <c r="H14" s="11" t="str">
        <f t="shared" si="0"/>
        <v>3.23/km</v>
      </c>
      <c r="I14" s="12">
        <f t="shared" si="1"/>
        <v>0.0016203703703703675</v>
      </c>
      <c r="J14" s="12">
        <f>G14-INDEX($G$5:$G$106,MATCH(D14,$D$5:$D$106,0))</f>
        <v>0.0016203703703703675</v>
      </c>
    </row>
    <row r="15" spans="1:10" s="10" customFormat="1" ht="15" customHeight="1">
      <c r="A15" s="11">
        <v>11</v>
      </c>
      <c r="B15" s="49" t="s">
        <v>42</v>
      </c>
      <c r="C15" s="52"/>
      <c r="D15" s="11" t="s">
        <v>14</v>
      </c>
      <c r="E15" s="43" t="s">
        <v>43</v>
      </c>
      <c r="F15" s="12">
        <v>0.016886574074074075</v>
      </c>
      <c r="G15" s="12">
        <v>0.016886574074074075</v>
      </c>
      <c r="H15" s="11" t="str">
        <f t="shared" si="0"/>
        <v>3.31/km</v>
      </c>
      <c r="I15" s="12">
        <f t="shared" si="1"/>
        <v>0.002256944444444445</v>
      </c>
      <c r="J15" s="12">
        <f>G15-INDEX($G$5:$G$106,MATCH(D15,$D$5:$D$106,0))</f>
        <v>0.002256944444444445</v>
      </c>
    </row>
    <row r="16" spans="1:10" s="10" customFormat="1" ht="15" customHeight="1">
      <c r="A16" s="11">
        <v>12</v>
      </c>
      <c r="B16" s="49" t="s">
        <v>44</v>
      </c>
      <c r="C16" s="52"/>
      <c r="D16" s="11" t="s">
        <v>14</v>
      </c>
      <c r="E16" s="43" t="s">
        <v>27</v>
      </c>
      <c r="F16" s="12">
        <v>0.01695601851851852</v>
      </c>
      <c r="G16" s="12">
        <v>0.01695601851851852</v>
      </c>
      <c r="H16" s="11" t="str">
        <f t="shared" si="0"/>
        <v>3.32/km</v>
      </c>
      <c r="I16" s="12">
        <f t="shared" si="1"/>
        <v>0.00232638888888889</v>
      </c>
      <c r="J16" s="12">
        <f>G16-INDEX($G$5:$G$106,MATCH(D16,$D$5:$D$106,0))</f>
        <v>0.00232638888888889</v>
      </c>
    </row>
    <row r="17" spans="1:10" s="10" customFormat="1" ht="15" customHeight="1">
      <c r="A17" s="11">
        <v>13</v>
      </c>
      <c r="B17" s="49" t="s">
        <v>45</v>
      </c>
      <c r="C17" s="52"/>
      <c r="D17" s="11" t="s">
        <v>16</v>
      </c>
      <c r="E17" s="43" t="s">
        <v>27</v>
      </c>
      <c r="F17" s="12">
        <v>0.017002314814814814</v>
      </c>
      <c r="G17" s="12">
        <v>0.017002314814814814</v>
      </c>
      <c r="H17" s="11" t="str">
        <f t="shared" si="0"/>
        <v>3.33/km</v>
      </c>
      <c r="I17" s="12">
        <f t="shared" si="1"/>
        <v>0.0023726851851851843</v>
      </c>
      <c r="J17" s="12">
        <f>G17-INDEX($G$5:$G$106,MATCH(D17,$D$5:$D$106,0))</f>
        <v>0.0012384259259259275</v>
      </c>
    </row>
    <row r="18" spans="1:10" s="10" customFormat="1" ht="15" customHeight="1">
      <c r="A18" s="11">
        <v>14</v>
      </c>
      <c r="B18" s="49" t="s">
        <v>46</v>
      </c>
      <c r="C18" s="52"/>
      <c r="D18" s="11" t="s">
        <v>17</v>
      </c>
      <c r="E18" s="43" t="s">
        <v>47</v>
      </c>
      <c r="F18" s="12">
        <v>0.017013888888888887</v>
      </c>
      <c r="G18" s="12">
        <v>0.017013888888888887</v>
      </c>
      <c r="H18" s="11" t="str">
        <f t="shared" si="0"/>
        <v>3.33/km</v>
      </c>
      <c r="I18" s="12">
        <f t="shared" si="1"/>
        <v>0.002384259259259258</v>
      </c>
      <c r="J18" s="12">
        <f>G18-INDEX($G$5:$G$106,MATCH(D18,$D$5:$D$106,0))</f>
        <v>0.0017129629629629613</v>
      </c>
    </row>
    <row r="19" spans="1:10" s="10" customFormat="1" ht="15" customHeight="1">
      <c r="A19" s="11">
        <v>15</v>
      </c>
      <c r="B19" s="49" t="s">
        <v>48</v>
      </c>
      <c r="C19" s="52"/>
      <c r="D19" s="11" t="s">
        <v>17</v>
      </c>
      <c r="E19" s="43" t="s">
        <v>49</v>
      </c>
      <c r="F19" s="12">
        <v>0.017060185185185185</v>
      </c>
      <c r="G19" s="12">
        <v>0.017060185185185185</v>
      </c>
      <c r="H19" s="11" t="str">
        <f aca="true" t="shared" si="2" ref="H19:H49">TEXT(INT((HOUR(G19)*3600+MINUTE(G19)*60+SECOND(G19))/$J$3/60),"0")&amp;"."&amp;TEXT(MOD((HOUR(G19)*3600+MINUTE(G19)*60+SECOND(G19))/$J$3,60),"00")&amp;"/km"</f>
        <v>3.34/km</v>
      </c>
      <c r="I19" s="12">
        <f aca="true" t="shared" si="3" ref="I19:I49">G19-$G$5</f>
        <v>0.0024305555555555556</v>
      </c>
      <c r="J19" s="12">
        <f>G19-INDEX($G$5:$G$106,MATCH(D19,$D$5:$D$106,0))</f>
        <v>0.001759259259259259</v>
      </c>
    </row>
    <row r="20" spans="1:10" s="10" customFormat="1" ht="15" customHeight="1">
      <c r="A20" s="11">
        <v>16</v>
      </c>
      <c r="B20" s="49" t="s">
        <v>50</v>
      </c>
      <c r="C20" s="52"/>
      <c r="D20" s="11" t="s">
        <v>17</v>
      </c>
      <c r="E20" s="43" t="s">
        <v>51</v>
      </c>
      <c r="F20" s="12">
        <v>0.01707175925925926</v>
      </c>
      <c r="G20" s="12">
        <v>0.01707175925925926</v>
      </c>
      <c r="H20" s="11" t="str">
        <f t="shared" si="2"/>
        <v>3.34/km</v>
      </c>
      <c r="I20" s="12">
        <f t="shared" si="3"/>
        <v>0.002442129629629629</v>
      </c>
      <c r="J20" s="12">
        <f>G20-INDEX($G$5:$G$106,MATCH(D20,$D$5:$D$106,0))</f>
        <v>0.0017708333333333326</v>
      </c>
    </row>
    <row r="21" spans="1:10" ht="15" customHeight="1">
      <c r="A21" s="11">
        <v>17</v>
      </c>
      <c r="B21" s="49" t="s">
        <v>52</v>
      </c>
      <c r="C21" s="52"/>
      <c r="D21" s="11" t="s">
        <v>14</v>
      </c>
      <c r="E21" s="43" t="s">
        <v>43</v>
      </c>
      <c r="F21" s="12">
        <v>0.01707175925925926</v>
      </c>
      <c r="G21" s="12">
        <v>0.01707175925925926</v>
      </c>
      <c r="H21" s="11" t="str">
        <f t="shared" si="2"/>
        <v>3.34/km</v>
      </c>
      <c r="I21" s="12">
        <f t="shared" si="3"/>
        <v>0.002442129629629629</v>
      </c>
      <c r="J21" s="12">
        <f>G21-INDEX($G$5:$G$106,MATCH(D21,$D$5:$D$106,0))</f>
        <v>0.002442129629629629</v>
      </c>
    </row>
    <row r="22" spans="1:10" ht="15" customHeight="1">
      <c r="A22" s="11">
        <v>18</v>
      </c>
      <c r="B22" s="49" t="s">
        <v>53</v>
      </c>
      <c r="C22" s="52"/>
      <c r="D22" s="11" t="s">
        <v>19</v>
      </c>
      <c r="E22" s="43" t="s">
        <v>54</v>
      </c>
      <c r="F22" s="12">
        <v>0.01707175925925926</v>
      </c>
      <c r="G22" s="12">
        <v>0.01707175925925926</v>
      </c>
      <c r="H22" s="11" t="str">
        <f t="shared" si="2"/>
        <v>3.34/km</v>
      </c>
      <c r="I22" s="12">
        <f t="shared" si="3"/>
        <v>0.002442129629629629</v>
      </c>
      <c r="J22" s="12">
        <f>G22-INDEX($G$5:$G$106,MATCH(D22,$D$5:$D$106,0))</f>
        <v>0</v>
      </c>
    </row>
    <row r="23" spans="1:10" ht="15" customHeight="1">
      <c r="A23" s="11">
        <v>19</v>
      </c>
      <c r="B23" s="49" t="s">
        <v>55</v>
      </c>
      <c r="C23" s="52"/>
      <c r="D23" s="11" t="s">
        <v>17</v>
      </c>
      <c r="E23" s="43" t="s">
        <v>27</v>
      </c>
      <c r="F23" s="12">
        <v>0.017453703703703704</v>
      </c>
      <c r="G23" s="12">
        <v>0.017453703703703704</v>
      </c>
      <c r="H23" s="11" t="str">
        <f t="shared" si="2"/>
        <v>3.39/km</v>
      </c>
      <c r="I23" s="12">
        <f t="shared" si="3"/>
        <v>0.0028240740740740743</v>
      </c>
      <c r="J23" s="12">
        <f>G23-INDEX($G$5:$G$106,MATCH(D23,$D$5:$D$106,0))</f>
        <v>0.0021527777777777778</v>
      </c>
    </row>
    <row r="24" spans="1:10" ht="15" customHeight="1">
      <c r="A24" s="11">
        <v>20</v>
      </c>
      <c r="B24" s="49" t="s">
        <v>56</v>
      </c>
      <c r="C24" s="52"/>
      <c r="D24" s="11" t="s">
        <v>14</v>
      </c>
      <c r="E24" s="43" t="s">
        <v>20</v>
      </c>
      <c r="F24" s="12">
        <v>0.01761574074074074</v>
      </c>
      <c r="G24" s="12">
        <v>0.01761574074074074</v>
      </c>
      <c r="H24" s="11" t="str">
        <f t="shared" si="2"/>
        <v>3.41/km</v>
      </c>
      <c r="I24" s="12">
        <f t="shared" si="3"/>
        <v>0.0029861111111111113</v>
      </c>
      <c r="J24" s="12">
        <f>G24-INDEX($G$5:$G$106,MATCH(D24,$D$5:$D$106,0))</f>
        <v>0.0029861111111111113</v>
      </c>
    </row>
    <row r="25" spans="1:10" ht="15" customHeight="1">
      <c r="A25" s="11">
        <v>21</v>
      </c>
      <c r="B25" s="49" t="s">
        <v>57</v>
      </c>
      <c r="C25" s="52"/>
      <c r="D25" s="11" t="s">
        <v>14</v>
      </c>
      <c r="E25" s="43" t="s">
        <v>43</v>
      </c>
      <c r="F25" s="12">
        <v>0.017662037037037035</v>
      </c>
      <c r="G25" s="12">
        <v>0.017662037037037035</v>
      </c>
      <c r="H25" s="11" t="str">
        <f t="shared" si="2"/>
        <v>3.41/km</v>
      </c>
      <c r="I25" s="12">
        <f t="shared" si="3"/>
        <v>0.0030324074074074055</v>
      </c>
      <c r="J25" s="12">
        <f>G25-INDEX($G$5:$G$106,MATCH(D25,$D$5:$D$106,0))</f>
        <v>0.0030324074074074055</v>
      </c>
    </row>
    <row r="26" spans="1:10" ht="15" customHeight="1">
      <c r="A26" s="13">
        <v>22</v>
      </c>
      <c r="B26" s="54" t="s">
        <v>58</v>
      </c>
      <c r="C26" s="55"/>
      <c r="D26" s="13" t="s">
        <v>17</v>
      </c>
      <c r="E26" s="45" t="s">
        <v>12</v>
      </c>
      <c r="F26" s="23">
        <v>0.017893518518518517</v>
      </c>
      <c r="G26" s="23">
        <v>0.017893518518518517</v>
      </c>
      <c r="H26" s="13" t="str">
        <f t="shared" si="2"/>
        <v>3.44/km</v>
      </c>
      <c r="I26" s="23">
        <f t="shared" si="3"/>
        <v>0.0032638888888888874</v>
      </c>
      <c r="J26" s="23">
        <f>G26-INDEX($G$5:$G$106,MATCH(D26,$D$5:$D$106,0))</f>
        <v>0.002592592592592591</v>
      </c>
    </row>
    <row r="27" spans="1:10" ht="15" customHeight="1">
      <c r="A27" s="11">
        <v>23</v>
      </c>
      <c r="B27" s="49" t="s">
        <v>59</v>
      </c>
      <c r="C27" s="52"/>
      <c r="D27" s="11" t="s">
        <v>24</v>
      </c>
      <c r="E27" s="43" t="s">
        <v>43</v>
      </c>
      <c r="F27" s="12">
        <v>0.017997685185185186</v>
      </c>
      <c r="G27" s="12">
        <v>0.017997685185185186</v>
      </c>
      <c r="H27" s="11" t="str">
        <f t="shared" si="2"/>
        <v>3.45/km</v>
      </c>
      <c r="I27" s="12">
        <f t="shared" si="3"/>
        <v>0.0033680555555555564</v>
      </c>
      <c r="J27" s="12">
        <f>G27-INDEX($G$5:$G$106,MATCH(D27,$D$5:$D$106,0))</f>
        <v>0</v>
      </c>
    </row>
    <row r="28" spans="1:10" ht="15" customHeight="1">
      <c r="A28" s="11">
        <v>24</v>
      </c>
      <c r="B28" s="49" t="s">
        <v>60</v>
      </c>
      <c r="C28" s="52"/>
      <c r="D28" s="11" t="s">
        <v>17</v>
      </c>
      <c r="E28" s="43" t="s">
        <v>27</v>
      </c>
      <c r="F28" s="12">
        <v>0.018032407407407407</v>
      </c>
      <c r="G28" s="12">
        <v>0.018032407407407407</v>
      </c>
      <c r="H28" s="11" t="str">
        <f t="shared" si="2"/>
        <v>3.46/km</v>
      </c>
      <c r="I28" s="12">
        <f t="shared" si="3"/>
        <v>0.003402777777777777</v>
      </c>
      <c r="J28" s="12">
        <f>G28-INDEX($G$5:$G$106,MATCH(D28,$D$5:$D$106,0))</f>
        <v>0.0027314814814814806</v>
      </c>
    </row>
    <row r="29" spans="1:10" ht="15" customHeight="1">
      <c r="A29" s="13">
        <v>25</v>
      </c>
      <c r="B29" s="54" t="s">
        <v>61</v>
      </c>
      <c r="C29" s="55"/>
      <c r="D29" s="13" t="s">
        <v>16</v>
      </c>
      <c r="E29" s="45" t="s">
        <v>12</v>
      </c>
      <c r="F29" s="23">
        <v>0.018043981481481484</v>
      </c>
      <c r="G29" s="23">
        <v>0.018043981481481484</v>
      </c>
      <c r="H29" s="13" t="str">
        <f t="shared" si="2"/>
        <v>3.46/km</v>
      </c>
      <c r="I29" s="23">
        <f t="shared" si="3"/>
        <v>0.003414351851851854</v>
      </c>
      <c r="J29" s="23">
        <f>G29-INDEX($G$5:$G$106,MATCH(D29,$D$5:$D$106,0))</f>
        <v>0.0022800925925925974</v>
      </c>
    </row>
    <row r="30" spans="1:10" ht="15" customHeight="1">
      <c r="A30" s="11">
        <v>26</v>
      </c>
      <c r="B30" s="49" t="s">
        <v>62</v>
      </c>
      <c r="C30" s="52"/>
      <c r="D30" s="11" t="s">
        <v>14</v>
      </c>
      <c r="E30" s="43" t="s">
        <v>40</v>
      </c>
      <c r="F30" s="12">
        <v>0.018043981481481484</v>
      </c>
      <c r="G30" s="12">
        <v>0.018043981481481484</v>
      </c>
      <c r="H30" s="11" t="str">
        <f t="shared" si="2"/>
        <v>3.46/km</v>
      </c>
      <c r="I30" s="12">
        <f t="shared" si="3"/>
        <v>0.003414351851851854</v>
      </c>
      <c r="J30" s="12">
        <f>G30-INDEX($G$5:$G$106,MATCH(D30,$D$5:$D$106,0))</f>
        <v>0.003414351851851854</v>
      </c>
    </row>
    <row r="31" spans="1:10" ht="15" customHeight="1">
      <c r="A31" s="11">
        <v>27</v>
      </c>
      <c r="B31" s="49" t="s">
        <v>63</v>
      </c>
      <c r="C31" s="52"/>
      <c r="D31" s="11" t="s">
        <v>17</v>
      </c>
      <c r="E31" s="43" t="s">
        <v>64</v>
      </c>
      <c r="F31" s="12">
        <v>0.018090277777777778</v>
      </c>
      <c r="G31" s="12">
        <v>0.018090277777777778</v>
      </c>
      <c r="H31" s="11" t="str">
        <f t="shared" si="2"/>
        <v>3.47/km</v>
      </c>
      <c r="I31" s="12">
        <f t="shared" si="3"/>
        <v>0.0034606481481481485</v>
      </c>
      <c r="J31" s="12">
        <f>G31-INDEX($G$5:$G$106,MATCH(D31,$D$5:$D$106,0))</f>
        <v>0.002789351851851852</v>
      </c>
    </row>
    <row r="32" spans="1:10" ht="15" customHeight="1">
      <c r="A32" s="11">
        <v>28</v>
      </c>
      <c r="B32" s="49" t="s">
        <v>65</v>
      </c>
      <c r="C32" s="52"/>
      <c r="D32" s="11" t="s">
        <v>15</v>
      </c>
      <c r="E32" s="43" t="s">
        <v>66</v>
      </c>
      <c r="F32" s="12">
        <v>0.018125</v>
      </c>
      <c r="G32" s="12">
        <v>0.018125</v>
      </c>
      <c r="H32" s="11" t="str">
        <f t="shared" si="2"/>
        <v>3.47/km</v>
      </c>
      <c r="I32" s="12">
        <f t="shared" si="3"/>
        <v>0.003495370370370369</v>
      </c>
      <c r="J32" s="12">
        <f>G32-INDEX($G$5:$G$106,MATCH(D32,$D$5:$D$106,0))</f>
        <v>0</v>
      </c>
    </row>
    <row r="33" spans="1:10" ht="15" customHeight="1">
      <c r="A33" s="11">
        <v>29</v>
      </c>
      <c r="B33" s="49" t="s">
        <v>67</v>
      </c>
      <c r="C33" s="52"/>
      <c r="D33" s="11" t="s">
        <v>17</v>
      </c>
      <c r="E33" s="43" t="s">
        <v>68</v>
      </c>
      <c r="F33" s="12">
        <v>0.01815972222222222</v>
      </c>
      <c r="G33" s="12">
        <v>0.01815972222222222</v>
      </c>
      <c r="H33" s="11" t="str">
        <f t="shared" si="2"/>
        <v>3.47/km</v>
      </c>
      <c r="I33" s="12">
        <f t="shared" si="3"/>
        <v>0.00353009259259259</v>
      </c>
      <c r="J33" s="12">
        <f>G33-INDEX($G$5:$G$106,MATCH(D33,$D$5:$D$106,0))</f>
        <v>0.0028587962962962933</v>
      </c>
    </row>
    <row r="34" spans="1:10" ht="15" customHeight="1">
      <c r="A34" s="11">
        <v>30</v>
      </c>
      <c r="B34" s="49" t="s">
        <v>69</v>
      </c>
      <c r="C34" s="52"/>
      <c r="D34" s="11" t="s">
        <v>17</v>
      </c>
      <c r="E34" s="43" t="s">
        <v>27</v>
      </c>
      <c r="F34" s="12">
        <v>0.018229166666666668</v>
      </c>
      <c r="G34" s="12">
        <v>0.018229166666666668</v>
      </c>
      <c r="H34" s="11" t="str">
        <f t="shared" si="2"/>
        <v>3.48/km</v>
      </c>
      <c r="I34" s="12">
        <f t="shared" si="3"/>
        <v>0.0035995370370370382</v>
      </c>
      <c r="J34" s="12">
        <f>G34-INDEX($G$5:$G$106,MATCH(D34,$D$5:$D$106,0))</f>
        <v>0.0029282407407407417</v>
      </c>
    </row>
    <row r="35" spans="1:10" ht="15" customHeight="1">
      <c r="A35" s="11">
        <v>31</v>
      </c>
      <c r="B35" s="49" t="s">
        <v>70</v>
      </c>
      <c r="C35" s="52"/>
      <c r="D35" s="11" t="s">
        <v>18</v>
      </c>
      <c r="E35" s="43" t="s">
        <v>29</v>
      </c>
      <c r="F35" s="12">
        <v>0.018460648148148146</v>
      </c>
      <c r="G35" s="12">
        <v>0.018460648148148146</v>
      </c>
      <c r="H35" s="11" t="str">
        <f t="shared" si="2"/>
        <v>3.51/km</v>
      </c>
      <c r="I35" s="12">
        <f t="shared" si="3"/>
        <v>0.0038310185185185166</v>
      </c>
      <c r="J35" s="12">
        <f>G35-INDEX($G$5:$G$106,MATCH(D35,$D$5:$D$106,0))</f>
        <v>0</v>
      </c>
    </row>
    <row r="36" spans="1:10" ht="15" customHeight="1">
      <c r="A36" s="11">
        <v>32</v>
      </c>
      <c r="B36" s="49" t="s">
        <v>71</v>
      </c>
      <c r="C36" s="52"/>
      <c r="D36" s="11" t="s">
        <v>18</v>
      </c>
      <c r="E36" s="43" t="s">
        <v>72</v>
      </c>
      <c r="F36" s="12">
        <v>0.018530092592592595</v>
      </c>
      <c r="G36" s="12">
        <v>0.018530092592592595</v>
      </c>
      <c r="H36" s="11" t="str">
        <f t="shared" si="2"/>
        <v>3.52/km</v>
      </c>
      <c r="I36" s="12">
        <f t="shared" si="3"/>
        <v>0.003900462962962965</v>
      </c>
      <c r="J36" s="12">
        <f>G36-INDEX($G$5:$G$106,MATCH(D36,$D$5:$D$106,0))</f>
        <v>6.944444444444836E-05</v>
      </c>
    </row>
    <row r="37" spans="1:10" ht="15" customHeight="1">
      <c r="A37" s="11">
        <v>33</v>
      </c>
      <c r="B37" s="49" t="s">
        <v>73</v>
      </c>
      <c r="C37" s="52"/>
      <c r="D37" s="11" t="s">
        <v>21</v>
      </c>
      <c r="E37" s="43" t="s">
        <v>74</v>
      </c>
      <c r="F37" s="12">
        <v>0.01855324074074074</v>
      </c>
      <c r="G37" s="12">
        <v>0.01855324074074074</v>
      </c>
      <c r="H37" s="11" t="str">
        <f t="shared" si="2"/>
        <v>3.52/km</v>
      </c>
      <c r="I37" s="12">
        <f t="shared" si="3"/>
        <v>0.003923611111111112</v>
      </c>
      <c r="J37" s="12">
        <f>G37-INDEX($G$5:$G$106,MATCH(D37,$D$5:$D$106,0))</f>
        <v>0</v>
      </c>
    </row>
    <row r="38" spans="1:10" ht="15" customHeight="1">
      <c r="A38" s="11">
        <v>34</v>
      </c>
      <c r="B38" s="49" t="s">
        <v>75</v>
      </c>
      <c r="C38" s="52"/>
      <c r="D38" s="11" t="s">
        <v>19</v>
      </c>
      <c r="E38" s="43" t="s">
        <v>27</v>
      </c>
      <c r="F38" s="12">
        <v>0.01861111111111111</v>
      </c>
      <c r="G38" s="12">
        <v>0.01861111111111111</v>
      </c>
      <c r="H38" s="11" t="str">
        <f t="shared" si="2"/>
        <v>3.53/km</v>
      </c>
      <c r="I38" s="12">
        <f t="shared" si="3"/>
        <v>0.00398148148148148</v>
      </c>
      <c r="J38" s="12">
        <f>G38-INDEX($G$5:$G$106,MATCH(D38,$D$5:$D$106,0))</f>
        <v>0.0015393518518518508</v>
      </c>
    </row>
    <row r="39" spans="1:10" ht="15" customHeight="1">
      <c r="A39" s="11">
        <v>35</v>
      </c>
      <c r="B39" s="49" t="s">
        <v>76</v>
      </c>
      <c r="C39" s="52"/>
      <c r="D39" s="11" t="s">
        <v>24</v>
      </c>
      <c r="E39" s="43" t="s">
        <v>64</v>
      </c>
      <c r="F39" s="12">
        <v>0.018657407407407407</v>
      </c>
      <c r="G39" s="12">
        <v>0.018657407407407407</v>
      </c>
      <c r="H39" s="11" t="str">
        <f t="shared" si="2"/>
        <v>3.54/km</v>
      </c>
      <c r="I39" s="12">
        <f t="shared" si="3"/>
        <v>0.004027777777777778</v>
      </c>
      <c r="J39" s="12">
        <f>G39-INDEX($G$5:$G$106,MATCH(D39,$D$5:$D$106,0))</f>
        <v>0.0006597222222222213</v>
      </c>
    </row>
    <row r="40" spans="1:10" ht="15" customHeight="1">
      <c r="A40" s="11">
        <v>36</v>
      </c>
      <c r="B40" s="49" t="s">
        <v>77</v>
      </c>
      <c r="C40" s="52"/>
      <c r="D40" s="11" t="s">
        <v>14</v>
      </c>
      <c r="E40" s="43" t="s">
        <v>27</v>
      </c>
      <c r="F40" s="12">
        <v>0.01866898148148148</v>
      </c>
      <c r="G40" s="12">
        <v>0.01866898148148148</v>
      </c>
      <c r="H40" s="11" t="str">
        <f t="shared" si="2"/>
        <v>3.54/km</v>
      </c>
      <c r="I40" s="12">
        <f t="shared" si="3"/>
        <v>0.004039351851851851</v>
      </c>
      <c r="J40" s="12">
        <f>G40-INDEX($G$5:$G$106,MATCH(D40,$D$5:$D$106,0))</f>
        <v>0.004039351851851851</v>
      </c>
    </row>
    <row r="41" spans="1:10" ht="15" customHeight="1">
      <c r="A41" s="11">
        <v>37</v>
      </c>
      <c r="B41" s="49" t="s">
        <v>78</v>
      </c>
      <c r="C41" s="52"/>
      <c r="D41" s="11" t="s">
        <v>15</v>
      </c>
      <c r="E41" s="43" t="s">
        <v>74</v>
      </c>
      <c r="F41" s="12">
        <v>0.018703703703703705</v>
      </c>
      <c r="G41" s="12">
        <v>0.018703703703703705</v>
      </c>
      <c r="H41" s="11" t="str">
        <f t="shared" si="2"/>
        <v>3.54/km</v>
      </c>
      <c r="I41" s="12">
        <f t="shared" si="3"/>
        <v>0.0040740740740740754</v>
      </c>
      <c r="J41" s="12">
        <f>G41-INDEX($G$5:$G$106,MATCH(D41,$D$5:$D$106,0))</f>
        <v>0.0005787037037037063</v>
      </c>
    </row>
    <row r="42" spans="1:10" ht="15" customHeight="1">
      <c r="A42" s="11">
        <v>38</v>
      </c>
      <c r="B42" s="49" t="s">
        <v>79</v>
      </c>
      <c r="C42" s="52"/>
      <c r="D42" s="11" t="s">
        <v>16</v>
      </c>
      <c r="E42" s="43" t="s">
        <v>27</v>
      </c>
      <c r="F42" s="12">
        <v>0.018703703703703705</v>
      </c>
      <c r="G42" s="12">
        <v>0.018703703703703705</v>
      </c>
      <c r="H42" s="11" t="str">
        <f t="shared" si="2"/>
        <v>3.54/km</v>
      </c>
      <c r="I42" s="12">
        <f t="shared" si="3"/>
        <v>0.0040740740740740754</v>
      </c>
      <c r="J42" s="12">
        <f>G42-INDEX($G$5:$G$106,MATCH(D42,$D$5:$D$106,0))</f>
        <v>0.0029398148148148187</v>
      </c>
    </row>
    <row r="43" spans="1:10" ht="15" customHeight="1">
      <c r="A43" s="11">
        <v>39</v>
      </c>
      <c r="B43" s="49" t="s">
        <v>80</v>
      </c>
      <c r="C43" s="52"/>
      <c r="D43" s="11" t="s">
        <v>15</v>
      </c>
      <c r="E43" s="43" t="s">
        <v>43</v>
      </c>
      <c r="F43" s="12">
        <v>0.01875</v>
      </c>
      <c r="G43" s="12">
        <v>0.01875</v>
      </c>
      <c r="H43" s="11" t="str">
        <f t="shared" si="2"/>
        <v>3.55/km</v>
      </c>
      <c r="I43" s="12">
        <f t="shared" si="3"/>
        <v>0.00412037037037037</v>
      </c>
      <c r="J43" s="12">
        <f>G43-INDEX($G$5:$G$106,MATCH(D43,$D$5:$D$106,0))</f>
        <v>0.0006250000000000006</v>
      </c>
    </row>
    <row r="44" spans="1:10" ht="15" customHeight="1">
      <c r="A44" s="11">
        <v>40</v>
      </c>
      <c r="B44" s="49" t="s">
        <v>81</v>
      </c>
      <c r="C44" s="52"/>
      <c r="D44" s="11" t="s">
        <v>17</v>
      </c>
      <c r="E44" s="43" t="s">
        <v>68</v>
      </c>
      <c r="F44" s="12">
        <v>0.018900462962962963</v>
      </c>
      <c r="G44" s="12">
        <v>0.018900462962962963</v>
      </c>
      <c r="H44" s="11" t="str">
        <f t="shared" si="2"/>
        <v>3.57/km</v>
      </c>
      <c r="I44" s="12">
        <f t="shared" si="3"/>
        <v>0.004270833333333333</v>
      </c>
      <c r="J44" s="12">
        <f>G44-INDEX($G$5:$G$106,MATCH(D44,$D$5:$D$106,0))</f>
        <v>0.0035995370370370365</v>
      </c>
    </row>
    <row r="45" spans="1:10" ht="15" customHeight="1">
      <c r="A45" s="11">
        <v>41</v>
      </c>
      <c r="B45" s="49" t="s">
        <v>82</v>
      </c>
      <c r="C45" s="52"/>
      <c r="D45" s="11" t="s">
        <v>15</v>
      </c>
      <c r="E45" s="43" t="s">
        <v>27</v>
      </c>
      <c r="F45" s="12">
        <v>0.018958333333333334</v>
      </c>
      <c r="G45" s="12">
        <v>0.018958333333333334</v>
      </c>
      <c r="H45" s="11" t="str">
        <f t="shared" si="2"/>
        <v>3.57/km</v>
      </c>
      <c r="I45" s="12">
        <f t="shared" si="3"/>
        <v>0.004328703703703704</v>
      </c>
      <c r="J45" s="12">
        <f>G45-INDEX($G$5:$G$106,MATCH(D45,$D$5:$D$106,0))</f>
        <v>0.0008333333333333352</v>
      </c>
    </row>
    <row r="46" spans="1:10" ht="15" customHeight="1">
      <c r="A46" s="13">
        <v>42</v>
      </c>
      <c r="B46" s="54" t="s">
        <v>83</v>
      </c>
      <c r="C46" s="55"/>
      <c r="D46" s="13" t="s">
        <v>15</v>
      </c>
      <c r="E46" s="45" t="s">
        <v>12</v>
      </c>
      <c r="F46" s="23">
        <v>0.01898148148148148</v>
      </c>
      <c r="G46" s="23">
        <v>0.01898148148148148</v>
      </c>
      <c r="H46" s="13" t="str">
        <f t="shared" si="2"/>
        <v>3.58/km</v>
      </c>
      <c r="I46" s="23">
        <f t="shared" si="3"/>
        <v>0.0043518518518518515</v>
      </c>
      <c r="J46" s="23">
        <f>G46-INDEX($G$5:$G$106,MATCH(D46,$D$5:$D$106,0))</f>
        <v>0.0008564814814814824</v>
      </c>
    </row>
    <row r="47" spans="1:10" ht="15" customHeight="1">
      <c r="A47" s="11">
        <v>43</v>
      </c>
      <c r="B47" s="49" t="s">
        <v>84</v>
      </c>
      <c r="C47" s="52"/>
      <c r="D47" s="11" t="s">
        <v>17</v>
      </c>
      <c r="E47" s="43" t="s">
        <v>27</v>
      </c>
      <c r="F47" s="12">
        <v>0.01900462962962963</v>
      </c>
      <c r="G47" s="12">
        <v>0.01900462962962963</v>
      </c>
      <c r="H47" s="11" t="str">
        <f t="shared" si="2"/>
        <v>3.58/km</v>
      </c>
      <c r="I47" s="12">
        <f t="shared" si="3"/>
        <v>0.004375000000000002</v>
      </c>
      <c r="J47" s="12">
        <f>G47-INDEX($G$5:$G$106,MATCH(D47,$D$5:$D$106,0))</f>
        <v>0.0037037037037037056</v>
      </c>
    </row>
    <row r="48" spans="1:10" ht="15" customHeight="1">
      <c r="A48" s="11">
        <v>44</v>
      </c>
      <c r="B48" s="49" t="s">
        <v>85</v>
      </c>
      <c r="C48" s="52"/>
      <c r="D48" s="11" t="s">
        <v>19</v>
      </c>
      <c r="E48" s="43" t="s">
        <v>43</v>
      </c>
      <c r="F48" s="12">
        <v>0.01912037037037037</v>
      </c>
      <c r="G48" s="12">
        <v>0.01912037037037037</v>
      </c>
      <c r="H48" s="11" t="str">
        <f t="shared" si="2"/>
        <v>3.59/km</v>
      </c>
      <c r="I48" s="12">
        <f t="shared" si="3"/>
        <v>0.004490740740740741</v>
      </c>
      <c r="J48" s="12">
        <f>G48-INDEX($G$5:$G$106,MATCH(D48,$D$5:$D$106,0))</f>
        <v>0.002048611111111112</v>
      </c>
    </row>
    <row r="49" spans="1:10" ht="15" customHeight="1">
      <c r="A49" s="11">
        <v>45</v>
      </c>
      <c r="B49" s="49" t="s">
        <v>86</v>
      </c>
      <c r="C49" s="52"/>
      <c r="D49" s="11" t="s">
        <v>17</v>
      </c>
      <c r="E49" s="43" t="s">
        <v>87</v>
      </c>
      <c r="F49" s="12">
        <v>0.01915509259259259</v>
      </c>
      <c r="G49" s="12">
        <v>0.01915509259259259</v>
      </c>
      <c r="H49" s="11" t="str">
        <f t="shared" si="2"/>
        <v>3.60/km</v>
      </c>
      <c r="I49" s="12">
        <f t="shared" si="3"/>
        <v>0.004525462962962962</v>
      </c>
      <c r="J49" s="12">
        <f>G49-INDEX($G$5:$G$106,MATCH(D49,$D$5:$D$106,0))</f>
        <v>0.0038541666666666655</v>
      </c>
    </row>
    <row r="50" spans="1:10" ht="15" customHeight="1">
      <c r="A50" s="11">
        <v>46</v>
      </c>
      <c r="B50" s="49" t="s">
        <v>88</v>
      </c>
      <c r="C50" s="52"/>
      <c r="D50" s="11" t="s">
        <v>14</v>
      </c>
      <c r="E50" s="43" t="s">
        <v>27</v>
      </c>
      <c r="F50" s="12">
        <v>0.01916666666666667</v>
      </c>
      <c r="G50" s="12">
        <v>0.01916666666666667</v>
      </c>
      <c r="H50" s="11" t="str">
        <f>TEXT(INT((HOUR(G50)*3600+MINUTE(G50)*60+SECOND(G50))/$J$3/60),"0")&amp;"."&amp;TEXT(MOD((HOUR(G50)*3600+MINUTE(G50)*60+SECOND(G50))/$J$3,60),"00")&amp;"/km"</f>
        <v>4.00/km</v>
      </c>
      <c r="I50" s="12">
        <f>G50-$G$5</f>
        <v>0.004537037037037039</v>
      </c>
      <c r="J50" s="12">
        <f>G50-INDEX($G$5:$G$106,MATCH(D50,$D$5:$D$106,0))</f>
        <v>0.004537037037037039</v>
      </c>
    </row>
    <row r="51" spans="1:10" ht="15" customHeight="1">
      <c r="A51" s="11">
        <v>47</v>
      </c>
      <c r="B51" s="49" t="s">
        <v>89</v>
      </c>
      <c r="C51" s="52"/>
      <c r="D51" s="11" t="s">
        <v>16</v>
      </c>
      <c r="E51" s="43" t="s">
        <v>43</v>
      </c>
      <c r="F51" s="12">
        <v>0.019178240740740742</v>
      </c>
      <c r="G51" s="12">
        <v>0.019178240740740742</v>
      </c>
      <c r="H51" s="11" t="str">
        <f>TEXT(INT((HOUR(G51)*3600+MINUTE(G51)*60+SECOND(G51))/$J$3/60),"0")&amp;"."&amp;TEXT(MOD((HOUR(G51)*3600+MINUTE(G51)*60+SECOND(G51))/$J$3,60),"00")&amp;"/km"</f>
        <v>4.00/km</v>
      </c>
      <c r="I51" s="12">
        <f>G51-$G$5</f>
        <v>0.004548611111111113</v>
      </c>
      <c r="J51" s="12">
        <f>G51-INDEX($G$5:$G$106,MATCH(D51,$D$5:$D$106,0))</f>
        <v>0.003414351851851856</v>
      </c>
    </row>
    <row r="52" spans="1:10" ht="15" customHeight="1">
      <c r="A52" s="11">
        <v>48</v>
      </c>
      <c r="B52" s="49" t="s">
        <v>90</v>
      </c>
      <c r="C52" s="52"/>
      <c r="D52" s="11" t="s">
        <v>15</v>
      </c>
      <c r="E52" s="43" t="s">
        <v>43</v>
      </c>
      <c r="F52" s="12">
        <v>0.01920138888888889</v>
      </c>
      <c r="G52" s="12">
        <v>0.01920138888888889</v>
      </c>
      <c r="H52" s="11" t="str">
        <f>TEXT(INT((HOUR(G52)*3600+MINUTE(G52)*60+SECOND(G52))/$J$3/60),"0")&amp;"."&amp;TEXT(MOD((HOUR(G52)*3600+MINUTE(G52)*60+SECOND(G52))/$J$3,60),"00")&amp;"/km"</f>
        <v>4.00/km</v>
      </c>
      <c r="I52" s="12">
        <f>G52-$G$5</f>
        <v>0.00457175925925926</v>
      </c>
      <c r="J52" s="12">
        <f>G52-INDEX($G$5:$G$106,MATCH(D52,$D$5:$D$106,0))</f>
        <v>0.0010763888888888906</v>
      </c>
    </row>
    <row r="53" spans="1:10" ht="15" customHeight="1">
      <c r="A53" s="11">
        <v>49</v>
      </c>
      <c r="B53" s="49" t="s">
        <v>91</v>
      </c>
      <c r="C53" s="52"/>
      <c r="D53" s="11" t="s">
        <v>14</v>
      </c>
      <c r="E53" s="43" t="s">
        <v>27</v>
      </c>
      <c r="F53" s="12">
        <v>0.019293981481481485</v>
      </c>
      <c r="G53" s="12">
        <v>0.019293981481481485</v>
      </c>
      <c r="H53" s="11" t="str">
        <f>TEXT(INT((HOUR(G53)*3600+MINUTE(G53)*60+SECOND(G53))/$J$3/60),"0")&amp;"."&amp;TEXT(MOD((HOUR(G53)*3600+MINUTE(G53)*60+SECOND(G53))/$J$3,60),"00")&amp;"/km"</f>
        <v>4.02/km</v>
      </c>
      <c r="I53" s="12">
        <f>G53-$G$5</f>
        <v>0.004664351851851855</v>
      </c>
      <c r="J53" s="12">
        <f>G53-INDEX($G$5:$G$106,MATCH(D53,$D$5:$D$106,0))</f>
        <v>0.004664351851851855</v>
      </c>
    </row>
    <row r="54" spans="1:10" ht="15" customHeight="1">
      <c r="A54" s="11">
        <v>50</v>
      </c>
      <c r="B54" s="49" t="s">
        <v>92</v>
      </c>
      <c r="C54" s="52"/>
      <c r="D54" s="11" t="s">
        <v>14</v>
      </c>
      <c r="E54" s="43" t="s">
        <v>27</v>
      </c>
      <c r="F54" s="12">
        <v>0.019305555555555555</v>
      </c>
      <c r="G54" s="12">
        <v>0.019305555555555555</v>
      </c>
      <c r="H54" s="11" t="str">
        <f>TEXT(INT((HOUR(G54)*3600+MINUTE(G54)*60+SECOND(G54))/$J$3/60),"0")&amp;"."&amp;TEXT(MOD((HOUR(G54)*3600+MINUTE(G54)*60+SECOND(G54))/$J$3,60),"00")&amp;"/km"</f>
        <v>4.02/km</v>
      </c>
      <c r="I54" s="12">
        <f>G54-$G$5</f>
        <v>0.004675925925925925</v>
      </c>
      <c r="J54" s="12">
        <f>G54-INDEX($G$5:$G$106,MATCH(D54,$D$5:$D$106,0))</f>
        <v>0.004675925925925925</v>
      </c>
    </row>
    <row r="55" spans="1:10" ht="15" customHeight="1">
      <c r="A55" s="11">
        <v>51</v>
      </c>
      <c r="B55" s="49" t="s">
        <v>93</v>
      </c>
      <c r="C55" s="52"/>
      <c r="D55" s="11" t="s">
        <v>16</v>
      </c>
      <c r="E55" s="43" t="s">
        <v>43</v>
      </c>
      <c r="F55" s="12">
        <v>0.01931712962962963</v>
      </c>
      <c r="G55" s="12">
        <v>0.01931712962962963</v>
      </c>
      <c r="H55" s="11" t="str">
        <f aca="true" t="shared" si="4" ref="H55:H118">TEXT(INT((HOUR(G55)*3600+MINUTE(G55)*60+SECOND(G55))/$J$3/60),"0")&amp;"."&amp;TEXT(MOD((HOUR(G55)*3600+MINUTE(G55)*60+SECOND(G55))/$J$3,60),"00")&amp;"/km"</f>
        <v>4.02/km</v>
      </c>
      <c r="I55" s="12">
        <f aca="true" t="shared" si="5" ref="I55:I118">G55-$G$5</f>
        <v>0.004687499999999999</v>
      </c>
      <c r="J55" s="12">
        <f aca="true" t="shared" si="6" ref="J55:J118">G55-INDEX($G$5:$G$106,MATCH(D55,$D$5:$D$106,0))</f>
        <v>0.0035532407407407422</v>
      </c>
    </row>
    <row r="56" spans="1:10" ht="15" customHeight="1">
      <c r="A56" s="11">
        <v>52</v>
      </c>
      <c r="B56" s="49" t="s">
        <v>94</v>
      </c>
      <c r="C56" s="52"/>
      <c r="D56" s="11" t="s">
        <v>25</v>
      </c>
      <c r="E56" s="43" t="s">
        <v>49</v>
      </c>
      <c r="F56" s="12">
        <v>0.01940972222222222</v>
      </c>
      <c r="G56" s="12">
        <v>0.01940972222222222</v>
      </c>
      <c r="H56" s="11" t="str">
        <f t="shared" si="4"/>
        <v>4.03/km</v>
      </c>
      <c r="I56" s="12">
        <f t="shared" si="5"/>
        <v>0.004780092592592591</v>
      </c>
      <c r="J56" s="12">
        <f t="shared" si="6"/>
        <v>0</v>
      </c>
    </row>
    <row r="57" spans="1:10" ht="15" customHeight="1">
      <c r="A57" s="11">
        <v>53</v>
      </c>
      <c r="B57" s="49" t="s">
        <v>95</v>
      </c>
      <c r="C57" s="52"/>
      <c r="D57" s="11" t="s">
        <v>16</v>
      </c>
      <c r="E57" s="43" t="s">
        <v>49</v>
      </c>
      <c r="F57" s="12">
        <v>0.019421296296296294</v>
      </c>
      <c r="G57" s="12">
        <v>0.019421296296296294</v>
      </c>
      <c r="H57" s="11" t="str">
        <f t="shared" si="4"/>
        <v>4.03/km</v>
      </c>
      <c r="I57" s="12">
        <f t="shared" si="5"/>
        <v>0.0047916666666666646</v>
      </c>
      <c r="J57" s="12">
        <f t="shared" si="6"/>
        <v>0.003657407407407408</v>
      </c>
    </row>
    <row r="58" spans="1:10" ht="15" customHeight="1">
      <c r="A58" s="11">
        <v>54</v>
      </c>
      <c r="B58" s="49" t="s">
        <v>96</v>
      </c>
      <c r="C58" s="52"/>
      <c r="D58" s="11" t="s">
        <v>16</v>
      </c>
      <c r="E58" s="43" t="s">
        <v>43</v>
      </c>
      <c r="F58" s="12">
        <v>0.019525462962962963</v>
      </c>
      <c r="G58" s="12">
        <v>0.019525462962962963</v>
      </c>
      <c r="H58" s="11" t="str">
        <f t="shared" si="4"/>
        <v>4.04/km</v>
      </c>
      <c r="I58" s="12">
        <f t="shared" si="5"/>
        <v>0.004895833333333334</v>
      </c>
      <c r="J58" s="12">
        <f t="shared" si="6"/>
        <v>0.003761574074074077</v>
      </c>
    </row>
    <row r="59" spans="1:10" ht="15" customHeight="1">
      <c r="A59" s="11">
        <v>55</v>
      </c>
      <c r="B59" s="49" t="s">
        <v>97</v>
      </c>
      <c r="C59" s="52"/>
      <c r="D59" s="11" t="s">
        <v>15</v>
      </c>
      <c r="E59" s="43" t="s">
        <v>43</v>
      </c>
      <c r="F59" s="12">
        <v>0.019537037037037037</v>
      </c>
      <c r="G59" s="12">
        <v>0.019537037037037037</v>
      </c>
      <c r="H59" s="11" t="str">
        <f t="shared" si="4"/>
        <v>4.05/km</v>
      </c>
      <c r="I59" s="12">
        <f t="shared" si="5"/>
        <v>0.004907407407407407</v>
      </c>
      <c r="J59" s="12">
        <f t="shared" si="6"/>
        <v>0.001412037037037038</v>
      </c>
    </row>
    <row r="60" spans="1:10" ht="15" customHeight="1">
      <c r="A60" s="11">
        <v>56</v>
      </c>
      <c r="B60" s="49" t="s">
        <v>98</v>
      </c>
      <c r="C60" s="52"/>
      <c r="D60" s="11" t="s">
        <v>15</v>
      </c>
      <c r="E60" s="43" t="s">
        <v>43</v>
      </c>
      <c r="F60" s="12">
        <v>0.01954861111111111</v>
      </c>
      <c r="G60" s="12">
        <v>0.01954861111111111</v>
      </c>
      <c r="H60" s="11" t="str">
        <f t="shared" si="4"/>
        <v>4.05/km</v>
      </c>
      <c r="I60" s="12">
        <f t="shared" si="5"/>
        <v>0.004918981481481481</v>
      </c>
      <c r="J60" s="12">
        <f t="shared" si="6"/>
        <v>0.0014236111111111116</v>
      </c>
    </row>
    <row r="61" spans="1:10" ht="15" customHeight="1">
      <c r="A61" s="11">
        <v>57</v>
      </c>
      <c r="B61" s="49" t="s">
        <v>99</v>
      </c>
      <c r="C61" s="52"/>
      <c r="D61" s="11" t="s">
        <v>16</v>
      </c>
      <c r="E61" s="43" t="s">
        <v>68</v>
      </c>
      <c r="F61" s="12">
        <v>0.01958333333333333</v>
      </c>
      <c r="G61" s="12">
        <v>0.01958333333333333</v>
      </c>
      <c r="H61" s="11" t="str">
        <f t="shared" si="4"/>
        <v>4.05/km</v>
      </c>
      <c r="I61" s="12">
        <f t="shared" si="5"/>
        <v>0.0049537037037037015</v>
      </c>
      <c r="J61" s="12">
        <f t="shared" si="6"/>
        <v>0.0038194444444444448</v>
      </c>
    </row>
    <row r="62" spans="1:10" ht="15" customHeight="1">
      <c r="A62" s="11">
        <v>58</v>
      </c>
      <c r="B62" s="49" t="s">
        <v>100</v>
      </c>
      <c r="C62" s="52"/>
      <c r="D62" s="11" t="s">
        <v>15</v>
      </c>
      <c r="E62" s="43" t="s">
        <v>43</v>
      </c>
      <c r="F62" s="12">
        <v>0.01960648148148148</v>
      </c>
      <c r="G62" s="12">
        <v>0.01960648148148148</v>
      </c>
      <c r="H62" s="11" t="str">
        <f t="shared" si="4"/>
        <v>4.06/km</v>
      </c>
      <c r="I62" s="12">
        <f t="shared" si="5"/>
        <v>0.004976851851851852</v>
      </c>
      <c r="J62" s="12">
        <f t="shared" si="6"/>
        <v>0.001481481481481483</v>
      </c>
    </row>
    <row r="63" spans="1:10" ht="15" customHeight="1">
      <c r="A63" s="11">
        <v>59</v>
      </c>
      <c r="B63" s="49" t="s">
        <v>101</v>
      </c>
      <c r="C63" s="52"/>
      <c r="D63" s="11" t="s">
        <v>25</v>
      </c>
      <c r="E63" s="43" t="s">
        <v>43</v>
      </c>
      <c r="F63" s="12">
        <v>0.019756944444444445</v>
      </c>
      <c r="G63" s="12">
        <v>0.019756944444444445</v>
      </c>
      <c r="H63" s="11" t="str">
        <f t="shared" si="4"/>
        <v>4.07/km</v>
      </c>
      <c r="I63" s="12">
        <f t="shared" si="5"/>
        <v>0.0051273148148148154</v>
      </c>
      <c r="J63" s="12">
        <f t="shared" si="6"/>
        <v>0.00034722222222222446</v>
      </c>
    </row>
    <row r="64" spans="1:10" ht="15" customHeight="1">
      <c r="A64" s="13">
        <v>60</v>
      </c>
      <c r="B64" s="54" t="s">
        <v>102</v>
      </c>
      <c r="C64" s="55"/>
      <c r="D64" s="13" t="s">
        <v>23</v>
      </c>
      <c r="E64" s="45" t="s">
        <v>12</v>
      </c>
      <c r="F64" s="23">
        <v>0.019837962962962963</v>
      </c>
      <c r="G64" s="23">
        <v>0.019837962962962963</v>
      </c>
      <c r="H64" s="13" t="str">
        <f t="shared" si="4"/>
        <v>4.08/km</v>
      </c>
      <c r="I64" s="23">
        <f t="shared" si="5"/>
        <v>0.005208333333333334</v>
      </c>
      <c r="J64" s="23">
        <f t="shared" si="6"/>
        <v>0</v>
      </c>
    </row>
    <row r="65" spans="1:10" ht="15" customHeight="1">
      <c r="A65" s="11">
        <v>61</v>
      </c>
      <c r="B65" s="49" t="s">
        <v>103</v>
      </c>
      <c r="C65" s="52"/>
      <c r="D65" s="11" t="s">
        <v>17</v>
      </c>
      <c r="E65" s="43" t="s">
        <v>104</v>
      </c>
      <c r="F65" s="12">
        <v>0.019837962962962963</v>
      </c>
      <c r="G65" s="12">
        <v>0.019837962962962963</v>
      </c>
      <c r="H65" s="11" t="str">
        <f t="shared" si="4"/>
        <v>4.08/km</v>
      </c>
      <c r="I65" s="12">
        <f t="shared" si="5"/>
        <v>0.005208333333333334</v>
      </c>
      <c r="J65" s="12">
        <f t="shared" si="6"/>
        <v>0.004537037037037037</v>
      </c>
    </row>
    <row r="66" spans="1:10" ht="15" customHeight="1">
      <c r="A66" s="11">
        <v>62</v>
      </c>
      <c r="B66" s="49" t="s">
        <v>105</v>
      </c>
      <c r="C66" s="52"/>
      <c r="D66" s="11" t="s">
        <v>17</v>
      </c>
      <c r="E66" s="43" t="s">
        <v>40</v>
      </c>
      <c r="F66" s="12">
        <v>0.019872685185185184</v>
      </c>
      <c r="G66" s="12">
        <v>0.019872685185185184</v>
      </c>
      <c r="H66" s="11" t="str">
        <f t="shared" si="4"/>
        <v>4.09/km</v>
      </c>
      <c r="I66" s="12">
        <f t="shared" si="5"/>
        <v>0.005243055555555555</v>
      </c>
      <c r="J66" s="12">
        <f t="shared" si="6"/>
        <v>0.004571759259259258</v>
      </c>
    </row>
    <row r="67" spans="1:10" ht="15" customHeight="1">
      <c r="A67" s="11">
        <v>63</v>
      </c>
      <c r="B67" s="49" t="s">
        <v>106</v>
      </c>
      <c r="C67" s="52"/>
      <c r="D67" s="11" t="s">
        <v>16</v>
      </c>
      <c r="E67" s="43" t="s">
        <v>43</v>
      </c>
      <c r="F67" s="12">
        <v>0.01994212962962963</v>
      </c>
      <c r="G67" s="12">
        <v>0.01994212962962963</v>
      </c>
      <c r="H67" s="11" t="str">
        <f t="shared" si="4"/>
        <v>4.10/km</v>
      </c>
      <c r="I67" s="12">
        <f t="shared" si="5"/>
        <v>0.0053124999999999995</v>
      </c>
      <c r="J67" s="12">
        <f t="shared" si="6"/>
        <v>0.004178240740740743</v>
      </c>
    </row>
    <row r="68" spans="1:10" ht="15" customHeight="1">
      <c r="A68" s="11">
        <v>64</v>
      </c>
      <c r="B68" s="49" t="s">
        <v>107</v>
      </c>
      <c r="C68" s="52"/>
      <c r="D68" s="11" t="s">
        <v>15</v>
      </c>
      <c r="E68" s="43" t="s">
        <v>72</v>
      </c>
      <c r="F68" s="12">
        <v>0.019953703703703706</v>
      </c>
      <c r="G68" s="12">
        <v>0.019953703703703706</v>
      </c>
      <c r="H68" s="11" t="str">
        <f t="shared" si="4"/>
        <v>4.10/km</v>
      </c>
      <c r="I68" s="12">
        <f t="shared" si="5"/>
        <v>0.0053240740740740766</v>
      </c>
      <c r="J68" s="12">
        <f t="shared" si="6"/>
        <v>0.0018287037037037074</v>
      </c>
    </row>
    <row r="69" spans="1:10" ht="15" customHeight="1">
      <c r="A69" s="11">
        <v>65</v>
      </c>
      <c r="B69" s="49" t="s">
        <v>108</v>
      </c>
      <c r="C69" s="52"/>
      <c r="D69" s="11" t="s">
        <v>19</v>
      </c>
      <c r="E69" s="43" t="s">
        <v>40</v>
      </c>
      <c r="F69" s="12">
        <v>0.020011574074074074</v>
      </c>
      <c r="G69" s="12">
        <v>0.020011574074074074</v>
      </c>
      <c r="H69" s="11" t="str">
        <f t="shared" si="4"/>
        <v>4.11/km</v>
      </c>
      <c r="I69" s="12">
        <f t="shared" si="5"/>
        <v>0.005381944444444444</v>
      </c>
      <c r="J69" s="12">
        <f t="shared" si="6"/>
        <v>0.0029398148148148152</v>
      </c>
    </row>
    <row r="70" spans="1:10" ht="15" customHeight="1">
      <c r="A70" s="11">
        <v>66</v>
      </c>
      <c r="B70" s="49" t="s">
        <v>109</v>
      </c>
      <c r="C70" s="52"/>
      <c r="D70" s="11" t="s">
        <v>19</v>
      </c>
      <c r="E70" s="43" t="s">
        <v>110</v>
      </c>
      <c r="F70" s="12">
        <v>0.020046296296296295</v>
      </c>
      <c r="G70" s="12">
        <v>0.020046296296296295</v>
      </c>
      <c r="H70" s="11" t="str">
        <f t="shared" si="4"/>
        <v>4.11/km</v>
      </c>
      <c r="I70" s="12">
        <f t="shared" si="5"/>
        <v>0.005416666666666665</v>
      </c>
      <c r="J70" s="12">
        <f t="shared" si="6"/>
        <v>0.002974537037037036</v>
      </c>
    </row>
    <row r="71" spans="1:10" ht="15" customHeight="1">
      <c r="A71" s="11">
        <v>67</v>
      </c>
      <c r="B71" s="49" t="s">
        <v>111</v>
      </c>
      <c r="C71" s="52"/>
      <c r="D71" s="11" t="s">
        <v>16</v>
      </c>
      <c r="E71" s="43" t="s">
        <v>112</v>
      </c>
      <c r="F71" s="12">
        <v>0.020092592592592592</v>
      </c>
      <c r="G71" s="12">
        <v>0.020092592592592592</v>
      </c>
      <c r="H71" s="11" t="str">
        <f t="shared" si="4"/>
        <v>4.12/km</v>
      </c>
      <c r="I71" s="12">
        <f t="shared" si="5"/>
        <v>0.005462962962962963</v>
      </c>
      <c r="J71" s="12">
        <f t="shared" si="6"/>
        <v>0.004328703703703706</v>
      </c>
    </row>
    <row r="72" spans="1:10" ht="15" customHeight="1">
      <c r="A72" s="11">
        <v>68</v>
      </c>
      <c r="B72" s="49" t="s">
        <v>113</v>
      </c>
      <c r="C72" s="52"/>
      <c r="D72" s="11" t="s">
        <v>19</v>
      </c>
      <c r="E72" s="43" t="s">
        <v>114</v>
      </c>
      <c r="F72" s="12">
        <v>0.02013888888888889</v>
      </c>
      <c r="G72" s="12">
        <v>0.02013888888888889</v>
      </c>
      <c r="H72" s="11" t="str">
        <f t="shared" si="4"/>
        <v>4.12/km</v>
      </c>
      <c r="I72" s="12">
        <f t="shared" si="5"/>
        <v>0.005509259259259261</v>
      </c>
      <c r="J72" s="12">
        <f t="shared" si="6"/>
        <v>0.0030671296296296315</v>
      </c>
    </row>
    <row r="73" spans="1:10" ht="15" customHeight="1">
      <c r="A73" s="11">
        <v>69</v>
      </c>
      <c r="B73" s="49" t="s">
        <v>115</v>
      </c>
      <c r="C73" s="52"/>
      <c r="D73" s="11" t="s">
        <v>19</v>
      </c>
      <c r="E73" s="43" t="s">
        <v>43</v>
      </c>
      <c r="F73" s="12">
        <v>0.020150462962962964</v>
      </c>
      <c r="G73" s="12">
        <v>0.020150462962962964</v>
      </c>
      <c r="H73" s="11" t="str">
        <f t="shared" si="4"/>
        <v>4.12/km</v>
      </c>
      <c r="I73" s="12">
        <f t="shared" si="5"/>
        <v>0.005520833333333334</v>
      </c>
      <c r="J73" s="12">
        <f t="shared" si="6"/>
        <v>0.003078703703703705</v>
      </c>
    </row>
    <row r="74" spans="1:10" ht="15" customHeight="1">
      <c r="A74" s="11">
        <v>70</v>
      </c>
      <c r="B74" s="49" t="s">
        <v>116</v>
      </c>
      <c r="C74" s="52"/>
      <c r="D74" s="11" t="s">
        <v>18</v>
      </c>
      <c r="E74" s="43" t="s">
        <v>68</v>
      </c>
      <c r="F74" s="12">
        <v>0.020208333333333335</v>
      </c>
      <c r="G74" s="12">
        <v>0.020208333333333335</v>
      </c>
      <c r="H74" s="11" t="str">
        <f t="shared" si="4"/>
        <v>4.13/km</v>
      </c>
      <c r="I74" s="12">
        <f t="shared" si="5"/>
        <v>0.0055787037037037055</v>
      </c>
      <c r="J74" s="12">
        <f t="shared" si="6"/>
        <v>0.001747685185185189</v>
      </c>
    </row>
    <row r="75" spans="1:10" ht="15" customHeight="1">
      <c r="A75" s="13">
        <v>71</v>
      </c>
      <c r="B75" s="54" t="s">
        <v>117</v>
      </c>
      <c r="C75" s="55"/>
      <c r="D75" s="13" t="s">
        <v>15</v>
      </c>
      <c r="E75" s="45" t="s">
        <v>12</v>
      </c>
      <c r="F75" s="23">
        <v>0.020231481481481482</v>
      </c>
      <c r="G75" s="23">
        <v>0.020231481481481482</v>
      </c>
      <c r="H75" s="13" t="str">
        <f t="shared" si="4"/>
        <v>4.13/km</v>
      </c>
      <c r="I75" s="23">
        <f t="shared" si="5"/>
        <v>0.005601851851851853</v>
      </c>
      <c r="J75" s="23">
        <f t="shared" si="6"/>
        <v>0.0021064814814814835</v>
      </c>
    </row>
    <row r="76" spans="1:10" ht="15" customHeight="1">
      <c r="A76" s="11">
        <v>72</v>
      </c>
      <c r="B76" s="49" t="s">
        <v>118</v>
      </c>
      <c r="C76" s="52"/>
      <c r="D76" s="11" t="s">
        <v>21</v>
      </c>
      <c r="E76" s="43" t="s">
        <v>119</v>
      </c>
      <c r="F76" s="12">
        <v>0.02028935185185185</v>
      </c>
      <c r="G76" s="12">
        <v>0.02028935185185185</v>
      </c>
      <c r="H76" s="11" t="str">
        <f t="shared" si="4"/>
        <v>4.14/km</v>
      </c>
      <c r="I76" s="12">
        <f t="shared" si="5"/>
        <v>0.0056597222222222205</v>
      </c>
      <c r="J76" s="12">
        <f t="shared" si="6"/>
        <v>0.0017361111111111084</v>
      </c>
    </row>
    <row r="77" spans="1:10" ht="15" customHeight="1">
      <c r="A77" s="11">
        <v>73</v>
      </c>
      <c r="B77" s="49" t="s">
        <v>120</v>
      </c>
      <c r="C77" s="52"/>
      <c r="D77" s="11" t="s">
        <v>16</v>
      </c>
      <c r="E77" s="43" t="s">
        <v>43</v>
      </c>
      <c r="F77" s="12">
        <v>0.020300925925925927</v>
      </c>
      <c r="G77" s="12">
        <v>0.020300925925925927</v>
      </c>
      <c r="H77" s="11" t="str">
        <f t="shared" si="4"/>
        <v>4.14/km</v>
      </c>
      <c r="I77" s="12">
        <f t="shared" si="5"/>
        <v>0.0056712962962962975</v>
      </c>
      <c r="J77" s="12">
        <f t="shared" si="6"/>
        <v>0.004537037037037041</v>
      </c>
    </row>
    <row r="78" spans="1:10" ht="15" customHeight="1">
      <c r="A78" s="11">
        <v>74</v>
      </c>
      <c r="B78" s="49" t="s">
        <v>121</v>
      </c>
      <c r="C78" s="52"/>
      <c r="D78" s="11" t="s">
        <v>14</v>
      </c>
      <c r="E78" s="43" t="s">
        <v>122</v>
      </c>
      <c r="F78" s="12">
        <v>0.020335648148148148</v>
      </c>
      <c r="G78" s="12">
        <v>0.020335648148148148</v>
      </c>
      <c r="H78" s="11" t="str">
        <f t="shared" si="4"/>
        <v>4.15/km</v>
      </c>
      <c r="I78" s="12">
        <f t="shared" si="5"/>
        <v>0.005706018518518518</v>
      </c>
      <c r="J78" s="12">
        <f t="shared" si="6"/>
        <v>0.005706018518518518</v>
      </c>
    </row>
    <row r="79" spans="1:10" ht="15" customHeight="1">
      <c r="A79" s="11">
        <v>75</v>
      </c>
      <c r="B79" s="49" t="s">
        <v>123</v>
      </c>
      <c r="C79" s="52"/>
      <c r="D79" s="11" t="s">
        <v>24</v>
      </c>
      <c r="E79" s="43" t="s">
        <v>27</v>
      </c>
      <c r="F79" s="12">
        <v>0.020358796296296295</v>
      </c>
      <c r="G79" s="12">
        <v>0.020358796296296295</v>
      </c>
      <c r="H79" s="11" t="str">
        <f t="shared" si="4"/>
        <v>4.15/km</v>
      </c>
      <c r="I79" s="12">
        <f t="shared" si="5"/>
        <v>0.005729166666666665</v>
      </c>
      <c r="J79" s="12">
        <f t="shared" si="6"/>
        <v>0.002361111111111109</v>
      </c>
    </row>
    <row r="80" spans="1:10" ht="15" customHeight="1">
      <c r="A80" s="11">
        <v>76</v>
      </c>
      <c r="B80" s="49" t="s">
        <v>124</v>
      </c>
      <c r="C80" s="52"/>
      <c r="D80" s="11" t="s">
        <v>16</v>
      </c>
      <c r="E80" s="43" t="s">
        <v>43</v>
      </c>
      <c r="F80" s="12">
        <v>0.020381944444444446</v>
      </c>
      <c r="G80" s="12">
        <v>0.020381944444444446</v>
      </c>
      <c r="H80" s="11" t="str">
        <f t="shared" si="4"/>
        <v>4.15/km</v>
      </c>
      <c r="I80" s="12">
        <f t="shared" si="5"/>
        <v>0.005752314814814816</v>
      </c>
      <c r="J80" s="12">
        <f t="shared" si="6"/>
        <v>0.004618055555555559</v>
      </c>
    </row>
    <row r="81" spans="1:10" ht="15" customHeight="1">
      <c r="A81" s="11">
        <v>77</v>
      </c>
      <c r="B81" s="49" t="s">
        <v>125</v>
      </c>
      <c r="C81" s="52"/>
      <c r="D81" s="11" t="s">
        <v>23</v>
      </c>
      <c r="E81" s="43" t="s">
        <v>47</v>
      </c>
      <c r="F81" s="12">
        <v>0.020416666666666666</v>
      </c>
      <c r="G81" s="12">
        <v>0.020416666666666666</v>
      </c>
      <c r="H81" s="11" t="str">
        <f t="shared" si="4"/>
        <v>4.16/km</v>
      </c>
      <c r="I81" s="12">
        <f t="shared" si="5"/>
        <v>0.005787037037037037</v>
      </c>
      <c r="J81" s="12">
        <f t="shared" si="6"/>
        <v>0.0005787037037037028</v>
      </c>
    </row>
    <row r="82" spans="1:10" ht="15" customHeight="1">
      <c r="A82" s="11">
        <v>78</v>
      </c>
      <c r="B82" s="49" t="s">
        <v>126</v>
      </c>
      <c r="C82" s="52"/>
      <c r="D82" s="11" t="s">
        <v>24</v>
      </c>
      <c r="E82" s="43" t="s">
        <v>43</v>
      </c>
      <c r="F82" s="12">
        <v>0.02045138888888889</v>
      </c>
      <c r="G82" s="12">
        <v>0.02045138888888889</v>
      </c>
      <c r="H82" s="11" t="str">
        <f t="shared" si="4"/>
        <v>4.16/km</v>
      </c>
      <c r="I82" s="12">
        <f t="shared" si="5"/>
        <v>0.005821759259259261</v>
      </c>
      <c r="J82" s="12">
        <f t="shared" si="6"/>
        <v>0.0024537037037037045</v>
      </c>
    </row>
    <row r="83" spans="1:10" ht="15" customHeight="1">
      <c r="A83" s="11">
        <v>79</v>
      </c>
      <c r="B83" s="49" t="s">
        <v>127</v>
      </c>
      <c r="C83" s="52"/>
      <c r="D83" s="11" t="s">
        <v>16</v>
      </c>
      <c r="E83" s="43" t="s">
        <v>43</v>
      </c>
      <c r="F83" s="12">
        <v>0.020462962962962964</v>
      </c>
      <c r="G83" s="12">
        <v>0.020462962962962964</v>
      </c>
      <c r="H83" s="11" t="str">
        <f t="shared" si="4"/>
        <v>4.16/km</v>
      </c>
      <c r="I83" s="12">
        <f t="shared" si="5"/>
        <v>0.0058333333333333345</v>
      </c>
      <c r="J83" s="12">
        <f t="shared" si="6"/>
        <v>0.004699074074074078</v>
      </c>
    </row>
    <row r="84" spans="1:10" ht="15" customHeight="1">
      <c r="A84" s="11">
        <v>80</v>
      </c>
      <c r="B84" s="49" t="s">
        <v>128</v>
      </c>
      <c r="C84" s="52"/>
      <c r="D84" s="11" t="s">
        <v>16</v>
      </c>
      <c r="E84" s="43" t="s">
        <v>49</v>
      </c>
      <c r="F84" s="12">
        <v>0.02048611111111111</v>
      </c>
      <c r="G84" s="12">
        <v>0.02048611111111111</v>
      </c>
      <c r="H84" s="11" t="str">
        <f t="shared" si="4"/>
        <v>4.17/km</v>
      </c>
      <c r="I84" s="12">
        <f t="shared" si="5"/>
        <v>0.005856481481481482</v>
      </c>
      <c r="J84" s="12">
        <f t="shared" si="6"/>
        <v>0.004722222222222225</v>
      </c>
    </row>
    <row r="85" spans="1:10" ht="15" customHeight="1">
      <c r="A85" s="11">
        <v>81</v>
      </c>
      <c r="B85" s="49" t="s">
        <v>129</v>
      </c>
      <c r="C85" s="52"/>
      <c r="D85" s="11" t="s">
        <v>19</v>
      </c>
      <c r="E85" s="43" t="s">
        <v>27</v>
      </c>
      <c r="F85" s="12">
        <v>0.02050925925925926</v>
      </c>
      <c r="G85" s="12">
        <v>0.02050925925925926</v>
      </c>
      <c r="H85" s="11" t="str">
        <f t="shared" si="4"/>
        <v>4.17/km</v>
      </c>
      <c r="I85" s="12">
        <f t="shared" si="5"/>
        <v>0.005879629629629629</v>
      </c>
      <c r="J85" s="12">
        <f t="shared" si="6"/>
        <v>0.0034374999999999996</v>
      </c>
    </row>
    <row r="86" spans="1:10" ht="15" customHeight="1">
      <c r="A86" s="11">
        <v>82</v>
      </c>
      <c r="B86" s="49" t="s">
        <v>130</v>
      </c>
      <c r="C86" s="52"/>
      <c r="D86" s="11" t="s">
        <v>14</v>
      </c>
      <c r="E86" s="43" t="s">
        <v>27</v>
      </c>
      <c r="F86" s="12">
        <v>0.02056712962962963</v>
      </c>
      <c r="G86" s="12">
        <v>0.02056712962962963</v>
      </c>
      <c r="H86" s="11" t="str">
        <f t="shared" si="4"/>
        <v>4.18/km</v>
      </c>
      <c r="I86" s="12">
        <f t="shared" si="5"/>
        <v>0.0059375</v>
      </c>
      <c r="J86" s="12">
        <f t="shared" si="6"/>
        <v>0.0059375</v>
      </c>
    </row>
    <row r="87" spans="1:10" ht="15" customHeight="1">
      <c r="A87" s="11">
        <v>83</v>
      </c>
      <c r="B87" s="49" t="s">
        <v>131</v>
      </c>
      <c r="C87" s="52"/>
      <c r="D87" s="11" t="s">
        <v>17</v>
      </c>
      <c r="E87" s="43" t="s">
        <v>49</v>
      </c>
      <c r="F87" s="12">
        <v>0.020590277777777777</v>
      </c>
      <c r="G87" s="12">
        <v>0.020590277777777777</v>
      </c>
      <c r="H87" s="11" t="str">
        <f t="shared" si="4"/>
        <v>4.18/km</v>
      </c>
      <c r="I87" s="12">
        <f t="shared" si="5"/>
        <v>0.005960648148148147</v>
      </c>
      <c r="J87" s="12">
        <f t="shared" si="6"/>
        <v>0.005289351851851851</v>
      </c>
    </row>
    <row r="88" spans="1:10" ht="15" customHeight="1">
      <c r="A88" s="11">
        <v>84</v>
      </c>
      <c r="B88" s="49" t="s">
        <v>132</v>
      </c>
      <c r="C88" s="52"/>
      <c r="D88" s="11" t="s">
        <v>17</v>
      </c>
      <c r="E88" s="43" t="s">
        <v>43</v>
      </c>
      <c r="F88" s="12">
        <v>0.020613425925925927</v>
      </c>
      <c r="G88" s="12">
        <v>0.020613425925925927</v>
      </c>
      <c r="H88" s="11" t="str">
        <f t="shared" si="4"/>
        <v>4.18/km</v>
      </c>
      <c r="I88" s="12">
        <f t="shared" si="5"/>
        <v>0.005983796296296298</v>
      </c>
      <c r="J88" s="12">
        <f t="shared" si="6"/>
        <v>0.005312500000000001</v>
      </c>
    </row>
    <row r="89" spans="1:10" ht="15" customHeight="1">
      <c r="A89" s="11">
        <v>85</v>
      </c>
      <c r="B89" s="49" t="s">
        <v>133</v>
      </c>
      <c r="C89" s="52"/>
      <c r="D89" s="11" t="s">
        <v>16</v>
      </c>
      <c r="E89" s="43" t="s">
        <v>43</v>
      </c>
      <c r="F89" s="12">
        <v>0.020671296296296295</v>
      </c>
      <c r="G89" s="12">
        <v>0.020671296296296295</v>
      </c>
      <c r="H89" s="11" t="str">
        <f t="shared" si="4"/>
        <v>4.19/km</v>
      </c>
      <c r="I89" s="12">
        <f t="shared" si="5"/>
        <v>0.006041666666666666</v>
      </c>
      <c r="J89" s="12">
        <f t="shared" si="6"/>
        <v>0.004907407407407409</v>
      </c>
    </row>
    <row r="90" spans="1:10" ht="15" customHeight="1">
      <c r="A90" s="11">
        <v>86</v>
      </c>
      <c r="B90" s="49" t="s">
        <v>134</v>
      </c>
      <c r="C90" s="52"/>
      <c r="D90" s="11" t="s">
        <v>18</v>
      </c>
      <c r="E90" s="43" t="s">
        <v>40</v>
      </c>
      <c r="F90" s="12">
        <v>0.020775462962962964</v>
      </c>
      <c r="G90" s="12">
        <v>0.020775462962962964</v>
      </c>
      <c r="H90" s="11" t="str">
        <f t="shared" si="4"/>
        <v>4.20/km</v>
      </c>
      <c r="I90" s="12">
        <f t="shared" si="5"/>
        <v>0.006145833333333335</v>
      </c>
      <c r="J90" s="12">
        <f t="shared" si="6"/>
        <v>0.002314814814814818</v>
      </c>
    </row>
    <row r="91" spans="1:10" ht="15" customHeight="1">
      <c r="A91" s="11">
        <v>87</v>
      </c>
      <c r="B91" s="49" t="s">
        <v>135</v>
      </c>
      <c r="C91" s="52"/>
      <c r="D91" s="11" t="s">
        <v>23</v>
      </c>
      <c r="E91" s="43" t="s">
        <v>49</v>
      </c>
      <c r="F91" s="12">
        <v>0.020787037037037038</v>
      </c>
      <c r="G91" s="12">
        <v>0.020787037037037038</v>
      </c>
      <c r="H91" s="11" t="str">
        <f t="shared" si="4"/>
        <v>4.20/km</v>
      </c>
      <c r="I91" s="12">
        <f t="shared" si="5"/>
        <v>0.006157407407407408</v>
      </c>
      <c r="J91" s="12">
        <f t="shared" si="6"/>
        <v>0.0009490740740740744</v>
      </c>
    </row>
    <row r="92" spans="1:10" ht="15" customHeight="1">
      <c r="A92" s="11">
        <v>88</v>
      </c>
      <c r="B92" s="49" t="s">
        <v>136</v>
      </c>
      <c r="C92" s="52"/>
      <c r="D92" s="11" t="s">
        <v>19</v>
      </c>
      <c r="E92" s="43" t="s">
        <v>137</v>
      </c>
      <c r="F92" s="12">
        <v>0.020810185185185185</v>
      </c>
      <c r="G92" s="12">
        <v>0.020810185185185185</v>
      </c>
      <c r="H92" s="11" t="str">
        <f t="shared" si="4"/>
        <v>4.21/km</v>
      </c>
      <c r="I92" s="12">
        <f t="shared" si="5"/>
        <v>0.0061805555555555555</v>
      </c>
      <c r="J92" s="12">
        <f t="shared" si="6"/>
        <v>0.0037384259259259263</v>
      </c>
    </row>
    <row r="93" spans="1:10" ht="15" customHeight="1">
      <c r="A93" s="11">
        <v>89</v>
      </c>
      <c r="B93" s="49" t="s">
        <v>138</v>
      </c>
      <c r="C93" s="52"/>
      <c r="D93" s="11" t="s">
        <v>19</v>
      </c>
      <c r="E93" s="43" t="s">
        <v>43</v>
      </c>
      <c r="F93" s="12">
        <v>0.020949074074074075</v>
      </c>
      <c r="G93" s="12">
        <v>0.020949074074074075</v>
      </c>
      <c r="H93" s="11" t="str">
        <f t="shared" si="4"/>
        <v>4.22/km</v>
      </c>
      <c r="I93" s="12">
        <f t="shared" si="5"/>
        <v>0.006319444444444445</v>
      </c>
      <c r="J93" s="12">
        <f t="shared" si="6"/>
        <v>0.003877314814814816</v>
      </c>
    </row>
    <row r="94" spans="1:10" ht="15" customHeight="1">
      <c r="A94" s="11">
        <v>90</v>
      </c>
      <c r="B94" s="49" t="s">
        <v>139</v>
      </c>
      <c r="C94" s="52"/>
      <c r="D94" s="11" t="s">
        <v>16</v>
      </c>
      <c r="E94" s="43" t="s">
        <v>43</v>
      </c>
      <c r="F94" s="12">
        <v>0.020949074074074075</v>
      </c>
      <c r="G94" s="12">
        <v>0.020949074074074075</v>
      </c>
      <c r="H94" s="11" t="str">
        <f t="shared" si="4"/>
        <v>4.22/km</v>
      </c>
      <c r="I94" s="12">
        <f t="shared" si="5"/>
        <v>0.006319444444444445</v>
      </c>
      <c r="J94" s="12">
        <f t="shared" si="6"/>
        <v>0.0051851851851851885</v>
      </c>
    </row>
    <row r="95" spans="1:10" ht="15" customHeight="1">
      <c r="A95" s="11">
        <v>91</v>
      </c>
      <c r="B95" s="49" t="s">
        <v>140</v>
      </c>
      <c r="C95" s="52"/>
      <c r="D95" s="11" t="s">
        <v>141</v>
      </c>
      <c r="E95" s="43" t="s">
        <v>27</v>
      </c>
      <c r="F95" s="12">
        <v>0.02096064814814815</v>
      </c>
      <c r="G95" s="12">
        <v>0.02096064814814815</v>
      </c>
      <c r="H95" s="11" t="str">
        <f t="shared" si="4"/>
        <v>4.22/km</v>
      </c>
      <c r="I95" s="12">
        <f t="shared" si="5"/>
        <v>0.006331018518518519</v>
      </c>
      <c r="J95" s="12">
        <f t="shared" si="6"/>
        <v>0</v>
      </c>
    </row>
    <row r="96" spans="1:10" ht="15" customHeight="1">
      <c r="A96" s="11">
        <v>92</v>
      </c>
      <c r="B96" s="49" t="s">
        <v>142</v>
      </c>
      <c r="C96" s="52"/>
      <c r="D96" s="11" t="s">
        <v>15</v>
      </c>
      <c r="E96" s="43" t="s">
        <v>143</v>
      </c>
      <c r="F96" s="12">
        <v>0.021030092592592597</v>
      </c>
      <c r="G96" s="12">
        <v>0.021030092592592597</v>
      </c>
      <c r="H96" s="11" t="str">
        <f t="shared" si="4"/>
        <v>4.23/km</v>
      </c>
      <c r="I96" s="12">
        <f t="shared" si="5"/>
        <v>0.006400462962962967</v>
      </c>
      <c r="J96" s="12">
        <f t="shared" si="6"/>
        <v>0.002905092592592598</v>
      </c>
    </row>
    <row r="97" spans="1:10" ht="15" customHeight="1">
      <c r="A97" s="11">
        <v>93</v>
      </c>
      <c r="B97" s="49" t="s">
        <v>144</v>
      </c>
      <c r="C97" s="52"/>
      <c r="D97" s="11" t="s">
        <v>24</v>
      </c>
      <c r="E97" s="43" t="s">
        <v>40</v>
      </c>
      <c r="F97" s="12">
        <v>0.021284722222222222</v>
      </c>
      <c r="G97" s="12">
        <v>0.021284722222222222</v>
      </c>
      <c r="H97" s="11" t="str">
        <f t="shared" si="4"/>
        <v>4.27/km</v>
      </c>
      <c r="I97" s="12">
        <f t="shared" si="5"/>
        <v>0.006655092592592593</v>
      </c>
      <c r="J97" s="12">
        <f t="shared" si="6"/>
        <v>0.0032870370370370362</v>
      </c>
    </row>
    <row r="98" spans="1:10" ht="15" customHeight="1">
      <c r="A98" s="11">
        <v>94</v>
      </c>
      <c r="B98" s="49" t="s">
        <v>145</v>
      </c>
      <c r="C98" s="52"/>
      <c r="D98" s="11" t="s">
        <v>22</v>
      </c>
      <c r="E98" s="43" t="s">
        <v>146</v>
      </c>
      <c r="F98" s="12">
        <v>0.021342592592592594</v>
      </c>
      <c r="G98" s="12">
        <v>0.021342592592592594</v>
      </c>
      <c r="H98" s="11" t="str">
        <f t="shared" si="4"/>
        <v>4.27/km</v>
      </c>
      <c r="I98" s="12">
        <f t="shared" si="5"/>
        <v>0.006712962962962964</v>
      </c>
      <c r="J98" s="12">
        <f t="shared" si="6"/>
        <v>0</v>
      </c>
    </row>
    <row r="99" spans="1:10" ht="15" customHeight="1">
      <c r="A99" s="11">
        <v>95</v>
      </c>
      <c r="B99" s="49" t="s">
        <v>147</v>
      </c>
      <c r="C99" s="52"/>
      <c r="D99" s="11" t="s">
        <v>18</v>
      </c>
      <c r="E99" s="43" t="s">
        <v>148</v>
      </c>
      <c r="F99" s="12">
        <v>0.021377314814814818</v>
      </c>
      <c r="G99" s="12">
        <v>0.021377314814814818</v>
      </c>
      <c r="H99" s="11" t="str">
        <f t="shared" si="4"/>
        <v>4.28/km</v>
      </c>
      <c r="I99" s="12">
        <f t="shared" si="5"/>
        <v>0.006747685185185188</v>
      </c>
      <c r="J99" s="12">
        <f t="shared" si="6"/>
        <v>0.0029166666666666716</v>
      </c>
    </row>
    <row r="100" spans="1:10" ht="15" customHeight="1">
      <c r="A100" s="11">
        <v>96</v>
      </c>
      <c r="B100" s="49" t="s">
        <v>149</v>
      </c>
      <c r="C100" s="52"/>
      <c r="D100" s="11" t="s">
        <v>15</v>
      </c>
      <c r="E100" s="43" t="s">
        <v>49</v>
      </c>
      <c r="F100" s="12">
        <v>0.021585648148148145</v>
      </c>
      <c r="G100" s="12">
        <v>0.021585648148148145</v>
      </c>
      <c r="H100" s="11" t="str">
        <f t="shared" si="4"/>
        <v>4.30/km</v>
      </c>
      <c r="I100" s="12">
        <f t="shared" si="5"/>
        <v>0.006956018518518516</v>
      </c>
      <c r="J100" s="12">
        <f t="shared" si="6"/>
        <v>0.0034606481481481467</v>
      </c>
    </row>
    <row r="101" spans="1:10" ht="15" customHeight="1">
      <c r="A101" s="11">
        <v>97</v>
      </c>
      <c r="B101" s="49" t="s">
        <v>150</v>
      </c>
      <c r="C101" s="52"/>
      <c r="D101" s="11" t="s">
        <v>19</v>
      </c>
      <c r="E101" s="43" t="s">
        <v>40</v>
      </c>
      <c r="F101" s="12">
        <v>0.021631944444444443</v>
      </c>
      <c r="G101" s="12">
        <v>0.021631944444444443</v>
      </c>
      <c r="H101" s="11" t="str">
        <f t="shared" si="4"/>
        <v>4.31/km</v>
      </c>
      <c r="I101" s="12">
        <f t="shared" si="5"/>
        <v>0.007002314814814814</v>
      </c>
      <c r="J101" s="12">
        <f t="shared" si="6"/>
        <v>0.0045601851851851845</v>
      </c>
    </row>
    <row r="102" spans="1:10" ht="15" customHeight="1">
      <c r="A102" s="11">
        <v>98</v>
      </c>
      <c r="B102" s="49" t="s">
        <v>151</v>
      </c>
      <c r="C102" s="52"/>
      <c r="D102" s="11" t="s">
        <v>24</v>
      </c>
      <c r="E102" s="43" t="s">
        <v>66</v>
      </c>
      <c r="F102" s="12">
        <v>0.02165509259259259</v>
      </c>
      <c r="G102" s="12">
        <v>0.02165509259259259</v>
      </c>
      <c r="H102" s="11" t="str">
        <f t="shared" si="4"/>
        <v>4.31/km</v>
      </c>
      <c r="I102" s="12">
        <f t="shared" si="5"/>
        <v>0.007025462962962961</v>
      </c>
      <c r="J102" s="12">
        <f t="shared" si="6"/>
        <v>0.0036574074074074044</v>
      </c>
    </row>
    <row r="103" spans="1:10" ht="15" customHeight="1">
      <c r="A103" s="11">
        <v>99</v>
      </c>
      <c r="B103" s="49" t="s">
        <v>152</v>
      </c>
      <c r="C103" s="52"/>
      <c r="D103" s="11" t="s">
        <v>18</v>
      </c>
      <c r="E103" s="43" t="s">
        <v>40</v>
      </c>
      <c r="F103" s="12">
        <v>0.021666666666666667</v>
      </c>
      <c r="G103" s="12">
        <v>0.021666666666666667</v>
      </c>
      <c r="H103" s="11" t="str">
        <f t="shared" si="4"/>
        <v>4.31/km</v>
      </c>
      <c r="I103" s="12">
        <f t="shared" si="5"/>
        <v>0.007037037037037038</v>
      </c>
      <c r="J103" s="12">
        <f t="shared" si="6"/>
        <v>0.0032060185185185212</v>
      </c>
    </row>
    <row r="104" spans="1:10" ht="15" customHeight="1">
      <c r="A104" s="11">
        <v>100</v>
      </c>
      <c r="B104" s="49" t="s">
        <v>153</v>
      </c>
      <c r="C104" s="52"/>
      <c r="D104" s="11" t="s">
        <v>16</v>
      </c>
      <c r="E104" s="43" t="s">
        <v>43</v>
      </c>
      <c r="F104" s="12">
        <v>0.021678240740740738</v>
      </c>
      <c r="G104" s="12">
        <v>0.021678240740740738</v>
      </c>
      <c r="H104" s="11" t="str">
        <f t="shared" si="4"/>
        <v>4.31/km</v>
      </c>
      <c r="I104" s="12">
        <f t="shared" si="5"/>
        <v>0.007048611111111108</v>
      </c>
      <c r="J104" s="12">
        <f t="shared" si="6"/>
        <v>0.005914351851851851</v>
      </c>
    </row>
    <row r="105" spans="1:10" ht="15" customHeight="1">
      <c r="A105" s="11">
        <v>101</v>
      </c>
      <c r="B105" s="49" t="s">
        <v>154</v>
      </c>
      <c r="C105" s="52"/>
      <c r="D105" s="11" t="s">
        <v>22</v>
      </c>
      <c r="E105" s="43" t="s">
        <v>43</v>
      </c>
      <c r="F105" s="12">
        <v>0.021678240740740738</v>
      </c>
      <c r="G105" s="12">
        <v>0.021678240740740738</v>
      </c>
      <c r="H105" s="11" t="str">
        <f t="shared" si="4"/>
        <v>4.31/km</v>
      </c>
      <c r="I105" s="12">
        <f t="shared" si="5"/>
        <v>0.007048611111111108</v>
      </c>
      <c r="J105" s="12">
        <f t="shared" si="6"/>
        <v>0.00033564814814814395</v>
      </c>
    </row>
    <row r="106" spans="1:10" ht="15" customHeight="1">
      <c r="A106" s="11">
        <v>102</v>
      </c>
      <c r="B106" s="49" t="s">
        <v>155</v>
      </c>
      <c r="C106" s="52"/>
      <c r="D106" s="11" t="s">
        <v>19</v>
      </c>
      <c r="E106" s="43" t="s">
        <v>49</v>
      </c>
      <c r="F106" s="12">
        <v>0.021678240740740738</v>
      </c>
      <c r="G106" s="12">
        <v>0.021678240740740738</v>
      </c>
      <c r="H106" s="11" t="str">
        <f t="shared" si="4"/>
        <v>4.31/km</v>
      </c>
      <c r="I106" s="12">
        <f t="shared" si="5"/>
        <v>0.007048611111111108</v>
      </c>
      <c r="J106" s="12">
        <f t="shared" si="6"/>
        <v>0.004606481481481479</v>
      </c>
    </row>
    <row r="107" spans="1:10" ht="15" customHeight="1">
      <c r="A107" s="11">
        <v>103</v>
      </c>
      <c r="B107" s="49" t="s">
        <v>156</v>
      </c>
      <c r="C107" s="52"/>
      <c r="D107" s="11" t="s">
        <v>19</v>
      </c>
      <c r="E107" s="43" t="s">
        <v>43</v>
      </c>
      <c r="F107" s="12">
        <v>0.021678240740740738</v>
      </c>
      <c r="G107" s="12">
        <v>0.021678240740740738</v>
      </c>
      <c r="H107" s="11" t="str">
        <f t="shared" si="4"/>
        <v>4.31/km</v>
      </c>
      <c r="I107" s="12">
        <f t="shared" si="5"/>
        <v>0.007048611111111108</v>
      </c>
      <c r="J107" s="12">
        <f t="shared" si="6"/>
        <v>0.004606481481481479</v>
      </c>
    </row>
    <row r="108" spans="1:10" ht="15" customHeight="1">
      <c r="A108" s="11">
        <v>104</v>
      </c>
      <c r="B108" s="49" t="s">
        <v>157</v>
      </c>
      <c r="C108" s="52"/>
      <c r="D108" s="11" t="s">
        <v>24</v>
      </c>
      <c r="E108" s="43" t="s">
        <v>43</v>
      </c>
      <c r="F108" s="12">
        <v>0.02171296296296296</v>
      </c>
      <c r="G108" s="12">
        <v>0.02171296296296296</v>
      </c>
      <c r="H108" s="11" t="str">
        <f t="shared" si="4"/>
        <v>4.32/km</v>
      </c>
      <c r="I108" s="12">
        <f t="shared" si="5"/>
        <v>0.007083333333333332</v>
      </c>
      <c r="J108" s="12">
        <f t="shared" si="6"/>
        <v>0.0037152777777777757</v>
      </c>
    </row>
    <row r="109" spans="1:10" ht="15" customHeight="1">
      <c r="A109" s="11">
        <v>105</v>
      </c>
      <c r="B109" s="49" t="s">
        <v>158</v>
      </c>
      <c r="C109" s="52"/>
      <c r="D109" s="11" t="s">
        <v>22</v>
      </c>
      <c r="E109" s="43" t="s">
        <v>159</v>
      </c>
      <c r="F109" s="12">
        <v>0.02181712962962963</v>
      </c>
      <c r="G109" s="12">
        <v>0.02181712962962963</v>
      </c>
      <c r="H109" s="11" t="str">
        <f t="shared" si="4"/>
        <v>4.33/km</v>
      </c>
      <c r="I109" s="12">
        <f t="shared" si="5"/>
        <v>0.007187500000000001</v>
      </c>
      <c r="J109" s="12">
        <f t="shared" si="6"/>
        <v>0.0004745370370370372</v>
      </c>
    </row>
    <row r="110" spans="1:10" ht="15" customHeight="1">
      <c r="A110" s="11">
        <v>106</v>
      </c>
      <c r="B110" s="49" t="s">
        <v>160</v>
      </c>
      <c r="C110" s="52"/>
      <c r="D110" s="11" t="s">
        <v>16</v>
      </c>
      <c r="E110" s="43" t="s">
        <v>40</v>
      </c>
      <c r="F110" s="12">
        <v>0.02181712962962963</v>
      </c>
      <c r="G110" s="12">
        <v>0.02181712962962963</v>
      </c>
      <c r="H110" s="11" t="str">
        <f t="shared" si="4"/>
        <v>4.33/km</v>
      </c>
      <c r="I110" s="12">
        <f t="shared" si="5"/>
        <v>0.007187500000000001</v>
      </c>
      <c r="J110" s="12">
        <f t="shared" si="6"/>
        <v>0.0060532407407407444</v>
      </c>
    </row>
    <row r="111" spans="1:10" ht="15" customHeight="1">
      <c r="A111" s="11">
        <v>107</v>
      </c>
      <c r="B111" s="49" t="s">
        <v>161</v>
      </c>
      <c r="C111" s="52"/>
      <c r="D111" s="11" t="s">
        <v>16</v>
      </c>
      <c r="E111" s="43" t="s">
        <v>27</v>
      </c>
      <c r="F111" s="12">
        <v>0.0218287037037037</v>
      </c>
      <c r="G111" s="12">
        <v>0.0218287037037037</v>
      </c>
      <c r="H111" s="11" t="str">
        <f t="shared" si="4"/>
        <v>4.33/km</v>
      </c>
      <c r="I111" s="12">
        <f t="shared" si="5"/>
        <v>0.007199074074074071</v>
      </c>
      <c r="J111" s="12">
        <f t="shared" si="6"/>
        <v>0.0060648148148148145</v>
      </c>
    </row>
    <row r="112" spans="1:10" ht="15" customHeight="1">
      <c r="A112" s="11">
        <v>108</v>
      </c>
      <c r="B112" s="49" t="s">
        <v>162</v>
      </c>
      <c r="C112" s="52"/>
      <c r="D112" s="11" t="s">
        <v>14</v>
      </c>
      <c r="E112" s="43" t="s">
        <v>40</v>
      </c>
      <c r="F112" s="12">
        <v>0.022118055555555557</v>
      </c>
      <c r="G112" s="12">
        <v>0.022118055555555557</v>
      </c>
      <c r="H112" s="11" t="str">
        <f t="shared" si="4"/>
        <v>4.37/km</v>
      </c>
      <c r="I112" s="12">
        <f t="shared" si="5"/>
        <v>0.007488425925925928</v>
      </c>
      <c r="J112" s="12">
        <f t="shared" si="6"/>
        <v>0.007488425925925928</v>
      </c>
    </row>
    <row r="113" spans="1:10" ht="15" customHeight="1">
      <c r="A113" s="11">
        <v>109</v>
      </c>
      <c r="B113" s="49" t="s">
        <v>163</v>
      </c>
      <c r="C113" s="52"/>
      <c r="D113" s="11" t="s">
        <v>22</v>
      </c>
      <c r="E113" s="43" t="s">
        <v>43</v>
      </c>
      <c r="F113" s="12">
        <v>0.022118055555555557</v>
      </c>
      <c r="G113" s="12">
        <v>0.022118055555555557</v>
      </c>
      <c r="H113" s="11" t="str">
        <f t="shared" si="4"/>
        <v>4.37/km</v>
      </c>
      <c r="I113" s="12">
        <f t="shared" si="5"/>
        <v>0.007488425925925928</v>
      </c>
      <c r="J113" s="12">
        <f t="shared" si="6"/>
        <v>0.0007754629629629639</v>
      </c>
    </row>
    <row r="114" spans="1:10" ht="15" customHeight="1">
      <c r="A114" s="11">
        <v>110</v>
      </c>
      <c r="B114" s="49" t="s">
        <v>164</v>
      </c>
      <c r="C114" s="52"/>
      <c r="D114" s="11" t="s">
        <v>17</v>
      </c>
      <c r="E114" s="43" t="s">
        <v>43</v>
      </c>
      <c r="F114" s="12">
        <v>0.022129629629629628</v>
      </c>
      <c r="G114" s="12">
        <v>0.022129629629629628</v>
      </c>
      <c r="H114" s="11" t="str">
        <f t="shared" si="4"/>
        <v>4.37/km</v>
      </c>
      <c r="I114" s="12">
        <f t="shared" si="5"/>
        <v>0.007499999999999998</v>
      </c>
      <c r="J114" s="12">
        <f t="shared" si="6"/>
        <v>0.006828703703703701</v>
      </c>
    </row>
    <row r="115" spans="1:10" ht="15" customHeight="1">
      <c r="A115" s="11">
        <v>111</v>
      </c>
      <c r="B115" s="49" t="s">
        <v>165</v>
      </c>
      <c r="C115" s="52"/>
      <c r="D115" s="11" t="s">
        <v>25</v>
      </c>
      <c r="E115" s="43" t="s">
        <v>49</v>
      </c>
      <c r="F115" s="12">
        <v>0.022291666666666668</v>
      </c>
      <c r="G115" s="12">
        <v>0.022291666666666668</v>
      </c>
      <c r="H115" s="11" t="str">
        <f t="shared" si="4"/>
        <v>4.39/km</v>
      </c>
      <c r="I115" s="12">
        <f t="shared" si="5"/>
        <v>0.007662037037037038</v>
      </c>
      <c r="J115" s="12">
        <f t="shared" si="6"/>
        <v>0.0028819444444444474</v>
      </c>
    </row>
    <row r="116" spans="1:10" ht="15" customHeight="1">
      <c r="A116" s="11">
        <v>112</v>
      </c>
      <c r="B116" s="49" t="s">
        <v>166</v>
      </c>
      <c r="C116" s="52"/>
      <c r="D116" s="11" t="s">
        <v>16</v>
      </c>
      <c r="E116" s="43" t="s">
        <v>49</v>
      </c>
      <c r="F116" s="12">
        <v>0.022291666666666668</v>
      </c>
      <c r="G116" s="12">
        <v>0.022291666666666668</v>
      </c>
      <c r="H116" s="11" t="str">
        <f t="shared" si="4"/>
        <v>4.39/km</v>
      </c>
      <c r="I116" s="12">
        <f t="shared" si="5"/>
        <v>0.007662037037037038</v>
      </c>
      <c r="J116" s="12">
        <f t="shared" si="6"/>
        <v>0.006527777777777782</v>
      </c>
    </row>
    <row r="117" spans="1:10" ht="15" customHeight="1">
      <c r="A117" s="11">
        <v>113</v>
      </c>
      <c r="B117" s="49" t="s">
        <v>167</v>
      </c>
      <c r="C117" s="52"/>
      <c r="D117" s="11" t="s">
        <v>23</v>
      </c>
      <c r="E117" s="43" t="s">
        <v>168</v>
      </c>
      <c r="F117" s="12">
        <v>0.022326388888888885</v>
      </c>
      <c r="G117" s="12">
        <v>0.022326388888888885</v>
      </c>
      <c r="H117" s="11" t="str">
        <f t="shared" si="4"/>
        <v>4.40/km</v>
      </c>
      <c r="I117" s="12">
        <f t="shared" si="5"/>
        <v>0.007696759259259256</v>
      </c>
      <c r="J117" s="12">
        <f t="shared" si="6"/>
        <v>0.0024884259259259217</v>
      </c>
    </row>
    <row r="118" spans="1:10" ht="15" customHeight="1">
      <c r="A118" s="11">
        <v>114</v>
      </c>
      <c r="B118" s="49" t="s">
        <v>169</v>
      </c>
      <c r="C118" s="52"/>
      <c r="D118" s="11" t="s">
        <v>15</v>
      </c>
      <c r="E118" s="43" t="s">
        <v>49</v>
      </c>
      <c r="F118" s="12">
        <v>0.022349537037037032</v>
      </c>
      <c r="G118" s="12">
        <v>0.022349537037037032</v>
      </c>
      <c r="H118" s="11" t="str">
        <f t="shared" si="4"/>
        <v>4.40/km</v>
      </c>
      <c r="I118" s="12">
        <f t="shared" si="5"/>
        <v>0.007719907407407403</v>
      </c>
      <c r="J118" s="12">
        <f t="shared" si="6"/>
        <v>0.004224537037037034</v>
      </c>
    </row>
    <row r="119" spans="1:10" ht="15" customHeight="1">
      <c r="A119" s="11">
        <v>115</v>
      </c>
      <c r="B119" s="49" t="s">
        <v>170</v>
      </c>
      <c r="C119" s="52"/>
      <c r="D119" s="11" t="s">
        <v>21</v>
      </c>
      <c r="E119" s="43" t="s">
        <v>159</v>
      </c>
      <c r="F119" s="12">
        <v>0.022395833333333334</v>
      </c>
      <c r="G119" s="12">
        <v>0.022395833333333334</v>
      </c>
      <c r="H119" s="11" t="str">
        <f aca="true" t="shared" si="7" ref="H119:H148">TEXT(INT((HOUR(G119)*3600+MINUTE(G119)*60+SECOND(G119))/$J$3/60),"0")&amp;"."&amp;TEXT(MOD((HOUR(G119)*3600+MINUTE(G119)*60+SECOND(G119))/$J$3,60),"00")&amp;"/km"</f>
        <v>4.40/km</v>
      </c>
      <c r="I119" s="12">
        <f aca="true" t="shared" si="8" ref="I119:I148">G119-$G$5</f>
        <v>0.007766203703703704</v>
      </c>
      <c r="J119" s="12">
        <f aca="true" t="shared" si="9" ref="J119:J148">G119-INDEX($G$5:$G$106,MATCH(D119,$D$5:$D$106,0))</f>
        <v>0.003842592592592592</v>
      </c>
    </row>
    <row r="120" spans="1:10" ht="15" customHeight="1">
      <c r="A120" s="11">
        <v>116</v>
      </c>
      <c r="B120" s="49" t="s">
        <v>171</v>
      </c>
      <c r="C120" s="52"/>
      <c r="D120" s="11" t="s">
        <v>16</v>
      </c>
      <c r="E120" s="43" t="s">
        <v>72</v>
      </c>
      <c r="F120" s="12">
        <v>0.022430555555555554</v>
      </c>
      <c r="G120" s="12">
        <v>0.022430555555555554</v>
      </c>
      <c r="H120" s="11" t="str">
        <f t="shared" si="7"/>
        <v>4.41/km</v>
      </c>
      <c r="I120" s="12">
        <f t="shared" si="8"/>
        <v>0.007800925925925925</v>
      </c>
      <c r="J120" s="12">
        <f t="shared" si="9"/>
        <v>0.006666666666666668</v>
      </c>
    </row>
    <row r="121" spans="1:10" ht="15" customHeight="1">
      <c r="A121" s="11">
        <v>117</v>
      </c>
      <c r="B121" s="49" t="s">
        <v>172</v>
      </c>
      <c r="C121" s="52"/>
      <c r="D121" s="11" t="s">
        <v>22</v>
      </c>
      <c r="E121" s="43" t="s">
        <v>43</v>
      </c>
      <c r="F121" s="12">
        <v>0.022523148148148143</v>
      </c>
      <c r="G121" s="12">
        <v>0.022523148148148143</v>
      </c>
      <c r="H121" s="11" t="str">
        <f t="shared" si="7"/>
        <v>4.42/km</v>
      </c>
      <c r="I121" s="12">
        <f t="shared" si="8"/>
        <v>0.007893518518518513</v>
      </c>
      <c r="J121" s="12">
        <f t="shared" si="9"/>
        <v>0.0011805555555555493</v>
      </c>
    </row>
    <row r="122" spans="1:10" ht="15" customHeight="1">
      <c r="A122" s="11">
        <v>118</v>
      </c>
      <c r="B122" s="49" t="s">
        <v>173</v>
      </c>
      <c r="C122" s="52"/>
      <c r="D122" s="11" t="s">
        <v>25</v>
      </c>
      <c r="E122" s="43" t="s">
        <v>174</v>
      </c>
      <c r="F122" s="12">
        <v>0.022581018518518518</v>
      </c>
      <c r="G122" s="12">
        <v>0.022581018518518518</v>
      </c>
      <c r="H122" s="11" t="str">
        <f t="shared" si="7"/>
        <v>4.43/km</v>
      </c>
      <c r="I122" s="12">
        <f t="shared" si="8"/>
        <v>0.007951388888888888</v>
      </c>
      <c r="J122" s="12">
        <f t="shared" si="9"/>
        <v>0.003171296296296297</v>
      </c>
    </row>
    <row r="123" spans="1:10" ht="15" customHeight="1">
      <c r="A123" s="11">
        <v>119</v>
      </c>
      <c r="B123" s="49" t="s">
        <v>175</v>
      </c>
      <c r="C123" s="52"/>
      <c r="D123" s="11" t="s">
        <v>24</v>
      </c>
      <c r="E123" s="43" t="s">
        <v>176</v>
      </c>
      <c r="F123" s="12">
        <v>0.022650462962962966</v>
      </c>
      <c r="G123" s="12">
        <v>0.022650462962962966</v>
      </c>
      <c r="H123" s="11" t="str">
        <f t="shared" si="7"/>
        <v>4.44/km</v>
      </c>
      <c r="I123" s="12">
        <f t="shared" si="8"/>
        <v>0.008020833333333336</v>
      </c>
      <c r="J123" s="12">
        <f t="shared" si="9"/>
        <v>0.00465277777777778</v>
      </c>
    </row>
    <row r="124" spans="1:10" ht="15" customHeight="1">
      <c r="A124" s="11">
        <v>120</v>
      </c>
      <c r="B124" s="49" t="s">
        <v>177</v>
      </c>
      <c r="C124" s="52"/>
      <c r="D124" s="11" t="s">
        <v>16</v>
      </c>
      <c r="E124" s="43" t="s">
        <v>40</v>
      </c>
      <c r="F124" s="12">
        <v>0.022662037037037036</v>
      </c>
      <c r="G124" s="12">
        <v>0.022662037037037036</v>
      </c>
      <c r="H124" s="11" t="str">
        <f t="shared" si="7"/>
        <v>4.44/km</v>
      </c>
      <c r="I124" s="12">
        <f t="shared" si="8"/>
        <v>0.008032407407407407</v>
      </c>
      <c r="J124" s="12">
        <f t="shared" si="9"/>
        <v>0.00689814814814815</v>
      </c>
    </row>
    <row r="125" spans="1:10" ht="15" customHeight="1">
      <c r="A125" s="11">
        <v>121</v>
      </c>
      <c r="B125" s="49" t="s">
        <v>178</v>
      </c>
      <c r="C125" s="52"/>
      <c r="D125" s="11" t="s">
        <v>17</v>
      </c>
      <c r="E125" s="43" t="s">
        <v>43</v>
      </c>
      <c r="F125" s="12">
        <v>0.02269675925925926</v>
      </c>
      <c r="G125" s="12">
        <v>0.02269675925925926</v>
      </c>
      <c r="H125" s="11" t="str">
        <f t="shared" si="7"/>
        <v>4.44/km</v>
      </c>
      <c r="I125" s="12">
        <f t="shared" si="8"/>
        <v>0.00806712962962963</v>
      </c>
      <c r="J125" s="12">
        <f t="shared" si="9"/>
        <v>0.007395833333333334</v>
      </c>
    </row>
    <row r="126" spans="1:10" ht="15" customHeight="1">
      <c r="A126" s="13">
        <v>122</v>
      </c>
      <c r="B126" s="54" t="s">
        <v>179</v>
      </c>
      <c r="C126" s="55"/>
      <c r="D126" s="13" t="s">
        <v>25</v>
      </c>
      <c r="E126" s="45" t="s">
        <v>12</v>
      </c>
      <c r="F126" s="23">
        <v>0.02271990740740741</v>
      </c>
      <c r="G126" s="23">
        <v>0.02271990740740741</v>
      </c>
      <c r="H126" s="13" t="str">
        <f t="shared" si="7"/>
        <v>4.44/km</v>
      </c>
      <c r="I126" s="23">
        <f t="shared" si="8"/>
        <v>0.008090277777777781</v>
      </c>
      <c r="J126" s="23">
        <f t="shared" si="9"/>
        <v>0.0033101851851851903</v>
      </c>
    </row>
    <row r="127" spans="1:10" ht="15" customHeight="1">
      <c r="A127" s="11">
        <v>123</v>
      </c>
      <c r="B127" s="49" t="s">
        <v>180</v>
      </c>
      <c r="C127" s="52"/>
      <c r="D127" s="11" t="s">
        <v>16</v>
      </c>
      <c r="E127" s="43" t="s">
        <v>49</v>
      </c>
      <c r="F127" s="12">
        <v>0.022754629629629628</v>
      </c>
      <c r="G127" s="12">
        <v>0.022754629629629628</v>
      </c>
      <c r="H127" s="11" t="str">
        <f t="shared" si="7"/>
        <v>4.45/km</v>
      </c>
      <c r="I127" s="12">
        <f t="shared" si="8"/>
        <v>0.008124999999999999</v>
      </c>
      <c r="J127" s="12">
        <f t="shared" si="9"/>
        <v>0.006990740740740742</v>
      </c>
    </row>
    <row r="128" spans="1:10" ht="15" customHeight="1">
      <c r="A128" s="11">
        <v>124</v>
      </c>
      <c r="B128" s="49" t="s">
        <v>181</v>
      </c>
      <c r="C128" s="52"/>
      <c r="D128" s="11" t="s">
        <v>18</v>
      </c>
      <c r="E128" s="43" t="s">
        <v>13</v>
      </c>
      <c r="F128" s="12">
        <v>0.022777777777777775</v>
      </c>
      <c r="G128" s="12">
        <v>0.022777777777777775</v>
      </c>
      <c r="H128" s="11" t="str">
        <f t="shared" si="7"/>
        <v>4.45/km</v>
      </c>
      <c r="I128" s="12">
        <f t="shared" si="8"/>
        <v>0.008148148148148146</v>
      </c>
      <c r="J128" s="12">
        <f t="shared" si="9"/>
        <v>0.004317129629629629</v>
      </c>
    </row>
    <row r="129" spans="1:10" ht="15" customHeight="1">
      <c r="A129" s="11">
        <v>125</v>
      </c>
      <c r="B129" s="49" t="s">
        <v>182</v>
      </c>
      <c r="C129" s="52"/>
      <c r="D129" s="11" t="s">
        <v>15</v>
      </c>
      <c r="E129" s="43" t="s">
        <v>29</v>
      </c>
      <c r="F129" s="12">
        <v>0.022789351851851852</v>
      </c>
      <c r="G129" s="12">
        <v>0.022789351851851852</v>
      </c>
      <c r="H129" s="11" t="str">
        <f t="shared" si="7"/>
        <v>4.45/km</v>
      </c>
      <c r="I129" s="12">
        <f t="shared" si="8"/>
        <v>0.008159722222222223</v>
      </c>
      <c r="J129" s="12">
        <f t="shared" si="9"/>
        <v>0.0046643518518518536</v>
      </c>
    </row>
    <row r="130" spans="1:10" ht="15" customHeight="1">
      <c r="A130" s="11">
        <v>126</v>
      </c>
      <c r="B130" s="49" t="s">
        <v>183</v>
      </c>
      <c r="C130" s="52"/>
      <c r="D130" s="11" t="s">
        <v>141</v>
      </c>
      <c r="E130" s="43" t="s">
        <v>27</v>
      </c>
      <c r="F130" s="12">
        <v>0.02280092592592593</v>
      </c>
      <c r="G130" s="12">
        <v>0.02280092592592593</v>
      </c>
      <c r="H130" s="11" t="str">
        <f t="shared" si="7"/>
        <v>4.46/km</v>
      </c>
      <c r="I130" s="12">
        <f t="shared" si="8"/>
        <v>0.0081712962962963</v>
      </c>
      <c r="J130" s="12">
        <f t="shared" si="9"/>
        <v>0.001840277777777781</v>
      </c>
    </row>
    <row r="131" spans="1:10" ht="15" customHeight="1">
      <c r="A131" s="11">
        <v>127</v>
      </c>
      <c r="B131" s="49" t="s">
        <v>184</v>
      </c>
      <c r="C131" s="52"/>
      <c r="D131" s="11" t="s">
        <v>21</v>
      </c>
      <c r="E131" s="43" t="s">
        <v>185</v>
      </c>
      <c r="F131" s="12">
        <v>0.022881944444444444</v>
      </c>
      <c r="G131" s="12">
        <v>0.022881944444444444</v>
      </c>
      <c r="H131" s="11" t="str">
        <f t="shared" si="7"/>
        <v>4.47/km</v>
      </c>
      <c r="I131" s="12">
        <f t="shared" si="8"/>
        <v>0.008252314814814815</v>
      </c>
      <c r="J131" s="12">
        <f t="shared" si="9"/>
        <v>0.004328703703703703</v>
      </c>
    </row>
    <row r="132" spans="1:10" ht="15" customHeight="1">
      <c r="A132" s="11">
        <v>128</v>
      </c>
      <c r="B132" s="49" t="s">
        <v>186</v>
      </c>
      <c r="C132" s="52"/>
      <c r="D132" s="11" t="s">
        <v>25</v>
      </c>
      <c r="E132" s="43" t="s">
        <v>43</v>
      </c>
      <c r="F132" s="12">
        <v>0.022939814814814816</v>
      </c>
      <c r="G132" s="12">
        <v>0.022939814814814816</v>
      </c>
      <c r="H132" s="11" t="str">
        <f t="shared" si="7"/>
        <v>4.47/km</v>
      </c>
      <c r="I132" s="12">
        <f t="shared" si="8"/>
        <v>0.008310185185185186</v>
      </c>
      <c r="J132" s="12">
        <f t="shared" si="9"/>
        <v>0.003530092592592595</v>
      </c>
    </row>
    <row r="133" spans="1:10" ht="15" customHeight="1">
      <c r="A133" s="11">
        <v>129</v>
      </c>
      <c r="B133" s="49" t="s">
        <v>187</v>
      </c>
      <c r="C133" s="52"/>
      <c r="D133" s="11" t="s">
        <v>16</v>
      </c>
      <c r="E133" s="43" t="s">
        <v>43</v>
      </c>
      <c r="F133" s="12">
        <v>0.023067129629629632</v>
      </c>
      <c r="G133" s="12">
        <v>0.023067129629629632</v>
      </c>
      <c r="H133" s="11" t="str">
        <f t="shared" si="7"/>
        <v>4.49/km</v>
      </c>
      <c r="I133" s="12">
        <f t="shared" si="8"/>
        <v>0.008437500000000002</v>
      </c>
      <c r="J133" s="12">
        <f t="shared" si="9"/>
        <v>0.0073032407407407456</v>
      </c>
    </row>
    <row r="134" spans="1:10" ht="15" customHeight="1">
      <c r="A134" s="13">
        <v>130</v>
      </c>
      <c r="B134" s="54" t="s">
        <v>188</v>
      </c>
      <c r="C134" s="55"/>
      <c r="D134" s="13" t="s">
        <v>19</v>
      </c>
      <c r="E134" s="45" t="s">
        <v>12</v>
      </c>
      <c r="F134" s="23">
        <v>0.023124999999999996</v>
      </c>
      <c r="G134" s="23">
        <v>0.023124999999999996</v>
      </c>
      <c r="H134" s="13" t="str">
        <f t="shared" si="7"/>
        <v>4.50/km</v>
      </c>
      <c r="I134" s="23">
        <f t="shared" si="8"/>
        <v>0.008495370370370367</v>
      </c>
      <c r="J134" s="23">
        <f t="shared" si="9"/>
        <v>0.0060532407407407375</v>
      </c>
    </row>
    <row r="135" spans="1:10" ht="15" customHeight="1">
      <c r="A135" s="11">
        <v>131</v>
      </c>
      <c r="B135" s="49" t="s">
        <v>189</v>
      </c>
      <c r="C135" s="52"/>
      <c r="D135" s="11" t="s">
        <v>19</v>
      </c>
      <c r="E135" s="43" t="s">
        <v>43</v>
      </c>
      <c r="F135" s="12">
        <v>0.023252314814814812</v>
      </c>
      <c r="G135" s="12">
        <v>0.023252314814814812</v>
      </c>
      <c r="H135" s="11" t="str">
        <f t="shared" si="7"/>
        <v>4.51/km</v>
      </c>
      <c r="I135" s="12">
        <f t="shared" si="8"/>
        <v>0.008622685185185183</v>
      </c>
      <c r="J135" s="12">
        <f t="shared" si="9"/>
        <v>0.006180555555555554</v>
      </c>
    </row>
    <row r="136" spans="1:10" ht="15" customHeight="1">
      <c r="A136" s="11">
        <v>132</v>
      </c>
      <c r="B136" s="49" t="s">
        <v>190</v>
      </c>
      <c r="C136" s="52"/>
      <c r="D136" s="11" t="s">
        <v>25</v>
      </c>
      <c r="E136" s="43" t="s">
        <v>43</v>
      </c>
      <c r="F136" s="12">
        <v>0.023287037037037037</v>
      </c>
      <c r="G136" s="12">
        <v>0.023287037037037037</v>
      </c>
      <c r="H136" s="11" t="str">
        <f t="shared" si="7"/>
        <v>4.52/km</v>
      </c>
      <c r="I136" s="12">
        <f t="shared" si="8"/>
        <v>0.008657407407407407</v>
      </c>
      <c r="J136" s="12">
        <f t="shared" si="9"/>
        <v>0.003877314814814816</v>
      </c>
    </row>
    <row r="137" spans="1:10" ht="15" customHeight="1">
      <c r="A137" s="11">
        <v>133</v>
      </c>
      <c r="B137" s="49" t="s">
        <v>191</v>
      </c>
      <c r="C137" s="52"/>
      <c r="D137" s="11" t="s">
        <v>19</v>
      </c>
      <c r="E137" s="43" t="s">
        <v>40</v>
      </c>
      <c r="F137" s="12">
        <v>0.0234375</v>
      </c>
      <c r="G137" s="12">
        <v>0.0234375</v>
      </c>
      <c r="H137" s="11" t="str">
        <f t="shared" si="7"/>
        <v>4.53/km</v>
      </c>
      <c r="I137" s="12">
        <f t="shared" si="8"/>
        <v>0.00880787037037037</v>
      </c>
      <c r="J137" s="12">
        <f t="shared" si="9"/>
        <v>0.006365740740740741</v>
      </c>
    </row>
    <row r="138" spans="1:10" ht="15" customHeight="1">
      <c r="A138" s="11">
        <v>134</v>
      </c>
      <c r="B138" s="49" t="s">
        <v>192</v>
      </c>
      <c r="C138" s="52"/>
      <c r="D138" s="11" t="s">
        <v>24</v>
      </c>
      <c r="E138" s="43" t="s">
        <v>27</v>
      </c>
      <c r="F138" s="12">
        <v>0.023472222222222217</v>
      </c>
      <c r="G138" s="12">
        <v>0.023472222222222217</v>
      </c>
      <c r="H138" s="11" t="str">
        <f t="shared" si="7"/>
        <v>4.54/km</v>
      </c>
      <c r="I138" s="12">
        <f t="shared" si="8"/>
        <v>0.008842592592592588</v>
      </c>
      <c r="J138" s="12">
        <f t="shared" si="9"/>
        <v>0.005474537037037031</v>
      </c>
    </row>
    <row r="139" spans="1:10" ht="15" customHeight="1">
      <c r="A139" s="11">
        <v>135</v>
      </c>
      <c r="B139" s="49" t="s">
        <v>193</v>
      </c>
      <c r="C139" s="52"/>
      <c r="D139" s="11" t="s">
        <v>18</v>
      </c>
      <c r="E139" s="43" t="s">
        <v>43</v>
      </c>
      <c r="F139" s="12">
        <v>0.023993055555555556</v>
      </c>
      <c r="G139" s="12">
        <v>0.023993055555555556</v>
      </c>
      <c r="H139" s="11" t="str">
        <f t="shared" si="7"/>
        <v>5.00/km</v>
      </c>
      <c r="I139" s="12">
        <f t="shared" si="8"/>
        <v>0.009363425925925926</v>
      </c>
      <c r="J139" s="12">
        <f t="shared" si="9"/>
        <v>0.0055324074074074095</v>
      </c>
    </row>
    <row r="140" spans="1:10" ht="15" customHeight="1">
      <c r="A140" s="13">
        <v>136</v>
      </c>
      <c r="B140" s="54" t="s">
        <v>194</v>
      </c>
      <c r="C140" s="55"/>
      <c r="D140" s="13" t="s">
        <v>17</v>
      </c>
      <c r="E140" s="45" t="s">
        <v>12</v>
      </c>
      <c r="F140" s="23">
        <v>0.024189814814814817</v>
      </c>
      <c r="G140" s="23">
        <v>0.024189814814814817</v>
      </c>
      <c r="H140" s="13" t="str">
        <f t="shared" si="7"/>
        <v>5.03/km</v>
      </c>
      <c r="I140" s="23">
        <f t="shared" si="8"/>
        <v>0.009560185185185187</v>
      </c>
      <c r="J140" s="23">
        <f t="shared" si="9"/>
        <v>0.00888888888888889</v>
      </c>
    </row>
    <row r="141" spans="1:10" ht="15" customHeight="1">
      <c r="A141" s="11">
        <v>137</v>
      </c>
      <c r="B141" s="49" t="s">
        <v>195</v>
      </c>
      <c r="C141" s="52"/>
      <c r="D141" s="11" t="s">
        <v>22</v>
      </c>
      <c r="E141" s="43" t="s">
        <v>43</v>
      </c>
      <c r="F141" s="12">
        <v>0.024189814814814817</v>
      </c>
      <c r="G141" s="12">
        <v>0.024189814814814817</v>
      </c>
      <c r="H141" s="11" t="str">
        <f t="shared" si="7"/>
        <v>5.03/km</v>
      </c>
      <c r="I141" s="12">
        <f t="shared" si="8"/>
        <v>0.009560185185185187</v>
      </c>
      <c r="J141" s="12">
        <f t="shared" si="9"/>
        <v>0.002847222222222223</v>
      </c>
    </row>
    <row r="142" spans="1:10" ht="15" customHeight="1">
      <c r="A142" s="11">
        <v>138</v>
      </c>
      <c r="B142" s="49" t="s">
        <v>196</v>
      </c>
      <c r="C142" s="52"/>
      <c r="D142" s="11" t="s">
        <v>23</v>
      </c>
      <c r="E142" s="43" t="s">
        <v>49</v>
      </c>
      <c r="F142" s="12">
        <v>0.02424768518518518</v>
      </c>
      <c r="G142" s="12">
        <v>0.02424768518518518</v>
      </c>
      <c r="H142" s="11" t="str">
        <f t="shared" si="7"/>
        <v>5.04/km</v>
      </c>
      <c r="I142" s="12">
        <f t="shared" si="8"/>
        <v>0.009618055555555552</v>
      </c>
      <c r="J142" s="12">
        <f t="shared" si="9"/>
        <v>0.004409722222222218</v>
      </c>
    </row>
    <row r="143" spans="1:10" ht="15" customHeight="1">
      <c r="A143" s="11">
        <v>139</v>
      </c>
      <c r="B143" s="49" t="s">
        <v>197</v>
      </c>
      <c r="C143" s="52"/>
      <c r="D143" s="11" t="s">
        <v>18</v>
      </c>
      <c r="E143" s="43" t="s">
        <v>49</v>
      </c>
      <c r="F143" s="12">
        <v>0.024259259259259258</v>
      </c>
      <c r="G143" s="12">
        <v>0.024259259259259258</v>
      </c>
      <c r="H143" s="11" t="str">
        <f t="shared" si="7"/>
        <v>5.04/km</v>
      </c>
      <c r="I143" s="12">
        <f t="shared" si="8"/>
        <v>0.009629629629629629</v>
      </c>
      <c r="J143" s="12">
        <f t="shared" si="9"/>
        <v>0.005798611111111112</v>
      </c>
    </row>
    <row r="144" spans="1:10" ht="15" customHeight="1">
      <c r="A144" s="11">
        <v>140</v>
      </c>
      <c r="B144" s="49" t="s">
        <v>198</v>
      </c>
      <c r="C144" s="52"/>
      <c r="D144" s="11" t="s">
        <v>21</v>
      </c>
      <c r="E144" s="43" t="s">
        <v>49</v>
      </c>
      <c r="F144" s="12">
        <v>0.02428240740740741</v>
      </c>
      <c r="G144" s="12">
        <v>0.02428240740740741</v>
      </c>
      <c r="H144" s="11" t="str">
        <f t="shared" si="7"/>
        <v>5.04/km</v>
      </c>
      <c r="I144" s="12">
        <f t="shared" si="8"/>
        <v>0.00965277777777778</v>
      </c>
      <c r="J144" s="12">
        <f t="shared" si="9"/>
        <v>0.005729166666666667</v>
      </c>
    </row>
    <row r="145" spans="1:10" ht="15" customHeight="1">
      <c r="A145" s="11">
        <v>141</v>
      </c>
      <c r="B145" s="49" t="s">
        <v>199</v>
      </c>
      <c r="C145" s="52"/>
      <c r="D145" s="11" t="s">
        <v>141</v>
      </c>
      <c r="E145" s="43" t="s">
        <v>27</v>
      </c>
      <c r="F145" s="12">
        <v>0.024293981481481482</v>
      </c>
      <c r="G145" s="12">
        <v>0.024293981481481482</v>
      </c>
      <c r="H145" s="11" t="str">
        <f t="shared" si="7"/>
        <v>5.04/km</v>
      </c>
      <c r="I145" s="12">
        <f t="shared" si="8"/>
        <v>0.009664351851851853</v>
      </c>
      <c r="J145" s="12">
        <f t="shared" si="9"/>
        <v>0.003333333333333334</v>
      </c>
    </row>
    <row r="146" spans="1:10" ht="15" customHeight="1">
      <c r="A146" s="11">
        <v>142</v>
      </c>
      <c r="B146" s="49" t="s">
        <v>200</v>
      </c>
      <c r="C146" s="52"/>
      <c r="D146" s="11" t="s">
        <v>18</v>
      </c>
      <c r="E146" s="43" t="s">
        <v>137</v>
      </c>
      <c r="F146" s="12">
        <v>0.024467592592592593</v>
      </c>
      <c r="G146" s="12">
        <v>0.024467592592592593</v>
      </c>
      <c r="H146" s="11" t="str">
        <f t="shared" si="7"/>
        <v>5.06/km</v>
      </c>
      <c r="I146" s="12">
        <f t="shared" si="8"/>
        <v>0.009837962962962963</v>
      </c>
      <c r="J146" s="12">
        <f t="shared" si="9"/>
        <v>0.006006944444444447</v>
      </c>
    </row>
    <row r="147" spans="1:10" ht="15" customHeight="1">
      <c r="A147" s="11">
        <v>143</v>
      </c>
      <c r="B147" s="49" t="s">
        <v>201</v>
      </c>
      <c r="C147" s="52"/>
      <c r="D147" s="11" t="s">
        <v>25</v>
      </c>
      <c r="E147" s="43" t="s">
        <v>43</v>
      </c>
      <c r="F147" s="12">
        <v>0.024710648148148148</v>
      </c>
      <c r="G147" s="12">
        <v>0.024710648148148148</v>
      </c>
      <c r="H147" s="11" t="str">
        <f t="shared" si="7"/>
        <v>5.09/km</v>
      </c>
      <c r="I147" s="12">
        <f t="shared" si="8"/>
        <v>0.010081018518518519</v>
      </c>
      <c r="J147" s="12">
        <f t="shared" si="9"/>
        <v>0.005300925925925928</v>
      </c>
    </row>
    <row r="148" spans="1:10" ht="15" customHeight="1">
      <c r="A148" s="11">
        <v>144</v>
      </c>
      <c r="B148" s="49" t="s">
        <v>202</v>
      </c>
      <c r="C148" s="52"/>
      <c r="D148" s="11" t="s">
        <v>19</v>
      </c>
      <c r="E148" s="43" t="s">
        <v>40</v>
      </c>
      <c r="F148" s="12">
        <v>0.024710648148148148</v>
      </c>
      <c r="G148" s="12">
        <v>0.024710648148148148</v>
      </c>
      <c r="H148" s="11" t="str">
        <f t="shared" si="7"/>
        <v>5.09/km</v>
      </c>
      <c r="I148" s="12">
        <f t="shared" si="8"/>
        <v>0.010081018518518519</v>
      </c>
      <c r="J148" s="12">
        <f t="shared" si="9"/>
        <v>0.0076388888888888895</v>
      </c>
    </row>
    <row r="149" spans="1:10" ht="15" customHeight="1">
      <c r="A149" s="11">
        <v>145</v>
      </c>
      <c r="B149" s="49" t="s">
        <v>203</v>
      </c>
      <c r="C149" s="52"/>
      <c r="D149" s="11" t="s">
        <v>25</v>
      </c>
      <c r="E149" s="43" t="s">
        <v>43</v>
      </c>
      <c r="F149" s="12">
        <v>0.024733796296296295</v>
      </c>
      <c r="G149" s="12">
        <v>0.024733796296296295</v>
      </c>
      <c r="H149" s="11" t="str">
        <f aca="true" t="shared" si="10" ref="H149:H166">TEXT(INT((HOUR(G149)*3600+MINUTE(G149)*60+SECOND(G149))/$J$3/60),"0")&amp;"."&amp;TEXT(MOD((HOUR(G149)*3600+MINUTE(G149)*60+SECOND(G149))/$J$3,60),"00")&amp;"/km"</f>
        <v>5.10/km</v>
      </c>
      <c r="I149" s="12">
        <f aca="true" t="shared" si="11" ref="I149:I162">G149-$G$5</f>
        <v>0.010104166666666666</v>
      </c>
      <c r="J149" s="12">
        <f aca="true" t="shared" si="12" ref="J149:J162">G149-INDEX($G$5:$G$106,MATCH(D149,$D$5:$D$106,0))</f>
        <v>0.005324074074074075</v>
      </c>
    </row>
    <row r="150" spans="1:10" ht="15" customHeight="1">
      <c r="A150" s="11">
        <v>146</v>
      </c>
      <c r="B150" s="49" t="s">
        <v>204</v>
      </c>
      <c r="C150" s="52"/>
      <c r="D150" s="11" t="s">
        <v>22</v>
      </c>
      <c r="E150" s="43" t="s">
        <v>205</v>
      </c>
      <c r="F150" s="12">
        <v>0.02487268518518519</v>
      </c>
      <c r="G150" s="12">
        <v>0.02487268518518519</v>
      </c>
      <c r="H150" s="11" t="str">
        <f t="shared" si="10"/>
        <v>5.11/km</v>
      </c>
      <c r="I150" s="12">
        <f t="shared" si="11"/>
        <v>0.010243055555555559</v>
      </c>
      <c r="J150" s="12">
        <f t="shared" si="12"/>
        <v>0.003530092592592595</v>
      </c>
    </row>
    <row r="151" spans="1:10" ht="15" customHeight="1">
      <c r="A151" s="11">
        <v>147</v>
      </c>
      <c r="B151" s="49" t="s">
        <v>206</v>
      </c>
      <c r="C151" s="52"/>
      <c r="D151" s="11" t="s">
        <v>25</v>
      </c>
      <c r="E151" s="43" t="s">
        <v>43</v>
      </c>
      <c r="F151" s="12">
        <v>0.024918981481481483</v>
      </c>
      <c r="G151" s="12">
        <v>0.024918981481481483</v>
      </c>
      <c r="H151" s="11" t="str">
        <f t="shared" si="10"/>
        <v>5.12/km</v>
      </c>
      <c r="I151" s="12">
        <f t="shared" si="11"/>
        <v>0.010289351851851853</v>
      </c>
      <c r="J151" s="12">
        <f t="shared" si="12"/>
        <v>0.005509259259259262</v>
      </c>
    </row>
    <row r="152" spans="1:10" ht="15" customHeight="1">
      <c r="A152" s="11">
        <v>148</v>
      </c>
      <c r="B152" s="49" t="s">
        <v>207</v>
      </c>
      <c r="C152" s="52"/>
      <c r="D152" s="11" t="s">
        <v>24</v>
      </c>
      <c r="E152" s="43" t="s">
        <v>43</v>
      </c>
      <c r="F152" s="12">
        <v>0.024999999999999998</v>
      </c>
      <c r="G152" s="12">
        <v>0.024999999999999998</v>
      </c>
      <c r="H152" s="11" t="str">
        <f t="shared" si="10"/>
        <v>5.13/km</v>
      </c>
      <c r="I152" s="12">
        <f t="shared" si="11"/>
        <v>0.010370370370370368</v>
      </c>
      <c r="J152" s="12">
        <f t="shared" si="12"/>
        <v>0.007002314814814812</v>
      </c>
    </row>
    <row r="153" spans="1:10" ht="15" customHeight="1">
      <c r="A153" s="11">
        <v>149</v>
      </c>
      <c r="B153" s="49" t="s">
        <v>208</v>
      </c>
      <c r="C153" s="52"/>
      <c r="D153" s="11" t="s">
        <v>25</v>
      </c>
      <c r="E153" s="43" t="s">
        <v>43</v>
      </c>
      <c r="F153" s="12">
        <v>0.025011574074074075</v>
      </c>
      <c r="G153" s="12">
        <v>0.025011574074074075</v>
      </c>
      <c r="H153" s="11" t="str">
        <f t="shared" si="10"/>
        <v>5.13/km</v>
      </c>
      <c r="I153" s="12">
        <f t="shared" si="11"/>
        <v>0.010381944444444445</v>
      </c>
      <c r="J153" s="12">
        <f t="shared" si="12"/>
        <v>0.005601851851851854</v>
      </c>
    </row>
    <row r="154" spans="1:10" ht="15" customHeight="1">
      <c r="A154" s="11">
        <v>150</v>
      </c>
      <c r="B154" s="49" t="s">
        <v>209</v>
      </c>
      <c r="C154" s="52"/>
      <c r="D154" s="11" t="s">
        <v>25</v>
      </c>
      <c r="E154" s="43" t="s">
        <v>43</v>
      </c>
      <c r="F154" s="12">
        <v>0.02521990740740741</v>
      </c>
      <c r="G154" s="12">
        <v>0.02521990740740741</v>
      </c>
      <c r="H154" s="11" t="str">
        <f t="shared" si="10"/>
        <v>5.16/km</v>
      </c>
      <c r="I154" s="12">
        <f t="shared" si="11"/>
        <v>0.01059027777777778</v>
      </c>
      <c r="J154" s="12">
        <f t="shared" si="12"/>
        <v>0.005810185185185189</v>
      </c>
    </row>
    <row r="155" spans="1:10" ht="15" customHeight="1">
      <c r="A155" s="11">
        <v>151</v>
      </c>
      <c r="B155" s="49" t="s">
        <v>210</v>
      </c>
      <c r="C155" s="52"/>
      <c r="D155" s="11" t="s">
        <v>14</v>
      </c>
      <c r="E155" s="43" t="s">
        <v>40</v>
      </c>
      <c r="F155" s="12">
        <v>0.025405092592592594</v>
      </c>
      <c r="G155" s="12">
        <v>0.025405092592592594</v>
      </c>
      <c r="H155" s="11" t="str">
        <f t="shared" si="10"/>
        <v>5.18/km</v>
      </c>
      <c r="I155" s="12">
        <f t="shared" si="11"/>
        <v>0.010775462962962964</v>
      </c>
      <c r="J155" s="12">
        <f t="shared" si="12"/>
        <v>0.010775462962962964</v>
      </c>
    </row>
    <row r="156" spans="1:10" ht="15" customHeight="1">
      <c r="A156" s="11">
        <v>152</v>
      </c>
      <c r="B156" s="49" t="s">
        <v>211</v>
      </c>
      <c r="C156" s="52"/>
      <c r="D156" s="11" t="s">
        <v>14</v>
      </c>
      <c r="E156" s="43" t="s">
        <v>212</v>
      </c>
      <c r="F156" s="12">
        <v>0.025740740740740745</v>
      </c>
      <c r="G156" s="12">
        <v>0.025740740740740745</v>
      </c>
      <c r="H156" s="11" t="str">
        <f t="shared" si="10"/>
        <v>5.22/km</v>
      </c>
      <c r="I156" s="12">
        <f t="shared" si="11"/>
        <v>0.011111111111111115</v>
      </c>
      <c r="J156" s="12">
        <f t="shared" si="12"/>
        <v>0.011111111111111115</v>
      </c>
    </row>
    <row r="157" spans="1:10" ht="15" customHeight="1">
      <c r="A157" s="11">
        <v>153</v>
      </c>
      <c r="B157" s="49" t="s">
        <v>213</v>
      </c>
      <c r="C157" s="52"/>
      <c r="D157" s="11" t="s">
        <v>18</v>
      </c>
      <c r="E157" s="43" t="s">
        <v>43</v>
      </c>
      <c r="F157" s="12">
        <v>0.025925925925925925</v>
      </c>
      <c r="G157" s="12">
        <v>0.025925925925925925</v>
      </c>
      <c r="H157" s="11" t="str">
        <f t="shared" si="10"/>
        <v>5.25/km</v>
      </c>
      <c r="I157" s="12">
        <f t="shared" si="11"/>
        <v>0.011296296296296296</v>
      </c>
      <c r="J157" s="12">
        <f t="shared" si="12"/>
        <v>0.007465277777777779</v>
      </c>
    </row>
    <row r="158" spans="1:10" ht="15" customHeight="1">
      <c r="A158" s="11">
        <v>154</v>
      </c>
      <c r="B158" s="49" t="s">
        <v>214</v>
      </c>
      <c r="C158" s="52"/>
      <c r="D158" s="11" t="s">
        <v>25</v>
      </c>
      <c r="E158" s="43" t="s">
        <v>43</v>
      </c>
      <c r="F158" s="12">
        <v>0.026990740740740742</v>
      </c>
      <c r="G158" s="12">
        <v>0.026990740740740742</v>
      </c>
      <c r="H158" s="11" t="str">
        <f t="shared" si="10"/>
        <v>5.38/km</v>
      </c>
      <c r="I158" s="12">
        <f t="shared" si="11"/>
        <v>0.012361111111111113</v>
      </c>
      <c r="J158" s="12">
        <f t="shared" si="12"/>
        <v>0.007581018518518522</v>
      </c>
    </row>
    <row r="159" spans="1:10" ht="15" customHeight="1">
      <c r="A159" s="11">
        <v>155</v>
      </c>
      <c r="B159" s="49" t="s">
        <v>215</v>
      </c>
      <c r="C159" s="52"/>
      <c r="D159" s="11" t="s">
        <v>25</v>
      </c>
      <c r="E159" s="43" t="s">
        <v>40</v>
      </c>
      <c r="F159" s="12">
        <v>0.027395833333333338</v>
      </c>
      <c r="G159" s="12">
        <v>0.027395833333333338</v>
      </c>
      <c r="H159" s="11" t="str">
        <f t="shared" si="10"/>
        <v>5.43/km</v>
      </c>
      <c r="I159" s="12">
        <f t="shared" si="11"/>
        <v>0.012766203703703708</v>
      </c>
      <c r="J159" s="12">
        <f t="shared" si="12"/>
        <v>0.007986111111111117</v>
      </c>
    </row>
    <row r="160" spans="1:10" ht="15" customHeight="1">
      <c r="A160" s="11">
        <v>156</v>
      </c>
      <c r="B160" s="49" t="s">
        <v>216</v>
      </c>
      <c r="C160" s="52"/>
      <c r="D160" s="11" t="s">
        <v>17</v>
      </c>
      <c r="E160" s="43" t="s">
        <v>40</v>
      </c>
      <c r="F160" s="12">
        <v>0.027395833333333338</v>
      </c>
      <c r="G160" s="12">
        <v>0.027395833333333338</v>
      </c>
      <c r="H160" s="11" t="str">
        <f t="shared" si="10"/>
        <v>5.43/km</v>
      </c>
      <c r="I160" s="12">
        <f t="shared" si="11"/>
        <v>0.012766203703703708</v>
      </c>
      <c r="J160" s="12">
        <f t="shared" si="12"/>
        <v>0.012094907407407412</v>
      </c>
    </row>
    <row r="161" spans="1:10" ht="15" customHeight="1">
      <c r="A161" s="13">
        <v>157</v>
      </c>
      <c r="B161" s="54" t="s">
        <v>217</v>
      </c>
      <c r="C161" s="55"/>
      <c r="D161" s="13" t="s">
        <v>19</v>
      </c>
      <c r="E161" s="45" t="s">
        <v>12</v>
      </c>
      <c r="F161" s="23">
        <v>0.02758101851851852</v>
      </c>
      <c r="G161" s="23">
        <v>0.02758101851851852</v>
      </c>
      <c r="H161" s="13" t="str">
        <f t="shared" si="10"/>
        <v>5.45/km</v>
      </c>
      <c r="I161" s="23">
        <f t="shared" si="11"/>
        <v>0.012951388888888889</v>
      </c>
      <c r="J161" s="23">
        <f t="shared" si="12"/>
        <v>0.01050925925925926</v>
      </c>
    </row>
    <row r="162" spans="1:10" ht="15" customHeight="1">
      <c r="A162" s="13">
        <v>158</v>
      </c>
      <c r="B162" s="54" t="s">
        <v>218</v>
      </c>
      <c r="C162" s="55"/>
      <c r="D162" s="13" t="s">
        <v>21</v>
      </c>
      <c r="E162" s="45" t="s">
        <v>12</v>
      </c>
      <c r="F162" s="23">
        <v>0.03479166666666667</v>
      </c>
      <c r="G162" s="23">
        <v>0.03479166666666667</v>
      </c>
      <c r="H162" s="13" t="str">
        <f t="shared" si="10"/>
        <v>7.16/km</v>
      </c>
      <c r="I162" s="23">
        <f t="shared" si="11"/>
        <v>0.02016203703703704</v>
      </c>
      <c r="J162" s="23">
        <f t="shared" si="12"/>
        <v>0.01623842592592593</v>
      </c>
    </row>
    <row r="163" spans="1:10" ht="15" customHeight="1">
      <c r="A163" s="11">
        <v>159</v>
      </c>
      <c r="B163" s="49" t="s">
        <v>219</v>
      </c>
      <c r="C163" s="52"/>
      <c r="D163" s="11" t="s">
        <v>25</v>
      </c>
      <c r="E163" s="43" t="s">
        <v>176</v>
      </c>
      <c r="F163" s="12">
        <v>0</v>
      </c>
      <c r="G163" s="12">
        <v>0</v>
      </c>
      <c r="H163" s="11" t="str">
        <f t="shared" si="10"/>
        <v>0.00/km</v>
      </c>
      <c r="I163" s="46">
        <v>0</v>
      </c>
      <c r="J163" s="46">
        <v>0</v>
      </c>
    </row>
    <row r="164" spans="1:10" ht="15" customHeight="1">
      <c r="A164" s="11">
        <v>160</v>
      </c>
      <c r="B164" s="49" t="s">
        <v>220</v>
      </c>
      <c r="C164" s="52"/>
      <c r="D164" s="11" t="s">
        <v>16</v>
      </c>
      <c r="E164" s="43" t="s">
        <v>221</v>
      </c>
      <c r="F164" s="12">
        <v>0</v>
      </c>
      <c r="G164" s="12">
        <v>0</v>
      </c>
      <c r="H164" s="11" t="str">
        <f t="shared" si="10"/>
        <v>0.00/km</v>
      </c>
      <c r="I164" s="46">
        <v>0</v>
      </c>
      <c r="J164" s="46">
        <v>0</v>
      </c>
    </row>
    <row r="165" spans="1:10" ht="15" customHeight="1">
      <c r="A165" s="11">
        <v>161</v>
      </c>
      <c r="B165" s="49" t="s">
        <v>222</v>
      </c>
      <c r="C165" s="52"/>
      <c r="D165" s="11" t="s">
        <v>14</v>
      </c>
      <c r="E165" s="43" t="s">
        <v>43</v>
      </c>
      <c r="F165" s="12">
        <v>0</v>
      </c>
      <c r="G165" s="12">
        <v>0</v>
      </c>
      <c r="H165" s="11" t="str">
        <f t="shared" si="10"/>
        <v>0.00/km</v>
      </c>
      <c r="I165" s="46">
        <v>0</v>
      </c>
      <c r="J165" s="46">
        <v>0</v>
      </c>
    </row>
    <row r="166" spans="1:10" ht="15" customHeight="1">
      <c r="A166" s="14">
        <v>162</v>
      </c>
      <c r="B166" s="50" t="s">
        <v>223</v>
      </c>
      <c r="C166" s="53"/>
      <c r="D166" s="14" t="s">
        <v>17</v>
      </c>
      <c r="E166" s="44" t="s">
        <v>27</v>
      </c>
      <c r="F166" s="15">
        <v>0</v>
      </c>
      <c r="G166" s="15">
        <v>0</v>
      </c>
      <c r="H166" s="14" t="str">
        <f t="shared" si="10"/>
        <v>0.00/km</v>
      </c>
      <c r="I166" s="47">
        <v>0</v>
      </c>
      <c r="J166" s="47">
        <v>0</v>
      </c>
    </row>
  </sheetData>
  <sheetProtection/>
  <autoFilter ref="A4:J16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Orbetello Night Run</v>
      </c>
      <c r="B1" s="37"/>
      <c r="C1" s="38"/>
    </row>
    <row r="2" spans="1:3" ht="24" customHeight="1">
      <c r="A2" s="34" t="str">
        <f>Individuale!A2</f>
        <v>6ª edizione </v>
      </c>
      <c r="B2" s="34"/>
      <c r="C2" s="34"/>
    </row>
    <row r="3" spans="1:3" ht="24" customHeight="1">
      <c r="A3" s="39" t="str">
        <f>Individuale!A3</f>
        <v>Orbetello (Gr) Italia - Venerdì 03/07/2015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1" t="s">
        <v>43</v>
      </c>
      <c r="C5" s="29">
        <v>47</v>
      </c>
    </row>
    <row r="6" spans="1:3" ht="15" customHeight="1">
      <c r="A6" s="20">
        <v>2</v>
      </c>
      <c r="B6" s="19" t="s">
        <v>27</v>
      </c>
      <c r="C6" s="30">
        <v>25</v>
      </c>
    </row>
    <row r="7" spans="1:3" ht="15" customHeight="1">
      <c r="A7" s="20">
        <v>3</v>
      </c>
      <c r="B7" s="19" t="s">
        <v>40</v>
      </c>
      <c r="C7" s="30">
        <v>17</v>
      </c>
    </row>
    <row r="8" spans="1:3" ht="15" customHeight="1">
      <c r="A8" s="20">
        <v>4</v>
      </c>
      <c r="B8" s="19" t="s">
        <v>49</v>
      </c>
      <c r="C8" s="30">
        <v>15</v>
      </c>
    </row>
    <row r="9" spans="1:3" ht="15" customHeight="1">
      <c r="A9" s="27">
        <v>5</v>
      </c>
      <c r="B9" s="28" t="s">
        <v>12</v>
      </c>
      <c r="C9" s="32">
        <v>10</v>
      </c>
    </row>
    <row r="10" spans="1:3" ht="15" customHeight="1">
      <c r="A10" s="20">
        <v>6</v>
      </c>
      <c r="B10" s="19" t="s">
        <v>68</v>
      </c>
      <c r="C10" s="30">
        <v>4</v>
      </c>
    </row>
    <row r="11" spans="1:3" ht="15" customHeight="1">
      <c r="A11" s="20">
        <v>7</v>
      </c>
      <c r="B11" s="19" t="s">
        <v>29</v>
      </c>
      <c r="C11" s="30">
        <v>4</v>
      </c>
    </row>
    <row r="12" spans="1:3" ht="15" customHeight="1">
      <c r="A12" s="20">
        <v>8</v>
      </c>
      <c r="B12" s="19" t="s">
        <v>72</v>
      </c>
      <c r="C12" s="30">
        <v>3</v>
      </c>
    </row>
    <row r="13" spans="1:3" ht="15" customHeight="1">
      <c r="A13" s="20">
        <v>9</v>
      </c>
      <c r="B13" s="19" t="s">
        <v>137</v>
      </c>
      <c r="C13" s="30">
        <v>2</v>
      </c>
    </row>
    <row r="14" spans="1:3" ht="15" customHeight="1">
      <c r="A14" s="20">
        <v>10</v>
      </c>
      <c r="B14" s="19" t="s">
        <v>176</v>
      </c>
      <c r="C14" s="30">
        <v>2</v>
      </c>
    </row>
    <row r="15" spans="1:3" ht="15" customHeight="1">
      <c r="A15" s="20">
        <v>11</v>
      </c>
      <c r="B15" s="19" t="s">
        <v>47</v>
      </c>
      <c r="C15" s="30">
        <v>2</v>
      </c>
    </row>
    <row r="16" spans="1:3" ht="15" customHeight="1">
      <c r="A16" s="20">
        <v>12</v>
      </c>
      <c r="B16" s="19" t="s">
        <v>74</v>
      </c>
      <c r="C16" s="30">
        <v>2</v>
      </c>
    </row>
    <row r="17" spans="1:3" ht="15" customHeight="1">
      <c r="A17" s="20">
        <v>13</v>
      </c>
      <c r="B17" s="19" t="s">
        <v>64</v>
      </c>
      <c r="C17" s="30">
        <v>2</v>
      </c>
    </row>
    <row r="18" spans="1:3" ht="15" customHeight="1">
      <c r="A18" s="20">
        <v>14</v>
      </c>
      <c r="B18" s="19" t="s">
        <v>159</v>
      </c>
      <c r="C18" s="30">
        <v>2</v>
      </c>
    </row>
    <row r="19" spans="1:3" ht="15" customHeight="1">
      <c r="A19" s="20">
        <v>15</v>
      </c>
      <c r="B19" s="19" t="s">
        <v>66</v>
      </c>
      <c r="C19" s="30">
        <v>2</v>
      </c>
    </row>
    <row r="20" spans="1:3" ht="15" customHeight="1">
      <c r="A20" s="20">
        <v>16</v>
      </c>
      <c r="B20" s="19" t="s">
        <v>174</v>
      </c>
      <c r="C20" s="30">
        <v>1</v>
      </c>
    </row>
    <row r="21" spans="1:3" ht="15" customHeight="1">
      <c r="A21" s="20">
        <v>17</v>
      </c>
      <c r="B21" s="19" t="s">
        <v>114</v>
      </c>
      <c r="C21" s="30">
        <v>1</v>
      </c>
    </row>
    <row r="22" spans="1:3" ht="15" customHeight="1">
      <c r="A22" s="20">
        <v>18</v>
      </c>
      <c r="B22" s="19" t="s">
        <v>112</v>
      </c>
      <c r="C22" s="30">
        <v>1</v>
      </c>
    </row>
    <row r="23" spans="1:3" ht="15" customHeight="1">
      <c r="A23" s="20">
        <v>19</v>
      </c>
      <c r="B23" s="19" t="s">
        <v>51</v>
      </c>
      <c r="C23" s="30">
        <v>1</v>
      </c>
    </row>
    <row r="24" spans="1:3" ht="15" customHeight="1">
      <c r="A24" s="20">
        <v>20</v>
      </c>
      <c r="B24" s="19" t="s">
        <v>212</v>
      </c>
      <c r="C24" s="30">
        <v>1</v>
      </c>
    </row>
    <row r="25" spans="1:3" ht="15" customHeight="1">
      <c r="A25" s="20">
        <v>21</v>
      </c>
      <c r="B25" s="19" t="s">
        <v>33</v>
      </c>
      <c r="C25" s="30">
        <v>1</v>
      </c>
    </row>
    <row r="26" spans="1:3" ht="15" customHeight="1">
      <c r="A26" s="20">
        <v>22</v>
      </c>
      <c r="B26" s="19" t="s">
        <v>104</v>
      </c>
      <c r="C26" s="30">
        <v>1</v>
      </c>
    </row>
    <row r="27" spans="1:3" ht="15" customHeight="1">
      <c r="A27" s="20">
        <v>23</v>
      </c>
      <c r="B27" s="19" t="s">
        <v>110</v>
      </c>
      <c r="C27" s="30">
        <v>1</v>
      </c>
    </row>
    <row r="28" spans="1:3" ht="15" customHeight="1">
      <c r="A28" s="20">
        <v>24</v>
      </c>
      <c r="B28" s="19" t="s">
        <v>119</v>
      </c>
      <c r="C28" s="30">
        <v>1</v>
      </c>
    </row>
    <row r="29" spans="1:3" ht="15" customHeight="1">
      <c r="A29" s="20">
        <v>25</v>
      </c>
      <c r="B29" s="19" t="s">
        <v>38</v>
      </c>
      <c r="C29" s="30">
        <v>1</v>
      </c>
    </row>
    <row r="30" spans="1:3" ht="15" customHeight="1">
      <c r="A30" s="20">
        <v>26</v>
      </c>
      <c r="B30" s="19" t="s">
        <v>168</v>
      </c>
      <c r="C30" s="30">
        <v>1</v>
      </c>
    </row>
    <row r="31" spans="1:3" ht="15" customHeight="1">
      <c r="A31" s="20">
        <v>27</v>
      </c>
      <c r="B31" s="19" t="s">
        <v>143</v>
      </c>
      <c r="C31" s="30">
        <v>1</v>
      </c>
    </row>
    <row r="32" spans="1:3" ht="15" customHeight="1">
      <c r="A32" s="20">
        <v>28</v>
      </c>
      <c r="B32" s="19" t="s">
        <v>122</v>
      </c>
      <c r="C32" s="30">
        <v>1</v>
      </c>
    </row>
    <row r="33" spans="1:3" ht="15" customHeight="1">
      <c r="A33" s="20">
        <v>29</v>
      </c>
      <c r="B33" s="19" t="s">
        <v>13</v>
      </c>
      <c r="C33" s="30">
        <v>1</v>
      </c>
    </row>
    <row r="34" spans="1:3" ht="15" customHeight="1">
      <c r="A34" s="20">
        <v>30</v>
      </c>
      <c r="B34" s="19" t="s">
        <v>205</v>
      </c>
      <c r="C34" s="30">
        <v>1</v>
      </c>
    </row>
    <row r="35" spans="1:3" ht="15" customHeight="1">
      <c r="A35" s="20">
        <v>31</v>
      </c>
      <c r="B35" s="19" t="s">
        <v>87</v>
      </c>
      <c r="C35" s="30">
        <v>1</v>
      </c>
    </row>
    <row r="36" spans="1:3" ht="15" customHeight="1">
      <c r="A36" s="20">
        <v>32</v>
      </c>
      <c r="B36" s="19" t="s">
        <v>221</v>
      </c>
      <c r="C36" s="30">
        <v>1</v>
      </c>
    </row>
    <row r="37" spans="1:3" ht="15" customHeight="1">
      <c r="A37" s="20">
        <v>33</v>
      </c>
      <c r="B37" s="19" t="s">
        <v>146</v>
      </c>
      <c r="C37" s="30">
        <v>1</v>
      </c>
    </row>
    <row r="38" spans="1:3" ht="15" customHeight="1">
      <c r="A38" s="20">
        <v>34</v>
      </c>
      <c r="B38" s="19" t="s">
        <v>36</v>
      </c>
      <c r="C38" s="30">
        <v>1</v>
      </c>
    </row>
    <row r="39" spans="1:3" ht="15" customHeight="1">
      <c r="A39" s="20">
        <v>35</v>
      </c>
      <c r="B39" s="19" t="s">
        <v>20</v>
      </c>
      <c r="C39" s="30">
        <v>1</v>
      </c>
    </row>
    <row r="40" spans="1:3" ht="15" customHeight="1">
      <c r="A40" s="20">
        <v>36</v>
      </c>
      <c r="B40" s="19" t="s">
        <v>148</v>
      </c>
      <c r="C40" s="30">
        <v>1</v>
      </c>
    </row>
    <row r="41" spans="1:3" ht="15" customHeight="1">
      <c r="A41" s="20">
        <v>37</v>
      </c>
      <c r="B41" s="19" t="s">
        <v>185</v>
      </c>
      <c r="C41" s="30">
        <v>1</v>
      </c>
    </row>
    <row r="42" spans="1:3" ht="15" customHeight="1">
      <c r="A42" s="24">
        <v>38</v>
      </c>
      <c r="B42" s="18" t="s">
        <v>54</v>
      </c>
      <c r="C42" s="31">
        <v>1</v>
      </c>
    </row>
    <row r="43" ht="12.75">
      <c r="C43" s="2">
        <f>SUM(C5:C42)</f>
        <v>162</v>
      </c>
    </row>
  </sheetData>
  <sheetProtection/>
  <autoFilter ref="A4:C5">
    <sortState ref="A5:C43">
      <sortCondition descending="1" sortBy="value" ref="C5:C4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2015-07-07T14:43:28Z</dcterms:modified>
  <cp:category/>
  <cp:version/>
  <cp:contentType/>
  <cp:contentStatus/>
</cp:coreProperties>
</file>