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 9,7 km" sheetId="1" r:id="rId1"/>
    <sheet name="Squadre " sheetId="2" r:id="rId2"/>
  </sheets>
  <definedNames>
    <definedName name="_xlnm._FilterDatabase" localSheetId="0" hidden="1">'Individuale 9,7 km'!$A$4:$I$61</definedName>
    <definedName name="_xlnm.Print_Titles" localSheetId="0">'Individuale 9,7 km'!$1:$4</definedName>
    <definedName name="_xlnm.Print_Titles" localSheetId="1">'Squadre '!$1:$3</definedName>
  </definedNames>
  <calcPr fullCalcOnLoad="1"/>
</workbook>
</file>

<file path=xl/sharedStrings.xml><?xml version="1.0" encoding="utf-8"?>
<sst xmlns="http://schemas.openxmlformats.org/spreadsheetml/2006/main" count="272" uniqueCount="163">
  <si>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</si>
  <si>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</si>
  <si>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</si>
  <si>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</si>
  <si>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</si>
  <si>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</si>
  <si>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</si>
  <si>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</si>
  <si>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</si>
  <si>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</si>
  <si>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</si>
  <si>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1ª edizione</t>
  </si>
  <si>
    <t>Marco</t>
  </si>
  <si>
    <t>Runners Sangemini</t>
  </si>
  <si>
    <t>Fabrizio</t>
  </si>
  <si>
    <t>Mauro</t>
  </si>
  <si>
    <t>Runners Cittaducale</t>
  </si>
  <si>
    <t>Giorgio</t>
  </si>
  <si>
    <t>Amatori Podistica Terni</t>
  </si>
  <si>
    <t>Massimiliano</t>
  </si>
  <si>
    <t>Fulmini &amp; Saette</t>
  </si>
  <si>
    <t>Avis Perugia</t>
  </si>
  <si>
    <t>Giuseppe</t>
  </si>
  <si>
    <t>Pol. Ciociara Antonio Fava</t>
  </si>
  <si>
    <t>Paolo</t>
  </si>
  <si>
    <t>Albertini</t>
  </si>
  <si>
    <t>Atletica Insieme Forhans Team</t>
  </si>
  <si>
    <t>Alessandro</t>
  </si>
  <si>
    <t>Bruno</t>
  </si>
  <si>
    <t>UISP Avis Rieti</t>
  </si>
  <si>
    <t>Giovanni</t>
  </si>
  <si>
    <t>Federico</t>
  </si>
  <si>
    <t>Lamiri</t>
  </si>
  <si>
    <t>Mohammed</t>
  </si>
  <si>
    <t>ASD Ecomaratona dei Marsi</t>
  </si>
  <si>
    <t>Luciani</t>
  </si>
  <si>
    <t>Manuel</t>
  </si>
  <si>
    <t>Cariri</t>
  </si>
  <si>
    <t>Angelucci</t>
  </si>
  <si>
    <t>Enrico</t>
  </si>
  <si>
    <t>Bufalino</t>
  </si>
  <si>
    <t>Lorenzo</t>
  </si>
  <si>
    <t>Papale</t>
  </si>
  <si>
    <t>Lorenzo Giuliano</t>
  </si>
  <si>
    <t>Tersigni</t>
  </si>
  <si>
    <t>Attilio</t>
  </si>
  <si>
    <t>SS Lazio Atletica</t>
  </si>
  <si>
    <t>Perelli</t>
  </si>
  <si>
    <t>Massimo</t>
  </si>
  <si>
    <t>Corsa dei Santi</t>
  </si>
  <si>
    <t>Marini</t>
  </si>
  <si>
    <t>Oliviero</t>
  </si>
  <si>
    <t>Ricci</t>
  </si>
  <si>
    <t>Fabio</t>
  </si>
  <si>
    <t>Atletica Palazzo</t>
  </si>
  <si>
    <t>Padovan</t>
  </si>
  <si>
    <t>C.L.T. Terni</t>
  </si>
  <si>
    <t>La Cava</t>
  </si>
  <si>
    <t>Festuccia</t>
  </si>
  <si>
    <t>ACRSD Outdoor Rieti</t>
  </si>
  <si>
    <t>Malveno</t>
  </si>
  <si>
    <t>Regis</t>
  </si>
  <si>
    <t>Riccardo</t>
  </si>
  <si>
    <t>FaraAtletica</t>
  </si>
  <si>
    <t>Bizzarri</t>
  </si>
  <si>
    <t>Ivana</t>
  </si>
  <si>
    <t>Petricca</t>
  </si>
  <si>
    <t>Sabina Marathon Club</t>
  </si>
  <si>
    <t>Colletti</t>
  </si>
  <si>
    <t>Vincenzo</t>
  </si>
  <si>
    <t>Piantoni</t>
  </si>
  <si>
    <t>Michele</t>
  </si>
  <si>
    <t>ASD pod Alsium Ladispoli</t>
  </si>
  <si>
    <t>Severoni</t>
  </si>
  <si>
    <t>Terziu</t>
  </si>
  <si>
    <t>Altin</t>
  </si>
  <si>
    <t>Uisp Rieti</t>
  </si>
  <si>
    <t>Milanese</t>
  </si>
  <si>
    <t>Laura</t>
  </si>
  <si>
    <t>Brandi</t>
  </si>
  <si>
    <t>Massarelli</t>
  </si>
  <si>
    <t>Podistica Interamna</t>
  </si>
  <si>
    <t>Dionisi</t>
  </si>
  <si>
    <t>Bianchi</t>
  </si>
  <si>
    <t>Patrizia</t>
  </si>
  <si>
    <t>Opoa Plus Ultra</t>
  </si>
  <si>
    <t>Gaudioso</t>
  </si>
  <si>
    <t>Ernesto</t>
  </si>
  <si>
    <t>Due Ponti</t>
  </si>
  <si>
    <t>Panebianco</t>
  </si>
  <si>
    <t>Antonio</t>
  </si>
  <si>
    <t>Pomponi</t>
  </si>
  <si>
    <t>Stefania</t>
  </si>
  <si>
    <t>Zerini</t>
  </si>
  <si>
    <t>Elisabetta</t>
  </si>
  <si>
    <t>Salci</t>
  </si>
  <si>
    <t>Poggiogalli</t>
  </si>
  <si>
    <t>Danilo</t>
  </si>
  <si>
    <t>Bortoloni</t>
  </si>
  <si>
    <t>Natale</t>
  </si>
  <si>
    <t>Tradarti</t>
  </si>
  <si>
    <t>Diario</t>
  </si>
  <si>
    <t>Mario</t>
  </si>
  <si>
    <t>Bigi</t>
  </si>
  <si>
    <t>Bestiaco</t>
  </si>
  <si>
    <t>Marino</t>
  </si>
  <si>
    <t>D`orazio</t>
  </si>
  <si>
    <t>Rossi</t>
  </si>
  <si>
    <t>Campanelli</t>
  </si>
  <si>
    <t>Domenico</t>
  </si>
  <si>
    <t>Atletica Studentesca CaRiRi</t>
  </si>
  <si>
    <t>Rosatelli</t>
  </si>
  <si>
    <t>Iacobelli</t>
  </si>
  <si>
    <t>Letizia</t>
  </si>
  <si>
    <t>Paris</t>
  </si>
  <si>
    <t>Filiberto</t>
  </si>
  <si>
    <t>Sergola</t>
  </si>
  <si>
    <t>Maria Rita</t>
  </si>
  <si>
    <t>Orfei</t>
  </si>
  <si>
    <t>Moira</t>
  </si>
  <si>
    <t>indipendente</t>
  </si>
  <si>
    <t>Polsinelli</t>
  </si>
  <si>
    <t>Anna Felicita</t>
  </si>
  <si>
    <t>Capuano</t>
  </si>
  <si>
    <t>Annamaria</t>
  </si>
  <si>
    <t>Masi</t>
  </si>
  <si>
    <t>Di Tanna</t>
  </si>
  <si>
    <t>Nicola Amato</t>
  </si>
  <si>
    <t>Antonini</t>
  </si>
  <si>
    <t>Gian Luigi</t>
  </si>
  <si>
    <t>Pellino</t>
  </si>
  <si>
    <t>Antonino</t>
  </si>
  <si>
    <t>Mancini</t>
  </si>
  <si>
    <t>ASD Asterix</t>
  </si>
  <si>
    <t>Delle Fratte</t>
  </si>
  <si>
    <t>Passi</t>
  </si>
  <si>
    <t>Fabiana</t>
  </si>
  <si>
    <t>Maroni</t>
  </si>
  <si>
    <t>Marcel</t>
  </si>
  <si>
    <t>GS Amleto Monti</t>
  </si>
  <si>
    <t>Tartamelli</t>
  </si>
  <si>
    <t>Lina</t>
  </si>
  <si>
    <t>Manna</t>
  </si>
  <si>
    <t>Ecomaratona dei Marsi</t>
  </si>
  <si>
    <t>Annalisa</t>
  </si>
  <si>
    <t>MF-35</t>
  </si>
  <si>
    <t>MF-40</t>
  </si>
  <si>
    <t>MF-45</t>
  </si>
  <si>
    <t>MF-50</t>
  </si>
  <si>
    <t>MM-35</t>
  </si>
  <si>
    <t>MM-40</t>
  </si>
  <si>
    <t>MM-45</t>
  </si>
  <si>
    <t>MM-50</t>
  </si>
  <si>
    <t>MM-55</t>
  </si>
  <si>
    <t>MM-60</t>
  </si>
  <si>
    <t>MM-65</t>
  </si>
  <si>
    <t>AF</t>
  </si>
  <si>
    <t>AM</t>
  </si>
  <si>
    <t>A.S.D. Podistica Solidarietà</t>
  </si>
  <si>
    <t>MF-65</t>
  </si>
  <si>
    <t>MM-75</t>
  </si>
  <si>
    <t>Corsa della Valle Santa</t>
  </si>
  <si>
    <t>Contigliano (RI) Italia - Domenica 24/11/2013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</si>
</sst>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vertical="center"/>
    </xf>
    <xf numFmtId="21" fontId="16" fillId="4" borderId="4" xfId="0" applyNumberFormat="1" applyFont="1" applyFill="1" applyBorder="1" applyAlignment="1">
      <alignment horizontal="center" vertical="center"/>
    </xf>
    <xf numFmtId="165" fontId="16" fillId="4" borderId="4" xfId="0" applyNumberFormat="1" applyFont="1" applyFill="1" applyBorder="1" applyAlignment="1">
      <alignment horizontal="center" vertical="center"/>
    </xf>
    <xf numFmtId="0" fontId="16" fillId="4" borderId="4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pane ySplit="4" topLeftCell="BM5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7" t="s">
        <v>161</v>
      </c>
      <c r="B1" s="37"/>
      <c r="C1" s="37"/>
      <c r="D1" s="37"/>
      <c r="E1" s="37"/>
      <c r="F1" s="37"/>
      <c r="G1" s="37"/>
      <c r="H1" s="37"/>
      <c r="I1" s="37"/>
    </row>
    <row r="2" spans="1:9" ht="24" customHeight="1">
      <c r="A2" s="38" t="s">
        <v>11</v>
      </c>
      <c r="B2" s="38"/>
      <c r="C2" s="38"/>
      <c r="D2" s="38"/>
      <c r="E2" s="38"/>
      <c r="F2" s="38"/>
      <c r="G2" s="38"/>
      <c r="H2" s="38"/>
      <c r="I2" s="38"/>
    </row>
    <row r="3" spans="1:9" ht="24" customHeight="1">
      <c r="A3" s="39" t="s">
        <v>162</v>
      </c>
      <c r="B3" s="39"/>
      <c r="C3" s="39"/>
      <c r="D3" s="39"/>
      <c r="E3" s="39"/>
      <c r="F3" s="39"/>
      <c r="G3" s="39"/>
      <c r="H3" s="3" t="s">
        <v>1</v>
      </c>
      <c r="I3" s="4">
        <v>9.7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11" t="s">
        <v>32</v>
      </c>
      <c r="C5" s="11" t="s">
        <v>33</v>
      </c>
      <c r="D5" s="10" t="s">
        <v>150</v>
      </c>
      <c r="E5" s="11" t="s">
        <v>34</v>
      </c>
      <c r="F5" s="22">
        <v>0.021851851851851848</v>
      </c>
      <c r="G5" s="10" t="str">
        <f aca="true" t="shared" si="0" ref="G5:G36">TEXT(INT((HOUR(F5)*3600+MINUTE(F5)*60+SECOND(F5))/$I$3/60),"0")&amp;"."&amp;TEXT(MOD((HOUR(F5)*3600+MINUTE(F5)*60+SECOND(F5))/$I$3,60),"00")&amp;"/km"</f>
        <v>3.15/km</v>
      </c>
      <c r="H5" s="12">
        <f aca="true" t="shared" si="1" ref="H5:H36">F5-$F$5</f>
        <v>0</v>
      </c>
      <c r="I5" s="12">
        <f aca="true" t="shared" si="2" ref="I5:I36">F5-INDEX($F$5:$F$67,MATCH(D5,$D$5:$D$67,0))</f>
        <v>0</v>
      </c>
    </row>
    <row r="6" spans="1:9" s="13" customFormat="1" ht="15" customHeight="1">
      <c r="A6" s="14">
        <v>2</v>
      </c>
      <c r="B6" s="15" t="s">
        <v>35</v>
      </c>
      <c r="C6" s="15" t="s">
        <v>36</v>
      </c>
      <c r="D6" s="14" t="s">
        <v>157</v>
      </c>
      <c r="E6" s="15" t="s">
        <v>37</v>
      </c>
      <c r="F6" s="23">
        <v>0.022314814814814815</v>
      </c>
      <c r="G6" s="14" t="str">
        <f t="shared" si="0"/>
        <v>3.19/km</v>
      </c>
      <c r="H6" s="16">
        <f t="shared" si="1"/>
        <v>0.0004629629629629671</v>
      </c>
      <c r="I6" s="16">
        <f t="shared" si="2"/>
        <v>0</v>
      </c>
    </row>
    <row r="7" spans="1:9" s="13" customFormat="1" ht="15" customHeight="1">
      <c r="A7" s="14">
        <v>3</v>
      </c>
      <c r="B7" s="15" t="s">
        <v>38</v>
      </c>
      <c r="C7" s="15" t="s">
        <v>39</v>
      </c>
      <c r="D7" s="14" t="s">
        <v>149</v>
      </c>
      <c r="E7" s="15" t="s">
        <v>18</v>
      </c>
      <c r="F7" s="23">
        <v>0.022881944444444444</v>
      </c>
      <c r="G7" s="14" t="str">
        <f t="shared" si="0"/>
        <v>3.24/km</v>
      </c>
      <c r="H7" s="16">
        <f t="shared" si="1"/>
        <v>0.0010300925925925963</v>
      </c>
      <c r="I7" s="16">
        <f t="shared" si="2"/>
        <v>0</v>
      </c>
    </row>
    <row r="8" spans="1:9" s="13" customFormat="1" ht="15" customHeight="1">
      <c r="A8" s="14">
        <v>4</v>
      </c>
      <c r="B8" s="15" t="s">
        <v>40</v>
      </c>
      <c r="C8" s="15" t="s">
        <v>41</v>
      </c>
      <c r="D8" s="14" t="s">
        <v>157</v>
      </c>
      <c r="E8" s="15" t="s">
        <v>37</v>
      </c>
      <c r="F8" s="23">
        <v>0.023564814814814813</v>
      </c>
      <c r="G8" s="14" t="str">
        <f t="shared" si="0"/>
        <v>3.30/km</v>
      </c>
      <c r="H8" s="16">
        <f t="shared" si="1"/>
        <v>0.0017129629629629647</v>
      </c>
      <c r="I8" s="16">
        <f t="shared" si="2"/>
        <v>0.0012499999999999976</v>
      </c>
    </row>
    <row r="9" spans="1:9" s="13" customFormat="1" ht="15" customHeight="1">
      <c r="A9" s="14">
        <v>5</v>
      </c>
      <c r="B9" s="15" t="s">
        <v>42</v>
      </c>
      <c r="C9" s="15" t="s">
        <v>43</v>
      </c>
      <c r="D9" s="14" t="s">
        <v>157</v>
      </c>
      <c r="E9" s="15" t="s">
        <v>37</v>
      </c>
      <c r="F9" s="23">
        <v>0.02377314814814815</v>
      </c>
      <c r="G9" s="14" t="str">
        <f t="shared" si="0"/>
        <v>3.32/km</v>
      </c>
      <c r="H9" s="16">
        <f t="shared" si="1"/>
        <v>0.0019212962962963029</v>
      </c>
      <c r="I9" s="16">
        <f t="shared" si="2"/>
        <v>0.0014583333333333358</v>
      </c>
    </row>
    <row r="10" spans="1:9" s="13" customFormat="1" ht="15" customHeight="1">
      <c r="A10" s="14">
        <v>6</v>
      </c>
      <c r="B10" s="15" t="s">
        <v>44</v>
      </c>
      <c r="C10" s="15" t="s">
        <v>45</v>
      </c>
      <c r="D10" s="14" t="s">
        <v>151</v>
      </c>
      <c r="E10" s="15" t="s">
        <v>46</v>
      </c>
      <c r="F10" s="23">
        <v>0.024224537037037034</v>
      </c>
      <c r="G10" s="14" t="str">
        <f t="shared" si="0"/>
        <v>3.36/km</v>
      </c>
      <c r="H10" s="16">
        <f t="shared" si="1"/>
        <v>0.002372685185185186</v>
      </c>
      <c r="I10" s="16">
        <f t="shared" si="2"/>
        <v>0</v>
      </c>
    </row>
    <row r="11" spans="1:9" s="13" customFormat="1" ht="15" customHeight="1">
      <c r="A11" s="14">
        <v>7</v>
      </c>
      <c r="B11" s="15" t="s">
        <v>47</v>
      </c>
      <c r="C11" s="15" t="s">
        <v>48</v>
      </c>
      <c r="D11" s="14" t="s">
        <v>151</v>
      </c>
      <c r="E11" s="15" t="s">
        <v>49</v>
      </c>
      <c r="F11" s="23">
        <v>0.02496527777777778</v>
      </c>
      <c r="G11" s="14" t="str">
        <f t="shared" si="0"/>
        <v>3.42/km</v>
      </c>
      <c r="H11" s="16">
        <f t="shared" si="1"/>
        <v>0.0031134259259259327</v>
      </c>
      <c r="I11" s="16">
        <f t="shared" si="2"/>
        <v>0.0007407407407407467</v>
      </c>
    </row>
    <row r="12" spans="1:9" s="13" customFormat="1" ht="15" customHeight="1">
      <c r="A12" s="14">
        <v>8</v>
      </c>
      <c r="B12" s="15" t="s">
        <v>50</v>
      </c>
      <c r="C12" s="15" t="s">
        <v>51</v>
      </c>
      <c r="D12" s="14" t="s">
        <v>151</v>
      </c>
      <c r="E12" s="15" t="s">
        <v>13</v>
      </c>
      <c r="F12" s="23">
        <v>0.0250462962962963</v>
      </c>
      <c r="G12" s="14" t="str">
        <f t="shared" si="0"/>
        <v>3.43/km</v>
      </c>
      <c r="H12" s="16">
        <f t="shared" si="1"/>
        <v>0.003194444444444451</v>
      </c>
      <c r="I12" s="16">
        <f t="shared" si="2"/>
        <v>0.0008217592592592651</v>
      </c>
    </row>
    <row r="13" spans="1:9" s="13" customFormat="1" ht="15" customHeight="1">
      <c r="A13" s="14">
        <v>9</v>
      </c>
      <c r="B13" s="15" t="s">
        <v>52</v>
      </c>
      <c r="C13" s="15" t="s">
        <v>53</v>
      </c>
      <c r="D13" s="14" t="s">
        <v>150</v>
      </c>
      <c r="E13" s="15" t="s">
        <v>54</v>
      </c>
      <c r="F13" s="23">
        <v>0.026099537037037036</v>
      </c>
      <c r="G13" s="14" t="str">
        <f t="shared" si="0"/>
        <v>3.52/km</v>
      </c>
      <c r="H13" s="16">
        <f t="shared" si="1"/>
        <v>0.004247685185185188</v>
      </c>
      <c r="I13" s="16">
        <f t="shared" si="2"/>
        <v>0.004247685185185188</v>
      </c>
    </row>
    <row r="14" spans="1:9" s="13" customFormat="1" ht="15" customHeight="1">
      <c r="A14" s="14">
        <v>10</v>
      </c>
      <c r="B14" s="15" t="s">
        <v>55</v>
      </c>
      <c r="C14" s="15" t="s">
        <v>22</v>
      </c>
      <c r="D14" s="14" t="s">
        <v>153</v>
      </c>
      <c r="E14" s="15" t="s">
        <v>56</v>
      </c>
      <c r="F14" s="23">
        <v>0.02619212962962963</v>
      </c>
      <c r="G14" s="14" t="str">
        <f t="shared" si="0"/>
        <v>3.53/km</v>
      </c>
      <c r="H14" s="16">
        <f t="shared" si="1"/>
        <v>0.004340277777777783</v>
      </c>
      <c r="I14" s="16">
        <f t="shared" si="2"/>
        <v>0</v>
      </c>
    </row>
    <row r="15" spans="1:9" s="13" customFormat="1" ht="15" customHeight="1">
      <c r="A15" s="14">
        <v>11</v>
      </c>
      <c r="B15" s="15" t="s">
        <v>57</v>
      </c>
      <c r="C15" s="15" t="s">
        <v>24</v>
      </c>
      <c r="D15" s="14" t="s">
        <v>150</v>
      </c>
      <c r="E15" s="15" t="s">
        <v>49</v>
      </c>
      <c r="F15" s="23">
        <v>0.02638888888888889</v>
      </c>
      <c r="G15" s="14" t="str">
        <f t="shared" si="0"/>
        <v>3.55/km</v>
      </c>
      <c r="H15" s="16">
        <f t="shared" si="1"/>
        <v>0.004537037037037041</v>
      </c>
      <c r="I15" s="16">
        <f t="shared" si="2"/>
        <v>0.004537037037037041</v>
      </c>
    </row>
    <row r="16" spans="1:9" s="13" customFormat="1" ht="15" customHeight="1">
      <c r="A16" s="14">
        <v>12</v>
      </c>
      <c r="B16" s="15" t="s">
        <v>58</v>
      </c>
      <c r="C16" s="15" t="s">
        <v>30</v>
      </c>
      <c r="D16" s="14" t="s">
        <v>150</v>
      </c>
      <c r="E16" s="15" t="s">
        <v>59</v>
      </c>
      <c r="F16" s="23">
        <v>0.026504629629629628</v>
      </c>
      <c r="G16" s="14" t="str">
        <f t="shared" si="0"/>
        <v>3.56/km</v>
      </c>
      <c r="H16" s="16">
        <f t="shared" si="1"/>
        <v>0.00465277777777778</v>
      </c>
      <c r="I16" s="16">
        <f t="shared" si="2"/>
        <v>0.00465277777777778</v>
      </c>
    </row>
    <row r="17" spans="1:9" s="13" customFormat="1" ht="15" customHeight="1">
      <c r="A17" s="14">
        <v>13</v>
      </c>
      <c r="B17" s="15" t="s">
        <v>38</v>
      </c>
      <c r="C17" s="15" t="s">
        <v>60</v>
      </c>
      <c r="D17" s="14" t="s">
        <v>152</v>
      </c>
      <c r="E17" s="15" t="s">
        <v>16</v>
      </c>
      <c r="F17" s="23">
        <v>0.02694444444444444</v>
      </c>
      <c r="G17" s="14" t="str">
        <f t="shared" si="0"/>
        <v>4.00/km</v>
      </c>
      <c r="H17" s="16">
        <f t="shared" si="1"/>
        <v>0.005092592592592593</v>
      </c>
      <c r="I17" s="16">
        <f t="shared" si="2"/>
        <v>0</v>
      </c>
    </row>
    <row r="18" spans="1:9" s="13" customFormat="1" ht="15" customHeight="1">
      <c r="A18" s="14">
        <v>14</v>
      </c>
      <c r="B18" s="15" t="s">
        <v>61</v>
      </c>
      <c r="C18" s="15" t="s">
        <v>62</v>
      </c>
      <c r="D18" s="14" t="s">
        <v>150</v>
      </c>
      <c r="E18" s="15" t="s">
        <v>63</v>
      </c>
      <c r="F18" s="23">
        <v>0.027245370370370368</v>
      </c>
      <c r="G18" s="14" t="str">
        <f t="shared" si="0"/>
        <v>4.03/km</v>
      </c>
      <c r="H18" s="16">
        <f t="shared" si="1"/>
        <v>0.00539351851851852</v>
      </c>
      <c r="I18" s="16">
        <f t="shared" si="2"/>
        <v>0.00539351851851852</v>
      </c>
    </row>
    <row r="19" spans="1:9" s="13" customFormat="1" ht="15" customHeight="1">
      <c r="A19" s="14">
        <v>15</v>
      </c>
      <c r="B19" s="15" t="s">
        <v>64</v>
      </c>
      <c r="C19" s="15" t="s">
        <v>65</v>
      </c>
      <c r="D19" s="14" t="s">
        <v>145</v>
      </c>
      <c r="E19" s="15" t="s">
        <v>13</v>
      </c>
      <c r="F19" s="23">
        <v>0.027407407407407408</v>
      </c>
      <c r="G19" s="14" t="str">
        <f t="shared" si="0"/>
        <v>4.04/km</v>
      </c>
      <c r="H19" s="16">
        <f t="shared" si="1"/>
        <v>0.00555555555555556</v>
      </c>
      <c r="I19" s="16">
        <f t="shared" si="2"/>
        <v>0</v>
      </c>
    </row>
    <row r="20" spans="1:9" s="13" customFormat="1" ht="15" customHeight="1">
      <c r="A20" s="14">
        <v>16</v>
      </c>
      <c r="B20" s="15" t="s">
        <v>66</v>
      </c>
      <c r="C20" s="15" t="s">
        <v>24</v>
      </c>
      <c r="D20" s="14" t="s">
        <v>151</v>
      </c>
      <c r="E20" s="15" t="s">
        <v>67</v>
      </c>
      <c r="F20" s="23">
        <v>0.027627314814814813</v>
      </c>
      <c r="G20" s="14" t="str">
        <f t="shared" si="0"/>
        <v>4.06/km</v>
      </c>
      <c r="H20" s="16">
        <f t="shared" si="1"/>
        <v>0.005775462962962965</v>
      </c>
      <c r="I20" s="16">
        <f t="shared" si="2"/>
        <v>0.003402777777777779</v>
      </c>
    </row>
    <row r="21" spans="1:9" s="13" customFormat="1" ht="15" customHeight="1">
      <c r="A21" s="14">
        <v>17</v>
      </c>
      <c r="B21" s="15" t="s">
        <v>68</v>
      </c>
      <c r="C21" s="15" t="s">
        <v>69</v>
      </c>
      <c r="D21" s="14" t="s">
        <v>151</v>
      </c>
      <c r="E21" s="15" t="s">
        <v>16</v>
      </c>
      <c r="F21" s="23">
        <v>0.02767361111111111</v>
      </c>
      <c r="G21" s="14" t="str">
        <f t="shared" si="0"/>
        <v>4.06/km</v>
      </c>
      <c r="H21" s="16">
        <f t="shared" si="1"/>
        <v>0.005821759259259263</v>
      </c>
      <c r="I21" s="16">
        <f t="shared" si="2"/>
        <v>0.0034490740740740766</v>
      </c>
    </row>
    <row r="22" spans="1:9" s="13" customFormat="1" ht="15" customHeight="1">
      <c r="A22" s="14">
        <v>18</v>
      </c>
      <c r="B22" s="15" t="s">
        <v>70</v>
      </c>
      <c r="C22" s="15" t="s">
        <v>71</v>
      </c>
      <c r="D22" s="14" t="s">
        <v>157</v>
      </c>
      <c r="E22" s="15" t="s">
        <v>72</v>
      </c>
      <c r="F22" s="23">
        <v>0.02798611111111111</v>
      </c>
      <c r="G22" s="14" t="str">
        <f t="shared" si="0"/>
        <v>4.09/km</v>
      </c>
      <c r="H22" s="16">
        <f t="shared" si="1"/>
        <v>0.006134259259259263</v>
      </c>
      <c r="I22" s="16">
        <f t="shared" si="2"/>
        <v>0.005671296296296296</v>
      </c>
    </row>
    <row r="23" spans="1:9" s="13" customFormat="1" ht="15" customHeight="1">
      <c r="A23" s="14">
        <v>19</v>
      </c>
      <c r="B23" s="15" t="s">
        <v>73</v>
      </c>
      <c r="C23" s="15" t="s">
        <v>15</v>
      </c>
      <c r="D23" s="14" t="s">
        <v>153</v>
      </c>
      <c r="E23" s="15" t="s">
        <v>16</v>
      </c>
      <c r="F23" s="23">
        <v>0.02829861111111111</v>
      </c>
      <c r="G23" s="14" t="str">
        <f t="shared" si="0"/>
        <v>4.12/km</v>
      </c>
      <c r="H23" s="16">
        <f t="shared" si="1"/>
        <v>0.006446759259259263</v>
      </c>
      <c r="I23" s="16">
        <f t="shared" si="2"/>
        <v>0.00210648148148148</v>
      </c>
    </row>
    <row r="24" spans="1:9" s="13" customFormat="1" ht="15" customHeight="1">
      <c r="A24" s="14">
        <v>20</v>
      </c>
      <c r="B24" s="15" t="s">
        <v>74</v>
      </c>
      <c r="C24" s="15" t="s">
        <v>75</v>
      </c>
      <c r="D24" s="14" t="s">
        <v>149</v>
      </c>
      <c r="E24" s="15" t="s">
        <v>76</v>
      </c>
      <c r="F24" s="23">
        <v>0.028402777777777777</v>
      </c>
      <c r="G24" s="14" t="str">
        <f t="shared" si="0"/>
        <v>4.13/km</v>
      </c>
      <c r="H24" s="16">
        <f t="shared" si="1"/>
        <v>0.006550925925925929</v>
      </c>
      <c r="I24" s="16">
        <f t="shared" si="2"/>
        <v>0.0055208333333333325</v>
      </c>
    </row>
    <row r="25" spans="1:9" s="13" customFormat="1" ht="15" customHeight="1">
      <c r="A25" s="14">
        <v>21</v>
      </c>
      <c r="B25" s="15" t="s">
        <v>77</v>
      </c>
      <c r="C25" s="15" t="s">
        <v>78</v>
      </c>
      <c r="D25" s="14" t="s">
        <v>145</v>
      </c>
      <c r="E25" s="15" t="s">
        <v>26</v>
      </c>
      <c r="F25" s="23">
        <v>0.028703703703703703</v>
      </c>
      <c r="G25" s="14" t="str">
        <f t="shared" si="0"/>
        <v>4.16/km</v>
      </c>
      <c r="H25" s="16">
        <f t="shared" si="1"/>
        <v>0.0068518518518518555</v>
      </c>
      <c r="I25" s="16">
        <f t="shared" si="2"/>
        <v>0.0012962962962962954</v>
      </c>
    </row>
    <row r="26" spans="1:9" s="13" customFormat="1" ht="15" customHeight="1">
      <c r="A26" s="14">
        <v>22</v>
      </c>
      <c r="B26" s="15" t="s">
        <v>79</v>
      </c>
      <c r="C26" s="15" t="s">
        <v>14</v>
      </c>
      <c r="D26" s="14" t="s">
        <v>150</v>
      </c>
      <c r="E26" s="15" t="s">
        <v>26</v>
      </c>
      <c r="F26" s="23">
        <v>0.028773148148148145</v>
      </c>
      <c r="G26" s="14" t="str">
        <f t="shared" si="0"/>
        <v>4.16/km</v>
      </c>
      <c r="H26" s="16">
        <f t="shared" si="1"/>
        <v>0.006921296296296297</v>
      </c>
      <c r="I26" s="16">
        <f t="shared" si="2"/>
        <v>0.006921296296296297</v>
      </c>
    </row>
    <row r="27" spans="1:9" s="13" customFormat="1" ht="15" customHeight="1">
      <c r="A27" s="14">
        <v>23</v>
      </c>
      <c r="B27" s="15" t="s">
        <v>80</v>
      </c>
      <c r="C27" s="15" t="s">
        <v>17</v>
      </c>
      <c r="D27" s="14" t="s">
        <v>152</v>
      </c>
      <c r="E27" s="15" t="s">
        <v>81</v>
      </c>
      <c r="F27" s="23">
        <v>0.028865740740740744</v>
      </c>
      <c r="G27" s="14" t="str">
        <f t="shared" si="0"/>
        <v>4.17/km</v>
      </c>
      <c r="H27" s="16">
        <f t="shared" si="1"/>
        <v>0.007013888888888896</v>
      </c>
      <c r="I27" s="16">
        <f t="shared" si="2"/>
        <v>0.0019212962962963029</v>
      </c>
    </row>
    <row r="28" spans="1:9" s="17" customFormat="1" ht="15" customHeight="1">
      <c r="A28" s="14">
        <v>24</v>
      </c>
      <c r="B28" s="15" t="s">
        <v>82</v>
      </c>
      <c r="C28" s="15" t="s">
        <v>28</v>
      </c>
      <c r="D28" s="14" t="s">
        <v>152</v>
      </c>
      <c r="E28" s="15" t="s">
        <v>16</v>
      </c>
      <c r="F28" s="23">
        <v>0.02908564814814815</v>
      </c>
      <c r="G28" s="14" t="str">
        <f t="shared" si="0"/>
        <v>4.19/km</v>
      </c>
      <c r="H28" s="16">
        <f t="shared" si="1"/>
        <v>0.007233796296296301</v>
      </c>
      <c r="I28" s="16">
        <f t="shared" si="2"/>
        <v>0.0021412037037037077</v>
      </c>
    </row>
    <row r="29" spans="1:9" ht="15" customHeight="1">
      <c r="A29" s="14">
        <v>25</v>
      </c>
      <c r="B29" s="15" t="s">
        <v>83</v>
      </c>
      <c r="C29" s="15" t="s">
        <v>84</v>
      </c>
      <c r="D29" s="14" t="s">
        <v>147</v>
      </c>
      <c r="E29" s="15" t="s">
        <v>85</v>
      </c>
      <c r="F29" s="23">
        <v>0.029166666666666664</v>
      </c>
      <c r="G29" s="14" t="str">
        <f t="shared" si="0"/>
        <v>4.20/km</v>
      </c>
      <c r="H29" s="16">
        <f t="shared" si="1"/>
        <v>0.007314814814814816</v>
      </c>
      <c r="I29" s="16">
        <f t="shared" si="2"/>
        <v>0</v>
      </c>
    </row>
    <row r="30" spans="1:9" ht="15" customHeight="1">
      <c r="A30" s="14">
        <v>26</v>
      </c>
      <c r="B30" s="15" t="s">
        <v>86</v>
      </c>
      <c r="C30" s="15" t="s">
        <v>87</v>
      </c>
      <c r="D30" s="14" t="s">
        <v>153</v>
      </c>
      <c r="E30" s="15" t="s">
        <v>88</v>
      </c>
      <c r="F30" s="23">
        <v>0.02922453703703704</v>
      </c>
      <c r="G30" s="14" t="str">
        <f t="shared" si="0"/>
        <v>4.20/km</v>
      </c>
      <c r="H30" s="16">
        <f t="shared" si="1"/>
        <v>0.0073726851851851904</v>
      </c>
      <c r="I30" s="16">
        <f t="shared" si="2"/>
        <v>0.0030324074074074073</v>
      </c>
    </row>
    <row r="31" spans="1:9" ht="15" customHeight="1">
      <c r="A31" s="14">
        <v>27</v>
      </c>
      <c r="B31" s="15" t="s">
        <v>89</v>
      </c>
      <c r="C31" s="15" t="s">
        <v>90</v>
      </c>
      <c r="D31" s="14" t="s">
        <v>154</v>
      </c>
      <c r="E31" s="15" t="s">
        <v>49</v>
      </c>
      <c r="F31" s="23">
        <v>0.02957175925925926</v>
      </c>
      <c r="G31" s="14" t="str">
        <f t="shared" si="0"/>
        <v>4.23/km</v>
      </c>
      <c r="H31" s="16">
        <f t="shared" si="1"/>
        <v>0.0077199074074074114</v>
      </c>
      <c r="I31" s="16">
        <f t="shared" si="2"/>
        <v>0</v>
      </c>
    </row>
    <row r="32" spans="1:9" ht="15" customHeight="1">
      <c r="A32" s="24">
        <v>28</v>
      </c>
      <c r="B32" s="25" t="s">
        <v>91</v>
      </c>
      <c r="C32" s="25" t="s">
        <v>92</v>
      </c>
      <c r="D32" s="24" t="s">
        <v>145</v>
      </c>
      <c r="E32" s="25" t="s">
        <v>158</v>
      </c>
      <c r="F32" s="26">
        <v>0.029652777777777778</v>
      </c>
      <c r="G32" s="24" t="str">
        <f t="shared" si="0"/>
        <v>4.24/km</v>
      </c>
      <c r="H32" s="27">
        <f t="shared" si="1"/>
        <v>0.00780092592592593</v>
      </c>
      <c r="I32" s="27">
        <f t="shared" si="2"/>
        <v>0.00224537037037037</v>
      </c>
    </row>
    <row r="33" spans="1:9" ht="15" customHeight="1">
      <c r="A33" s="14">
        <v>29</v>
      </c>
      <c r="B33" s="15" t="s">
        <v>93</v>
      </c>
      <c r="C33" s="15" t="s">
        <v>94</v>
      </c>
      <c r="D33" s="14" t="s">
        <v>156</v>
      </c>
      <c r="E33" s="15" t="s">
        <v>13</v>
      </c>
      <c r="F33" s="23">
        <v>0.029768518518518517</v>
      </c>
      <c r="G33" s="14" t="str">
        <f t="shared" si="0"/>
        <v>4.25/km</v>
      </c>
      <c r="H33" s="16">
        <f t="shared" si="1"/>
        <v>0.007916666666666669</v>
      </c>
      <c r="I33" s="16">
        <f t="shared" si="2"/>
        <v>0</v>
      </c>
    </row>
    <row r="34" spans="1:9" ht="15" customHeight="1">
      <c r="A34" s="14">
        <v>30</v>
      </c>
      <c r="B34" s="15" t="s">
        <v>95</v>
      </c>
      <c r="C34" s="15" t="s">
        <v>24</v>
      </c>
      <c r="D34" s="14" t="s">
        <v>152</v>
      </c>
      <c r="E34" s="15" t="s">
        <v>88</v>
      </c>
      <c r="F34" s="23">
        <v>0.02988425925925926</v>
      </c>
      <c r="G34" s="14" t="str">
        <f t="shared" si="0"/>
        <v>4.26/km</v>
      </c>
      <c r="H34" s="16">
        <f t="shared" si="1"/>
        <v>0.008032407407407412</v>
      </c>
      <c r="I34" s="16">
        <f t="shared" si="2"/>
        <v>0.0029398148148148187</v>
      </c>
    </row>
    <row r="35" spans="1:9" ht="15" customHeight="1">
      <c r="A35" s="14">
        <v>31</v>
      </c>
      <c r="B35" s="15" t="s">
        <v>96</v>
      </c>
      <c r="C35" s="15" t="s">
        <v>97</v>
      </c>
      <c r="D35" s="14" t="s">
        <v>150</v>
      </c>
      <c r="E35" s="15" t="s">
        <v>76</v>
      </c>
      <c r="F35" s="23">
        <v>0.03027777777777778</v>
      </c>
      <c r="G35" s="14" t="str">
        <f t="shared" si="0"/>
        <v>4.30/km</v>
      </c>
      <c r="H35" s="16">
        <f t="shared" si="1"/>
        <v>0.00842592592592593</v>
      </c>
      <c r="I35" s="16">
        <f t="shared" si="2"/>
        <v>0.00842592592592593</v>
      </c>
    </row>
    <row r="36" spans="1:9" ht="15" customHeight="1">
      <c r="A36" s="24">
        <v>32</v>
      </c>
      <c r="B36" s="25" t="s">
        <v>98</v>
      </c>
      <c r="C36" s="25" t="s">
        <v>99</v>
      </c>
      <c r="D36" s="24" t="s">
        <v>155</v>
      </c>
      <c r="E36" s="25" t="s">
        <v>158</v>
      </c>
      <c r="F36" s="26">
        <v>0.030416666666666665</v>
      </c>
      <c r="G36" s="24" t="str">
        <f t="shared" si="0"/>
        <v>4.31/km</v>
      </c>
      <c r="H36" s="27">
        <f t="shared" si="1"/>
        <v>0.008564814814814817</v>
      </c>
      <c r="I36" s="27">
        <f t="shared" si="2"/>
        <v>0</v>
      </c>
    </row>
    <row r="37" spans="1:9" ht="15" customHeight="1">
      <c r="A37" s="14">
        <v>33</v>
      </c>
      <c r="B37" s="15" t="s">
        <v>100</v>
      </c>
      <c r="C37" s="15" t="s">
        <v>12</v>
      </c>
      <c r="D37" s="14" t="s">
        <v>149</v>
      </c>
      <c r="E37" s="15" t="s">
        <v>13</v>
      </c>
      <c r="F37" s="23">
        <v>0.030590277777777775</v>
      </c>
      <c r="G37" s="14" t="str">
        <f aca="true" t="shared" si="3" ref="G37:G61">TEXT(INT((HOUR(F37)*3600+MINUTE(F37)*60+SECOND(F37))/$I$3/60),"0")&amp;"."&amp;TEXT(MOD((HOUR(F37)*3600+MINUTE(F37)*60+SECOND(F37))/$I$3,60),"00")&amp;"/km"</f>
        <v>4.32/km</v>
      </c>
      <c r="H37" s="16">
        <f aca="true" t="shared" si="4" ref="H37:H61">F37-$F$5</f>
        <v>0.008738425925925927</v>
      </c>
      <c r="I37" s="16">
        <f aca="true" t="shared" si="5" ref="I37:I61">F37-INDEX($F$5:$F$67,MATCH(D37,$D$5:$D$67,0))</f>
        <v>0.007708333333333331</v>
      </c>
    </row>
    <row r="38" spans="1:9" ht="15" customHeight="1">
      <c r="A38" s="14">
        <v>34</v>
      </c>
      <c r="B38" s="15" t="s">
        <v>101</v>
      </c>
      <c r="C38" s="15" t="s">
        <v>102</v>
      </c>
      <c r="D38" s="14" t="s">
        <v>154</v>
      </c>
      <c r="E38" s="15" t="s">
        <v>20</v>
      </c>
      <c r="F38" s="23">
        <v>0.030833333333333334</v>
      </c>
      <c r="G38" s="14" t="str">
        <f t="shared" si="3"/>
        <v>4.35/km</v>
      </c>
      <c r="H38" s="16">
        <f t="shared" si="4"/>
        <v>0.008981481481481486</v>
      </c>
      <c r="I38" s="16">
        <f t="shared" si="5"/>
        <v>0.0012615740740740747</v>
      </c>
    </row>
    <row r="39" spans="1:9" ht="15" customHeight="1">
      <c r="A39" s="14">
        <v>35</v>
      </c>
      <c r="B39" s="15" t="s">
        <v>103</v>
      </c>
      <c r="C39" s="15" t="s">
        <v>27</v>
      </c>
      <c r="D39" s="14" t="s">
        <v>150</v>
      </c>
      <c r="E39" s="15" t="s">
        <v>67</v>
      </c>
      <c r="F39" s="23">
        <v>0.031180555555555555</v>
      </c>
      <c r="G39" s="14" t="str">
        <f t="shared" si="3"/>
        <v>4.38/km</v>
      </c>
      <c r="H39" s="16">
        <f t="shared" si="4"/>
        <v>0.009328703703703707</v>
      </c>
      <c r="I39" s="16">
        <f t="shared" si="5"/>
        <v>0.009328703703703707</v>
      </c>
    </row>
    <row r="40" spans="1:9" ht="15" customHeight="1">
      <c r="A40" s="14">
        <v>36</v>
      </c>
      <c r="B40" s="15" t="s">
        <v>104</v>
      </c>
      <c r="C40" s="15" t="s">
        <v>105</v>
      </c>
      <c r="D40" s="14" t="s">
        <v>154</v>
      </c>
      <c r="E40" s="15" t="s">
        <v>26</v>
      </c>
      <c r="F40" s="23">
        <v>0.031342592592592596</v>
      </c>
      <c r="G40" s="14" t="str">
        <f t="shared" si="3"/>
        <v>4.39/km</v>
      </c>
      <c r="H40" s="16">
        <f t="shared" si="4"/>
        <v>0.009490740740740747</v>
      </c>
      <c r="I40" s="16">
        <f t="shared" si="5"/>
        <v>0.001770833333333336</v>
      </c>
    </row>
    <row r="41" spans="1:9" ht="15" customHeight="1">
      <c r="A41" s="14">
        <v>37</v>
      </c>
      <c r="B41" s="15" t="s">
        <v>106</v>
      </c>
      <c r="C41" s="15" t="s">
        <v>30</v>
      </c>
      <c r="D41" s="14" t="s">
        <v>152</v>
      </c>
      <c r="E41" s="15" t="s">
        <v>20</v>
      </c>
      <c r="F41" s="23">
        <v>0.03140046296296296</v>
      </c>
      <c r="G41" s="14" t="str">
        <f t="shared" si="3"/>
        <v>4.40/km</v>
      </c>
      <c r="H41" s="16">
        <f t="shared" si="4"/>
        <v>0.009548611111111115</v>
      </c>
      <c r="I41" s="16">
        <f t="shared" si="5"/>
        <v>0.004456018518518522</v>
      </c>
    </row>
    <row r="42" spans="1:9" ht="15" customHeight="1">
      <c r="A42" s="14">
        <v>38</v>
      </c>
      <c r="B42" s="15" t="s">
        <v>107</v>
      </c>
      <c r="C42" s="15" t="s">
        <v>31</v>
      </c>
      <c r="D42" s="14" t="s">
        <v>157</v>
      </c>
      <c r="E42" s="15" t="s">
        <v>21</v>
      </c>
      <c r="F42" s="23">
        <v>0.03145833333333333</v>
      </c>
      <c r="G42" s="14" t="str">
        <f t="shared" si="3"/>
        <v>4.40/km</v>
      </c>
      <c r="H42" s="16">
        <f t="shared" si="4"/>
        <v>0.009606481481481483</v>
      </c>
      <c r="I42" s="16">
        <f t="shared" si="5"/>
        <v>0.009143518518518516</v>
      </c>
    </row>
    <row r="43" spans="1:9" ht="15" customHeight="1">
      <c r="A43" s="14">
        <v>39</v>
      </c>
      <c r="B43" s="15" t="s">
        <v>108</v>
      </c>
      <c r="C43" s="15" t="s">
        <v>109</v>
      </c>
      <c r="D43" s="14" t="s">
        <v>154</v>
      </c>
      <c r="E43" s="15" t="s">
        <v>110</v>
      </c>
      <c r="F43" s="23">
        <v>0.03190972222222222</v>
      </c>
      <c r="G43" s="14" t="str">
        <f t="shared" si="3"/>
        <v>4.44/km</v>
      </c>
      <c r="H43" s="16">
        <f t="shared" si="4"/>
        <v>0.010057870370370373</v>
      </c>
      <c r="I43" s="16">
        <f t="shared" si="5"/>
        <v>0.002337962962962962</v>
      </c>
    </row>
    <row r="44" spans="1:9" ht="15" customHeight="1">
      <c r="A44" s="14">
        <v>40</v>
      </c>
      <c r="B44" s="15" t="s">
        <v>111</v>
      </c>
      <c r="C44" s="15" t="s">
        <v>19</v>
      </c>
      <c r="D44" s="14" t="s">
        <v>152</v>
      </c>
      <c r="E44" s="15" t="s">
        <v>16</v>
      </c>
      <c r="F44" s="23">
        <v>0.03224537037037037</v>
      </c>
      <c r="G44" s="14" t="str">
        <f t="shared" si="3"/>
        <v>4.47/km</v>
      </c>
      <c r="H44" s="16">
        <f t="shared" si="4"/>
        <v>0.01039351851851852</v>
      </c>
      <c r="I44" s="16">
        <f t="shared" si="5"/>
        <v>0.005300925925925928</v>
      </c>
    </row>
    <row r="45" spans="1:9" ht="15" customHeight="1">
      <c r="A45" s="14">
        <v>41</v>
      </c>
      <c r="B45" s="15" t="s">
        <v>112</v>
      </c>
      <c r="C45" s="15" t="s">
        <v>113</v>
      </c>
      <c r="D45" s="14" t="s">
        <v>145</v>
      </c>
      <c r="E45" s="15" t="s">
        <v>18</v>
      </c>
      <c r="F45" s="23">
        <v>0.03246527777777778</v>
      </c>
      <c r="G45" s="14" t="str">
        <f t="shared" si="3"/>
        <v>4.49/km</v>
      </c>
      <c r="H45" s="16">
        <f t="shared" si="4"/>
        <v>0.010613425925925932</v>
      </c>
      <c r="I45" s="16">
        <f t="shared" si="5"/>
        <v>0.005057870370370372</v>
      </c>
    </row>
    <row r="46" spans="1:9" ht="15" customHeight="1">
      <c r="A46" s="14">
        <v>42</v>
      </c>
      <c r="B46" s="15" t="s">
        <v>114</v>
      </c>
      <c r="C46" s="15" t="s">
        <v>115</v>
      </c>
      <c r="D46" s="14" t="s">
        <v>153</v>
      </c>
      <c r="E46" s="15" t="s">
        <v>29</v>
      </c>
      <c r="F46" s="23">
        <v>0.03277777777777778</v>
      </c>
      <c r="G46" s="14" t="str">
        <f t="shared" si="3"/>
        <v>4.52/km</v>
      </c>
      <c r="H46" s="16">
        <f t="shared" si="4"/>
        <v>0.010925925925925933</v>
      </c>
      <c r="I46" s="16">
        <f t="shared" si="5"/>
        <v>0.0065856481481481495</v>
      </c>
    </row>
    <row r="47" spans="1:9" ht="15" customHeight="1">
      <c r="A47" s="14">
        <v>43</v>
      </c>
      <c r="B47" s="15" t="s">
        <v>116</v>
      </c>
      <c r="C47" s="15" t="s">
        <v>117</v>
      </c>
      <c r="D47" s="14" t="s">
        <v>148</v>
      </c>
      <c r="E47" s="15" t="s">
        <v>18</v>
      </c>
      <c r="F47" s="23">
        <v>0.03290509259259259</v>
      </c>
      <c r="G47" s="14" t="str">
        <f t="shared" si="3"/>
        <v>4.53/km</v>
      </c>
      <c r="H47" s="16">
        <f t="shared" si="4"/>
        <v>0.011053240740740742</v>
      </c>
      <c r="I47" s="16">
        <f t="shared" si="5"/>
        <v>0</v>
      </c>
    </row>
    <row r="48" spans="1:9" ht="15" customHeight="1">
      <c r="A48" s="14">
        <v>44</v>
      </c>
      <c r="B48" s="15" t="s">
        <v>118</v>
      </c>
      <c r="C48" s="15" t="s">
        <v>119</v>
      </c>
      <c r="D48" s="14" t="s">
        <v>145</v>
      </c>
      <c r="E48" s="15" t="s">
        <v>120</v>
      </c>
      <c r="F48" s="23">
        <v>0.03415509259259259</v>
      </c>
      <c r="G48" s="14" t="str">
        <f t="shared" si="3"/>
        <v>5.04/km</v>
      </c>
      <c r="H48" s="16">
        <f t="shared" si="4"/>
        <v>0.012303240740740743</v>
      </c>
      <c r="I48" s="16">
        <f t="shared" si="5"/>
        <v>0.006747685185185183</v>
      </c>
    </row>
    <row r="49" spans="1:9" ht="15" customHeight="1">
      <c r="A49" s="14">
        <v>45</v>
      </c>
      <c r="B49" s="15" t="s">
        <v>121</v>
      </c>
      <c r="C49" s="15" t="s">
        <v>122</v>
      </c>
      <c r="D49" s="14" t="s">
        <v>148</v>
      </c>
      <c r="E49" s="15" t="s">
        <v>23</v>
      </c>
      <c r="F49" s="23">
        <v>0.03523148148148148</v>
      </c>
      <c r="G49" s="14" t="str">
        <f t="shared" si="3"/>
        <v>5.14/km</v>
      </c>
      <c r="H49" s="16">
        <f t="shared" si="4"/>
        <v>0.013379629629629634</v>
      </c>
      <c r="I49" s="16">
        <f t="shared" si="5"/>
        <v>0.0023263888888888917</v>
      </c>
    </row>
    <row r="50" spans="1:9" ht="15" customHeight="1">
      <c r="A50" s="14">
        <v>46</v>
      </c>
      <c r="B50" s="15" t="s">
        <v>123</v>
      </c>
      <c r="C50" s="15" t="s">
        <v>124</v>
      </c>
      <c r="D50" s="14" t="s">
        <v>156</v>
      </c>
      <c r="E50" s="15" t="s">
        <v>20</v>
      </c>
      <c r="F50" s="23">
        <v>0.03560185185185185</v>
      </c>
      <c r="G50" s="14" t="str">
        <f t="shared" si="3"/>
        <v>5.17/km</v>
      </c>
      <c r="H50" s="16">
        <f t="shared" si="4"/>
        <v>0.013750000000000002</v>
      </c>
      <c r="I50" s="16">
        <f t="shared" si="5"/>
        <v>0.005833333333333333</v>
      </c>
    </row>
    <row r="51" spans="1:9" ht="15" customHeight="1">
      <c r="A51" s="14">
        <v>47</v>
      </c>
      <c r="B51" s="15" t="s">
        <v>125</v>
      </c>
      <c r="C51" s="15" t="s">
        <v>14</v>
      </c>
      <c r="D51" s="14" t="s">
        <v>149</v>
      </c>
      <c r="E51" s="15" t="s">
        <v>20</v>
      </c>
      <c r="F51" s="23">
        <v>0.036759259259259255</v>
      </c>
      <c r="G51" s="14" t="str">
        <f t="shared" si="3"/>
        <v>5.27/km</v>
      </c>
      <c r="H51" s="16">
        <f t="shared" si="4"/>
        <v>0.014907407407407407</v>
      </c>
      <c r="I51" s="16">
        <f t="shared" si="5"/>
        <v>0.013877314814814811</v>
      </c>
    </row>
    <row r="52" spans="1:9" ht="15" customHeight="1">
      <c r="A52" s="14">
        <v>48</v>
      </c>
      <c r="B52" s="15" t="s">
        <v>126</v>
      </c>
      <c r="C52" s="15" t="s">
        <v>127</v>
      </c>
      <c r="D52" s="14" t="s">
        <v>154</v>
      </c>
      <c r="E52" s="15" t="s">
        <v>20</v>
      </c>
      <c r="F52" s="23">
        <v>0.03721064814814815</v>
      </c>
      <c r="G52" s="14" t="str">
        <f t="shared" si="3"/>
        <v>5.31/km</v>
      </c>
      <c r="H52" s="16">
        <f t="shared" si="4"/>
        <v>0.015358796296296304</v>
      </c>
      <c r="I52" s="16">
        <f t="shared" si="5"/>
        <v>0.007638888888888893</v>
      </c>
    </row>
    <row r="53" spans="1:9" ht="15" customHeight="1">
      <c r="A53" s="14">
        <v>49</v>
      </c>
      <c r="B53" s="15" t="s">
        <v>128</v>
      </c>
      <c r="C53" s="15" t="s">
        <v>129</v>
      </c>
      <c r="D53" s="14" t="s">
        <v>150</v>
      </c>
      <c r="E53" s="15" t="s">
        <v>29</v>
      </c>
      <c r="F53" s="23">
        <v>0.037638888888888895</v>
      </c>
      <c r="G53" s="14" t="str">
        <f t="shared" si="3"/>
        <v>5.35/km</v>
      </c>
      <c r="H53" s="16">
        <f t="shared" si="4"/>
        <v>0.015787037037037047</v>
      </c>
      <c r="I53" s="16">
        <f t="shared" si="5"/>
        <v>0.015787037037037047</v>
      </c>
    </row>
    <row r="54" spans="1:9" ht="15" customHeight="1">
      <c r="A54" s="14">
        <v>50</v>
      </c>
      <c r="B54" s="15" t="s">
        <v>130</v>
      </c>
      <c r="C54" s="15" t="s">
        <v>131</v>
      </c>
      <c r="D54" s="14" t="s">
        <v>155</v>
      </c>
      <c r="E54" s="15" t="s">
        <v>26</v>
      </c>
      <c r="F54" s="23">
        <v>0.03783564814814815</v>
      </c>
      <c r="G54" s="14" t="str">
        <f t="shared" si="3"/>
        <v>5.37/km</v>
      </c>
      <c r="H54" s="16">
        <f t="shared" si="4"/>
        <v>0.015983796296296305</v>
      </c>
      <c r="I54" s="16">
        <f t="shared" si="5"/>
        <v>0.007418981481481488</v>
      </c>
    </row>
    <row r="55" spans="1:9" ht="15" customHeight="1">
      <c r="A55" s="14">
        <v>51</v>
      </c>
      <c r="B55" s="15" t="s">
        <v>132</v>
      </c>
      <c r="C55" s="15" t="s">
        <v>109</v>
      </c>
      <c r="D55" s="14" t="s">
        <v>160</v>
      </c>
      <c r="E55" s="15" t="s">
        <v>133</v>
      </c>
      <c r="F55" s="23">
        <v>0.03872685185185185</v>
      </c>
      <c r="G55" s="14" t="str">
        <f t="shared" si="3"/>
        <v>5.45/km</v>
      </c>
      <c r="H55" s="16">
        <f t="shared" si="4"/>
        <v>0.016875000000000005</v>
      </c>
      <c r="I55" s="16">
        <f t="shared" si="5"/>
        <v>0</v>
      </c>
    </row>
    <row r="56" spans="1:9" ht="15" customHeight="1">
      <c r="A56" s="14">
        <v>52</v>
      </c>
      <c r="B56" s="15" t="s">
        <v>134</v>
      </c>
      <c r="C56" s="15" t="s">
        <v>53</v>
      </c>
      <c r="D56" s="14" t="s">
        <v>154</v>
      </c>
      <c r="E56" s="15" t="s">
        <v>26</v>
      </c>
      <c r="F56" s="23">
        <v>0.04002314814814815</v>
      </c>
      <c r="G56" s="14" t="str">
        <f t="shared" si="3"/>
        <v>5.56/km</v>
      </c>
      <c r="H56" s="16">
        <f t="shared" si="4"/>
        <v>0.0181712962962963</v>
      </c>
      <c r="I56" s="16">
        <f t="shared" si="5"/>
        <v>0.010451388888888889</v>
      </c>
    </row>
    <row r="57" spans="1:9" ht="15" customHeight="1">
      <c r="A57" s="14">
        <v>53</v>
      </c>
      <c r="B57" s="15" t="s">
        <v>135</v>
      </c>
      <c r="C57" s="15" t="s">
        <v>136</v>
      </c>
      <c r="D57" s="14" t="s">
        <v>145</v>
      </c>
      <c r="E57" s="15" t="s">
        <v>20</v>
      </c>
      <c r="F57" s="23">
        <v>0.04052083333333333</v>
      </c>
      <c r="G57" s="14" t="str">
        <f t="shared" si="3"/>
        <v>6.01/km</v>
      </c>
      <c r="H57" s="16">
        <f t="shared" si="4"/>
        <v>0.018668981481481484</v>
      </c>
      <c r="I57" s="16">
        <f t="shared" si="5"/>
        <v>0.013113425925925924</v>
      </c>
    </row>
    <row r="58" spans="1:9" ht="15" customHeight="1">
      <c r="A58" s="14">
        <v>54</v>
      </c>
      <c r="B58" s="15" t="s">
        <v>137</v>
      </c>
      <c r="C58" s="15" t="s">
        <v>138</v>
      </c>
      <c r="D58" s="14" t="s">
        <v>154</v>
      </c>
      <c r="E58" s="15" t="s">
        <v>139</v>
      </c>
      <c r="F58" s="23">
        <v>0.040601851851851854</v>
      </c>
      <c r="G58" s="14" t="str">
        <f t="shared" si="3"/>
        <v>6.02/km</v>
      </c>
      <c r="H58" s="16">
        <f t="shared" si="4"/>
        <v>0.018750000000000006</v>
      </c>
      <c r="I58" s="16">
        <f t="shared" si="5"/>
        <v>0.011030092592592595</v>
      </c>
    </row>
    <row r="59" spans="1:9" ht="15" customHeight="1">
      <c r="A59" s="14">
        <v>55</v>
      </c>
      <c r="B59" s="15" t="s">
        <v>140</v>
      </c>
      <c r="C59" s="15" t="s">
        <v>141</v>
      </c>
      <c r="D59" s="14" t="s">
        <v>159</v>
      </c>
      <c r="E59" s="15" t="s">
        <v>18</v>
      </c>
      <c r="F59" s="23">
        <v>0.04462962962962963</v>
      </c>
      <c r="G59" s="14" t="str">
        <f t="shared" si="3"/>
        <v>6.38/km</v>
      </c>
      <c r="H59" s="16">
        <f t="shared" si="4"/>
        <v>0.022777777777777782</v>
      </c>
      <c r="I59" s="16">
        <f t="shared" si="5"/>
        <v>0</v>
      </c>
    </row>
    <row r="60" spans="1:9" ht="15" customHeight="1">
      <c r="A60" s="14">
        <v>56</v>
      </c>
      <c r="B60" s="15" t="s">
        <v>142</v>
      </c>
      <c r="C60" s="15" t="s">
        <v>124</v>
      </c>
      <c r="D60" s="14" t="s">
        <v>148</v>
      </c>
      <c r="E60" s="15" t="s">
        <v>143</v>
      </c>
      <c r="F60" s="23">
        <v>0.045439814814814815</v>
      </c>
      <c r="G60" s="14" t="str">
        <f t="shared" si="3"/>
        <v>6.45/km</v>
      </c>
      <c r="H60" s="16">
        <f t="shared" si="4"/>
        <v>0.023587962962962967</v>
      </c>
      <c r="I60" s="16">
        <f t="shared" si="5"/>
        <v>0.012534722222222225</v>
      </c>
    </row>
    <row r="61" spans="1:9" ht="15" customHeight="1">
      <c r="A61" s="18">
        <v>57</v>
      </c>
      <c r="B61" s="19" t="s">
        <v>25</v>
      </c>
      <c r="C61" s="19" t="s">
        <v>144</v>
      </c>
      <c r="D61" s="18" t="s">
        <v>146</v>
      </c>
      <c r="E61" s="19" t="s">
        <v>120</v>
      </c>
      <c r="F61" s="30">
        <v>0.049479166666666664</v>
      </c>
      <c r="G61" s="18" t="str">
        <f t="shared" si="3"/>
        <v>7.21/km</v>
      </c>
      <c r="H61" s="29">
        <f t="shared" si="4"/>
        <v>0.027627314814814816</v>
      </c>
      <c r="I61" s="29">
        <f t="shared" si="5"/>
        <v>0</v>
      </c>
    </row>
  </sheetData>
  <autoFilter ref="A4:I6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40" t="str">
        <f>'Individuale 9,7 km'!A1</f>
        <v>Corsa della Valle Santa</v>
      </c>
      <c r="B1" s="40"/>
      <c r="C1" s="40"/>
    </row>
    <row r="2" spans="1:3" ht="42" customHeight="1">
      <c r="A2" s="41" t="str">
        <f>'Individuale 9,7 km'!A3&amp;" km. "&amp;'Individuale 9,7 km'!I3</f>
        <v>Contigliano (RI) Italia - Domenica 24/11/2013 km. 9,7</v>
      </c>
      <c r="B2" s="41"/>
      <c r="C2" s="41"/>
    </row>
    <row r="3" spans="1:3" ht="24.75" customHeight="1">
      <c r="A3" s="20" t="s">
        <v>2</v>
      </c>
      <c r="B3" s="21" t="s">
        <v>6</v>
      </c>
      <c r="C3" s="21" t="s">
        <v>0</v>
      </c>
    </row>
    <row r="4" spans="1:3" ht="15" customHeight="1">
      <c r="A4" s="10">
        <v>1</v>
      </c>
      <c r="B4" s="31" t="s">
        <v>20</v>
      </c>
      <c r="C4" s="34">
        <v>6</v>
      </c>
    </row>
    <row r="5" spans="1:3" ht="15" customHeight="1">
      <c r="A5" s="14">
        <v>2</v>
      </c>
      <c r="B5" s="32" t="s">
        <v>26</v>
      </c>
      <c r="C5" s="35">
        <v>5</v>
      </c>
    </row>
    <row r="6" spans="1:3" ht="15" customHeight="1">
      <c r="A6" s="14">
        <v>3</v>
      </c>
      <c r="B6" s="32" t="s">
        <v>16</v>
      </c>
      <c r="C6" s="35">
        <v>5</v>
      </c>
    </row>
    <row r="7" spans="1:3" ht="15" customHeight="1">
      <c r="A7" s="14">
        <v>4</v>
      </c>
      <c r="B7" s="32" t="s">
        <v>18</v>
      </c>
      <c r="C7" s="35">
        <v>4</v>
      </c>
    </row>
    <row r="8" spans="1:3" ht="15" customHeight="1">
      <c r="A8" s="14">
        <v>5</v>
      </c>
      <c r="B8" s="32" t="s">
        <v>13</v>
      </c>
      <c r="C8" s="35">
        <v>4</v>
      </c>
    </row>
    <row r="9" spans="1:3" ht="15" customHeight="1">
      <c r="A9" s="14">
        <v>6</v>
      </c>
      <c r="B9" s="32" t="s">
        <v>37</v>
      </c>
      <c r="C9" s="35">
        <v>3</v>
      </c>
    </row>
    <row r="10" spans="1:3" ht="15" customHeight="1">
      <c r="A10" s="14">
        <v>7</v>
      </c>
      <c r="B10" s="32" t="s">
        <v>49</v>
      </c>
      <c r="C10" s="35">
        <v>3</v>
      </c>
    </row>
    <row r="11" spans="1:3" ht="15" customHeight="1">
      <c r="A11" s="24">
        <v>8</v>
      </c>
      <c r="B11" s="25" t="s">
        <v>158</v>
      </c>
      <c r="C11" s="28">
        <v>2</v>
      </c>
    </row>
    <row r="12" spans="1:3" ht="15" customHeight="1">
      <c r="A12" s="14">
        <v>9</v>
      </c>
      <c r="B12" s="32" t="s">
        <v>88</v>
      </c>
      <c r="C12" s="35">
        <v>2</v>
      </c>
    </row>
    <row r="13" spans="1:3" ht="15" customHeight="1">
      <c r="A13" s="14">
        <v>10</v>
      </c>
      <c r="B13" s="32" t="s">
        <v>120</v>
      </c>
      <c r="C13" s="35">
        <v>2</v>
      </c>
    </row>
    <row r="14" spans="1:3" ht="15" customHeight="1">
      <c r="A14" s="14">
        <v>11</v>
      </c>
      <c r="B14" s="32" t="s">
        <v>67</v>
      </c>
      <c r="C14" s="35">
        <v>2</v>
      </c>
    </row>
    <row r="15" spans="1:3" ht="15" customHeight="1">
      <c r="A15" s="14">
        <v>12</v>
      </c>
      <c r="B15" s="32" t="s">
        <v>29</v>
      </c>
      <c r="C15" s="35">
        <v>2</v>
      </c>
    </row>
    <row r="16" spans="1:3" ht="15" customHeight="1">
      <c r="A16" s="14">
        <v>13</v>
      </c>
      <c r="B16" s="32" t="s">
        <v>76</v>
      </c>
      <c r="C16" s="35">
        <v>2</v>
      </c>
    </row>
    <row r="17" spans="1:3" ht="15" customHeight="1">
      <c r="A17" s="14">
        <v>14</v>
      </c>
      <c r="B17" s="32" t="s">
        <v>59</v>
      </c>
      <c r="C17" s="35">
        <v>1</v>
      </c>
    </row>
    <row r="18" spans="1:3" ht="15" customHeight="1">
      <c r="A18" s="14">
        <v>15</v>
      </c>
      <c r="B18" s="32" t="s">
        <v>133</v>
      </c>
      <c r="C18" s="35">
        <v>1</v>
      </c>
    </row>
    <row r="19" spans="1:3" ht="15" customHeight="1">
      <c r="A19" s="14">
        <v>16</v>
      </c>
      <c r="B19" s="32" t="s">
        <v>34</v>
      </c>
      <c r="C19" s="35">
        <v>1</v>
      </c>
    </row>
    <row r="20" spans="1:3" ht="15" customHeight="1">
      <c r="A20" s="14">
        <v>17</v>
      </c>
      <c r="B20" s="32" t="s">
        <v>72</v>
      </c>
      <c r="C20" s="35">
        <v>1</v>
      </c>
    </row>
    <row r="21" spans="1:3" ht="15" customHeight="1">
      <c r="A21" s="14">
        <v>18</v>
      </c>
      <c r="B21" s="32" t="s">
        <v>54</v>
      </c>
      <c r="C21" s="35">
        <v>1</v>
      </c>
    </row>
    <row r="22" spans="1:3" ht="15" customHeight="1">
      <c r="A22" s="14">
        <v>19</v>
      </c>
      <c r="B22" s="32" t="s">
        <v>110</v>
      </c>
      <c r="C22" s="35">
        <v>1</v>
      </c>
    </row>
    <row r="23" spans="1:3" ht="15" customHeight="1">
      <c r="A23" s="14">
        <v>20</v>
      </c>
      <c r="B23" s="32" t="s">
        <v>21</v>
      </c>
      <c r="C23" s="35">
        <v>1</v>
      </c>
    </row>
    <row r="24" spans="1:3" ht="15" customHeight="1">
      <c r="A24" s="14">
        <v>21</v>
      </c>
      <c r="B24" s="32" t="s">
        <v>56</v>
      </c>
      <c r="C24" s="35">
        <v>1</v>
      </c>
    </row>
    <row r="25" spans="1:3" ht="15" customHeight="1">
      <c r="A25" s="14">
        <v>22</v>
      </c>
      <c r="B25" s="32" t="s">
        <v>143</v>
      </c>
      <c r="C25" s="35">
        <v>1</v>
      </c>
    </row>
    <row r="26" spans="1:3" ht="15" customHeight="1">
      <c r="A26" s="14">
        <v>23</v>
      </c>
      <c r="B26" s="32" t="s">
        <v>63</v>
      </c>
      <c r="C26" s="35">
        <v>1</v>
      </c>
    </row>
    <row r="27" spans="1:3" ht="15" customHeight="1">
      <c r="A27" s="14">
        <v>24</v>
      </c>
      <c r="B27" s="32" t="s">
        <v>139</v>
      </c>
      <c r="C27" s="35">
        <v>1</v>
      </c>
    </row>
    <row r="28" spans="1:3" ht="15" customHeight="1">
      <c r="A28" s="14">
        <v>25</v>
      </c>
      <c r="B28" s="32" t="s">
        <v>85</v>
      </c>
      <c r="C28" s="35">
        <v>1</v>
      </c>
    </row>
    <row r="29" spans="1:3" ht="15" customHeight="1">
      <c r="A29" s="14">
        <v>26</v>
      </c>
      <c r="B29" s="32" t="s">
        <v>81</v>
      </c>
      <c r="C29" s="35">
        <v>1</v>
      </c>
    </row>
    <row r="30" spans="1:3" ht="15" customHeight="1">
      <c r="A30" s="14">
        <v>27</v>
      </c>
      <c r="B30" s="32" t="s">
        <v>23</v>
      </c>
      <c r="C30" s="35">
        <v>1</v>
      </c>
    </row>
    <row r="31" spans="1:3" ht="15" customHeight="1">
      <c r="A31" s="18">
        <v>28</v>
      </c>
      <c r="B31" s="33" t="s">
        <v>46</v>
      </c>
      <c r="C31" s="36">
        <v>1</v>
      </c>
    </row>
    <row r="32" ht="12.75">
      <c r="C32" s="2">
        <f>SUM(C4:C31)</f>
        <v>57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2013-11-25T15:47:42Z</dcterms:modified>
  <cp:category/>
  <cp:version/>
  <cp:contentType/>
  <cp:contentStatus/>
</cp:coreProperties>
</file>