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'Individuale'!$A$4:$I$155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<sst xmlns="http://schemas.openxmlformats.org/spreadsheetml/2006/main" count="666" uniqueCount="323">
  <si>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</si>
  <si>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</si>
  <si>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</si>
  <si>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</si>
  <si>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</si>
  <si>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</si>
  <si>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</si>
  <si>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</si>
  <si>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</si>
  <si>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</si>
  <si>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</si>
  <si>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</si>
  <si>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ALESSANDRO</t>
  </si>
  <si>
    <t>PAOLO</t>
  </si>
  <si>
    <t>STEFANO</t>
  </si>
  <si>
    <t>ANDREA</t>
  </si>
  <si>
    <t>MASSIMO</t>
  </si>
  <si>
    <t>ANTONIO</t>
  </si>
  <si>
    <t>GIANLUCA</t>
  </si>
  <si>
    <t>GIANNI</t>
  </si>
  <si>
    <t>FABRIZIO</t>
  </si>
  <si>
    <t>GIOVANNI</t>
  </si>
  <si>
    <t>SONIA</t>
  </si>
  <si>
    <t>SM</t>
  </si>
  <si>
    <t>SF</t>
  </si>
  <si>
    <t>LAURA</t>
  </si>
  <si>
    <t>BRUNO</t>
  </si>
  <si>
    <t>MARCELLO</t>
  </si>
  <si>
    <t>MARIANO</t>
  </si>
  <si>
    <t>SM45</t>
  </si>
  <si>
    <t>TONY</t>
  </si>
  <si>
    <t>SM35</t>
  </si>
  <si>
    <t>SF40</t>
  </si>
  <si>
    <t>SM50</t>
  </si>
  <si>
    <t>SM40</t>
  </si>
  <si>
    <t>FIORINI</t>
  </si>
  <si>
    <t>SM55</t>
  </si>
  <si>
    <t>PAONE</t>
  </si>
  <si>
    <t>SM65</t>
  </si>
  <si>
    <t>SM60</t>
  </si>
  <si>
    <t>SM70</t>
  </si>
  <si>
    <t>SF45</t>
  </si>
  <si>
    <t>SF35</t>
  </si>
  <si>
    <t>SF50</t>
  </si>
  <si>
    <t>SM80</t>
  </si>
  <si>
    <t>AZZARELLI</t>
  </si>
  <si>
    <t>SANTA MARINELLA ATHLETIC CLUB</t>
  </si>
  <si>
    <t>ERRICO EDER</t>
  </si>
  <si>
    <t>SERGIO</t>
  </si>
  <si>
    <t>NO SOCIETA'</t>
  </si>
  <si>
    <t>FARAONI</t>
  </si>
  <si>
    <t>CLAUDIO</t>
  </si>
  <si>
    <t>RAFFAELE</t>
  </si>
  <si>
    <t>GRUPPO MILLEPIEDI</t>
  </si>
  <si>
    <t>GALASSI</t>
  </si>
  <si>
    <t>FABIANO</t>
  </si>
  <si>
    <t>POLINARI</t>
  </si>
  <si>
    <t>SIMONE</t>
  </si>
  <si>
    <t>DANESE</t>
  </si>
  <si>
    <t>FLORE</t>
  </si>
  <si>
    <t>EMILIANO</t>
  </si>
  <si>
    <t>GRASSI</t>
  </si>
  <si>
    <t>ATLETICA DI MARCO SPORT</t>
  </si>
  <si>
    <t>PETRACCHIOLA</t>
  </si>
  <si>
    <t>ESPOSITO</t>
  </si>
  <si>
    <t>GIUSEPPE</t>
  </si>
  <si>
    <t>LBM SPORT TEAM</t>
  </si>
  <si>
    <t>PROFICO</t>
  </si>
  <si>
    <t>ROSARIO</t>
  </si>
  <si>
    <t>PODISTICA ALSIVM LADISPOLI</t>
  </si>
  <si>
    <t>COLETTA</t>
  </si>
  <si>
    <t>CALCATERRA SPORT</t>
  </si>
  <si>
    <t>ROMANO</t>
  </si>
  <si>
    <t>ATLETICA MONTE MARIO</t>
  </si>
  <si>
    <t>GABELLI</t>
  </si>
  <si>
    <t>MAURIZIO</t>
  </si>
  <si>
    <t>RUN CARD</t>
  </si>
  <si>
    <t>TOFANI</t>
  </si>
  <si>
    <t>MARCO</t>
  </si>
  <si>
    <t>FALABELLA</t>
  </si>
  <si>
    <t>UISP CIVITAVECCHIA</t>
  </si>
  <si>
    <t>BALDINI</t>
  </si>
  <si>
    <t>FINOCCHI</t>
  </si>
  <si>
    <t>MONTEROSI RUN</t>
  </si>
  <si>
    <t>LIONETTI</t>
  </si>
  <si>
    <t>KALI KALASAG E SPORT ESTREMI</t>
  </si>
  <si>
    <t>ZAINI</t>
  </si>
  <si>
    <t>GIOVAN BATTISTA</t>
  </si>
  <si>
    <t>CASASANTA</t>
  </si>
  <si>
    <t>CAT SPORT ROMA</t>
  </si>
  <si>
    <t>MARTELLACCI</t>
  </si>
  <si>
    <t>VALLE</t>
  </si>
  <si>
    <t>AUGUSTO</t>
  </si>
  <si>
    <t>CAERE TREKKING</t>
  </si>
  <si>
    <t>BIONDI</t>
  </si>
  <si>
    <t>CARLO</t>
  </si>
  <si>
    <t>OLD STAR OSTIA</t>
  </si>
  <si>
    <t>COLUCCI</t>
  </si>
  <si>
    <t>ATLETICA SANTA MARINELLA</t>
  </si>
  <si>
    <t>MENNA</t>
  </si>
  <si>
    <t>GIUSTINA</t>
  </si>
  <si>
    <t>DI VICO</t>
  </si>
  <si>
    <t>CENTRO FITNESS MONTELLO</t>
  </si>
  <si>
    <t>PICCHI</t>
  </si>
  <si>
    <t>ORATI</t>
  </si>
  <si>
    <t>ROBERTO</t>
  </si>
  <si>
    <t>BRAVETTA RUNNERS</t>
  </si>
  <si>
    <t>GOFFI</t>
  </si>
  <si>
    <t>LORETI</t>
  </si>
  <si>
    <t>PAIOLA</t>
  </si>
  <si>
    <t>ATLETICAMENTE</t>
  </si>
  <si>
    <t>FRANCO</t>
  </si>
  <si>
    <t>LUCA</t>
  </si>
  <si>
    <t>TRIFELLI</t>
  </si>
  <si>
    <t>STEFANIA</t>
  </si>
  <si>
    <t>BERNI</t>
  </si>
  <si>
    <t>ROSA</t>
  </si>
  <si>
    <t>SF55</t>
  </si>
  <si>
    <t>UISP VITERBO</t>
  </si>
  <si>
    <t>ALBERTINI</t>
  </si>
  <si>
    <t>GIOVANNA</t>
  </si>
  <si>
    <t>ATLETICA PEGASO</t>
  </si>
  <si>
    <t>DELLA LONGA</t>
  </si>
  <si>
    <t>CRISTIANO</t>
  </si>
  <si>
    <t>ATLETICA DEI GELSI</t>
  </si>
  <si>
    <t>RUSSO</t>
  </si>
  <si>
    <t>SAMUELE</t>
  </si>
  <si>
    <t>JM</t>
  </si>
  <si>
    <t>PONTINI</t>
  </si>
  <si>
    <t>SFERRA CARINI</t>
  </si>
  <si>
    <t>PIETRO</t>
  </si>
  <si>
    <t>CIRCOLO MIN. AFFARI ESTERI</t>
  </si>
  <si>
    <t>MARTINO</t>
  </si>
  <si>
    <t>JACOPO</t>
  </si>
  <si>
    <t>LA PORTA</t>
  </si>
  <si>
    <t>ATLETICA ANZIO</t>
  </si>
  <si>
    <t>D'ALESSIO</t>
  </si>
  <si>
    <t>ALEXIO</t>
  </si>
  <si>
    <t>SEMPRE DI CORSA TEAM</t>
  </si>
  <si>
    <t>GRAVANAGO</t>
  </si>
  <si>
    <t>GIAN LUIGI</t>
  </si>
  <si>
    <t>CASERTA</t>
  </si>
  <si>
    <t>SANDRO</t>
  </si>
  <si>
    <t>GIOVAGNOLI</t>
  </si>
  <si>
    <t>VALERIO</t>
  </si>
  <si>
    <t>S.S. LAZIO ATLETICA</t>
  </si>
  <si>
    <t>VACCHIO</t>
  </si>
  <si>
    <t>PIETRO MARIA</t>
  </si>
  <si>
    <t>D'ANNA</t>
  </si>
  <si>
    <t>LARA</t>
  </si>
  <si>
    <t>CIONTOLI</t>
  </si>
  <si>
    <t>COPPOLA</t>
  </si>
  <si>
    <t>FABIO</t>
  </si>
  <si>
    <t>PODISTICA CASALOTTI</t>
  </si>
  <si>
    <t>MORRA</t>
  </si>
  <si>
    <t>ROMA ATLETICA FOOTWORKS</t>
  </si>
  <si>
    <t>RAVONI</t>
  </si>
  <si>
    <t>PERUZZI</t>
  </si>
  <si>
    <t>GUERRINI</t>
  </si>
  <si>
    <t>FRANCESCA</t>
  </si>
  <si>
    <t>LATROFA</t>
  </si>
  <si>
    <t>LA MONTAGNA</t>
  </si>
  <si>
    <t>CLEMENTE</t>
  </si>
  <si>
    <t>SCIUTO</t>
  </si>
  <si>
    <t>ROBERTA</t>
  </si>
  <si>
    <t>JF</t>
  </si>
  <si>
    <t>SALVIONI</t>
  </si>
  <si>
    <t>MARA</t>
  </si>
  <si>
    <t>GIULIANI</t>
  </si>
  <si>
    <t>TANA DEI LUPI</t>
  </si>
  <si>
    <t>CRISTOFARI</t>
  </si>
  <si>
    <t>NICOLETTA</t>
  </si>
  <si>
    <t>NERI</t>
  </si>
  <si>
    <t>CARLA</t>
  </si>
  <si>
    <t>FORTE</t>
  </si>
  <si>
    <t>EUGENIO</t>
  </si>
  <si>
    <t>CARDELLI</t>
  </si>
  <si>
    <t>FENNI</t>
  </si>
  <si>
    <t>LAZZARO</t>
  </si>
  <si>
    <t>SGAMBATO</t>
  </si>
  <si>
    <t>OSCAR</t>
  </si>
  <si>
    <t>LUNGOILTEVERE</t>
  </si>
  <si>
    <t>CROBU</t>
  </si>
  <si>
    <t>GIUSEPPINO</t>
  </si>
  <si>
    <t>GIREA</t>
  </si>
  <si>
    <t>COSTIN</t>
  </si>
  <si>
    <t>DI VAIA</t>
  </si>
  <si>
    <t>GUERRIERO</t>
  </si>
  <si>
    <t>BIONDO</t>
  </si>
  <si>
    <t>SACCHETTI</t>
  </si>
  <si>
    <t>ATLETICA TVSCVLVM</t>
  </si>
  <si>
    <t>LONGO</t>
  </si>
  <si>
    <t>CARLONI</t>
  </si>
  <si>
    <t>LORIS</t>
  </si>
  <si>
    <t>MONESTIROLI</t>
  </si>
  <si>
    <t>ANGELICA</t>
  </si>
  <si>
    <t>TEAM MARATHON BIKE</t>
  </si>
  <si>
    <t>LEOPARDO</t>
  </si>
  <si>
    <t>LUCIO</t>
  </si>
  <si>
    <t>ANGELA</t>
  </si>
  <si>
    <t>MONTALTO</t>
  </si>
  <si>
    <t>SERENA</t>
  </si>
  <si>
    <t>VAGNATI</t>
  </si>
  <si>
    <t>MEDITERRANEA OSTIA</t>
  </si>
  <si>
    <t>DEL PREPOSTO</t>
  </si>
  <si>
    <t>GIAMPAOLO</t>
  </si>
  <si>
    <t>BALZANI</t>
  </si>
  <si>
    <t>MANTO</t>
  </si>
  <si>
    <t>VITALE</t>
  </si>
  <si>
    <t>BALIVA</t>
  </si>
  <si>
    <t>CORRADO</t>
  </si>
  <si>
    <t>CETORELLI</t>
  </si>
  <si>
    <t>MARIA RITA</t>
  </si>
  <si>
    <t>GAIA</t>
  </si>
  <si>
    <t>BITTI</t>
  </si>
  <si>
    <t>FIOVO</t>
  </si>
  <si>
    <t>ZUPPELLO</t>
  </si>
  <si>
    <t>VALTER</t>
  </si>
  <si>
    <t>BANCARI ROMANI</t>
  </si>
  <si>
    <t>MAGNINI</t>
  </si>
  <si>
    <t>BONAVENTURA</t>
  </si>
  <si>
    <t>IAGNITKAIA</t>
  </si>
  <si>
    <t>ELINA</t>
  </si>
  <si>
    <t>DE JONG</t>
  </si>
  <si>
    <t>ANNIEK</t>
  </si>
  <si>
    <t>DI CARLO</t>
  </si>
  <si>
    <t>MARSILIA</t>
  </si>
  <si>
    <t>PAPA</t>
  </si>
  <si>
    <t>MASSIMILIANO</t>
  </si>
  <si>
    <t>TIMPANI</t>
  </si>
  <si>
    <t>FRANCESCO</t>
  </si>
  <si>
    <t>LUCIANO</t>
  </si>
  <si>
    <t>ASD KITE MOOD</t>
  </si>
  <si>
    <t>GIUSEPPE SERGIO</t>
  </si>
  <si>
    <t>ROMATLETICA FOOTWORKS</t>
  </si>
  <si>
    <t>BROGLIA</t>
  </si>
  <si>
    <t>ROMA ROAD RUNNERS CLUB</t>
  </si>
  <si>
    <t>MENNUNI</t>
  </si>
  <si>
    <t>TIZIANA</t>
  </si>
  <si>
    <t>COLLEPICCOLO</t>
  </si>
  <si>
    <t>PATROCCHI</t>
  </si>
  <si>
    <t>MARINO</t>
  </si>
  <si>
    <t>LATTANZI</t>
  </si>
  <si>
    <t>MAGNI</t>
  </si>
  <si>
    <t>UISP ROMA</t>
  </si>
  <si>
    <t>DENTALE</t>
  </si>
  <si>
    <t>FANTOZZI</t>
  </si>
  <si>
    <t>ANGELO</t>
  </si>
  <si>
    <t>GRAZIOSI</t>
  </si>
  <si>
    <t>BALDASSARRE</t>
  </si>
  <si>
    <t>ALESSIO</t>
  </si>
  <si>
    <t>PALUMBO</t>
  </si>
  <si>
    <t>NATALI</t>
  </si>
  <si>
    <t>CARDILLI</t>
  </si>
  <si>
    <t>GIULIO</t>
  </si>
  <si>
    <t>DE MAGGI</t>
  </si>
  <si>
    <t>TRAIL DEI DUE LAGHI</t>
  </si>
  <si>
    <t>VARI</t>
  </si>
  <si>
    <t>GIANFRANCO</t>
  </si>
  <si>
    <t>CIANCA</t>
  </si>
  <si>
    <t>ZOCCHI</t>
  </si>
  <si>
    <t>MARIA ENRICA</t>
  </si>
  <si>
    <t>ANCORA</t>
  </si>
  <si>
    <t>EZIO</t>
  </si>
  <si>
    <t>ANTONANGELO</t>
  </si>
  <si>
    <t>MARATHON CLUB ROMA</t>
  </si>
  <si>
    <t>GOFFREDO</t>
  </si>
  <si>
    <t>ENEA</t>
  </si>
  <si>
    <t>MICOZZI</t>
  </si>
  <si>
    <t>GRUPPO MARCIATORI SIMBRUINI SUBIACO</t>
  </si>
  <si>
    <t>CAGGIANO</t>
  </si>
  <si>
    <t>CAMMARANO</t>
  </si>
  <si>
    <t>ALESSIA</t>
  </si>
  <si>
    <t>DE CRISTOFARO</t>
  </si>
  <si>
    <t>ANTONELLA</t>
  </si>
  <si>
    <t>FALERNO</t>
  </si>
  <si>
    <t>LUCCI</t>
  </si>
  <si>
    <t>SBARAGLIA</t>
  </si>
  <si>
    <t>MARIO</t>
  </si>
  <si>
    <t>CESARONI</t>
  </si>
  <si>
    <t>PINA</t>
  </si>
  <si>
    <t>SCIUNZI</t>
  </si>
  <si>
    <t>SM75</t>
  </si>
  <si>
    <t>AMATORI VILLA PAMPHILI</t>
  </si>
  <si>
    <t>COLANGELI</t>
  </si>
  <si>
    <t>LAURI</t>
  </si>
  <si>
    <t>ASD PODISTICA LUPO DEI MARSI</t>
  </si>
  <si>
    <t>MORANI</t>
  </si>
  <si>
    <t>CUOMO</t>
  </si>
  <si>
    <t>DONATELLA</t>
  </si>
  <si>
    <t>LAUSI</t>
  </si>
  <si>
    <t>RAMONA</t>
  </si>
  <si>
    <t>BOTTONI</t>
  </si>
  <si>
    <t>MOLINARI</t>
  </si>
  <si>
    <t>CIOPPONI</t>
  </si>
  <si>
    <t>MONICA</t>
  </si>
  <si>
    <t>DI REMIGIO</t>
  </si>
  <si>
    <t>ANNA MARIA</t>
  </si>
  <si>
    <t>BLOM</t>
  </si>
  <si>
    <t>MAJ-LIS</t>
  </si>
  <si>
    <t>SF70</t>
  </si>
  <si>
    <t>SANTINI</t>
  </si>
  <si>
    <t>ATLETICO UISP MONTEROTONDO</t>
  </si>
  <si>
    <t>CHIOVELLI</t>
  </si>
  <si>
    <t>ALBERTO</t>
  </si>
  <si>
    <t>ANGELINI</t>
  </si>
  <si>
    <t>SCATENA</t>
  </si>
  <si>
    <t>EVIANI</t>
  </si>
  <si>
    <t>SANTE</t>
  </si>
  <si>
    <t>CRISTIANI</t>
  </si>
  <si>
    <t>DANIELA</t>
  </si>
  <si>
    <t>SF60</t>
  </si>
  <si>
    <t>PROSPERINI</t>
  </si>
  <si>
    <t>NAMI</t>
  </si>
  <si>
    <t>DEL GIUDICE</t>
  </si>
  <si>
    <t>CRISTINA</t>
  </si>
  <si>
    <t>ROBERTI</t>
  </si>
  <si>
    <t>ELISABETTA</t>
  </si>
  <si>
    <t>USALTI</t>
  </si>
  <si>
    <t>Caere Vetus Trail</t>
  </si>
  <si>
    <t xml:space="preserve"> 1ª edizione</t>
  </si>
  <si>
    <t>Cerveteri (Roma) Italia - Domenica 18/12/2016</t>
  </si>
  <si>
    <t>A.S.D. PODISTICA SOLIDARIETA'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</si>
</sst>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21" fontId="7" fillId="0" borderId="2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21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/>
    </xf>
    <xf numFmtId="0" fontId="12" fillId="55" borderId="33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52" fillId="56" borderId="26" xfId="0" applyFont="1" applyFill="1" applyBorder="1" applyAlignment="1">
      <alignment horizontal="center" vertical="center"/>
    </xf>
    <xf numFmtId="0" fontId="52" fillId="56" borderId="26" xfId="0" applyFont="1" applyFill="1" applyBorder="1" applyAlignment="1">
      <alignment vertical="center"/>
    </xf>
    <xf numFmtId="0" fontId="52" fillId="56" borderId="35" xfId="0" applyNumberFormat="1" applyFont="1" applyFill="1" applyBorder="1" applyAlignment="1">
      <alignment horizontal="center" vertical="center"/>
    </xf>
  </cellXfs>
  <cellStyles count="9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4" xfId="80"/>
    <cellStyle name="Nota" xfId="81"/>
    <cellStyle name="Nota 2" xfId="82"/>
    <cellStyle name="Nota 3" xfId="83"/>
    <cellStyle name="Output" xfId="84"/>
    <cellStyle name="Output 2" xfId="85"/>
    <cellStyle name="Percent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itolo 6" xfId="101"/>
    <cellStyle name="Totale" xfId="102"/>
    <cellStyle name="Totale 2" xfId="103"/>
    <cellStyle name="Valore non valido" xfId="104"/>
    <cellStyle name="Valore non valido 2" xfId="105"/>
    <cellStyle name="Valore valido" xfId="106"/>
    <cellStyle name="Valore valido 2" xfId="107"/>
    <cellStyle name="Currency" xfId="108"/>
    <cellStyle name="Currency [0]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15" customWidth="1"/>
    <col min="4" max="4" width="9.7109375" style="2" customWidth="1"/>
    <col min="5" max="5" width="35.7109375" style="16" customWidth="1"/>
    <col min="6" max="6" width="10.7109375" style="13" customWidth="1"/>
    <col min="7" max="9" width="10.7109375" style="1" customWidth="1"/>
  </cols>
  <sheetData>
    <row r="1" spans="1:9" ht="45" customHeight="1">
      <c r="A1" s="30" t="s">
        <v>319</v>
      </c>
      <c r="B1" s="31"/>
      <c r="C1" s="31"/>
      <c r="D1" s="31"/>
      <c r="E1" s="31"/>
      <c r="F1" s="31"/>
      <c r="G1" s="31"/>
      <c r="H1" s="31"/>
      <c r="I1" s="32"/>
    </row>
    <row r="2" spans="1:9" ht="24" customHeight="1">
      <c r="A2" s="33" t="s">
        <v>320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6" t="s">
        <v>321</v>
      </c>
      <c r="B3" s="37"/>
      <c r="C3" s="37"/>
      <c r="D3" s="37"/>
      <c r="E3" s="37"/>
      <c r="F3" s="37"/>
      <c r="G3" s="37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4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1">
        <v>1</v>
      </c>
      <c r="B5" s="22" t="s">
        <v>45</v>
      </c>
      <c r="C5" s="22" t="s">
        <v>15</v>
      </c>
      <c r="D5" s="21" t="s">
        <v>23</v>
      </c>
      <c r="E5" s="22" t="s">
        <v>46</v>
      </c>
      <c r="F5" s="23">
        <v>0.024988425925925928</v>
      </c>
      <c r="G5" s="21" t="str">
        <f>TEXT(INT((HOUR(F5)*3600+MINUTE(F5)*60+SECOND(F5))/$I$3/60),"0")&amp;"."&amp;TEXT(MOD((HOUR(F5)*3600+MINUTE(F5)*60+SECOND(F5))/$I$3,60),"00")&amp;"/km"</f>
        <v>3.36/km</v>
      </c>
      <c r="H5" s="23">
        <f>F5-$F$5</f>
        <v>0</v>
      </c>
      <c r="I5" s="23">
        <f aca="true" t="shared" si="0" ref="I5:I36">F5-INDEX($F$5:$F$179,MATCH(D5,$D$5:$D$179,0))</f>
        <v>0</v>
      </c>
    </row>
    <row r="6" spans="1:9" s="10" customFormat="1" ht="15" customHeight="1">
      <c r="A6" s="11">
        <v>2</v>
      </c>
      <c r="B6" s="24" t="s">
        <v>47</v>
      </c>
      <c r="C6" s="24" t="s">
        <v>48</v>
      </c>
      <c r="D6" s="11" t="s">
        <v>23</v>
      </c>
      <c r="E6" s="24" t="s">
        <v>49</v>
      </c>
      <c r="F6" s="12">
        <v>0.025405092592592594</v>
      </c>
      <c r="G6" s="11" t="str">
        <f aca="true" t="shared" si="1" ref="G6:G21">TEXT(INT((HOUR(F6)*3600+MINUTE(F6)*60+SECOND(F6))/$I$3/60),"0")&amp;"."&amp;TEXT(MOD((HOUR(F6)*3600+MINUTE(F6)*60+SECOND(F6))/$I$3,60),"00")&amp;"/km"</f>
        <v>3.40/km</v>
      </c>
      <c r="H6" s="12">
        <f aca="true" t="shared" si="2" ref="H6:H21">F6-$F$5</f>
        <v>0.0004166666666666659</v>
      </c>
      <c r="I6" s="12">
        <f t="shared" si="0"/>
        <v>0.0004166666666666659</v>
      </c>
    </row>
    <row r="7" spans="1:9" s="10" customFormat="1" ht="15" customHeight="1">
      <c r="A7" s="11">
        <v>3</v>
      </c>
      <c r="B7" s="24" t="s">
        <v>50</v>
      </c>
      <c r="C7" s="24" t="s">
        <v>51</v>
      </c>
      <c r="D7" s="11" t="s">
        <v>36</v>
      </c>
      <c r="E7" s="24" t="s">
        <v>49</v>
      </c>
      <c r="F7" s="12">
        <v>0.02666666666666667</v>
      </c>
      <c r="G7" s="11" t="str">
        <f t="shared" si="1"/>
        <v>3.50/km</v>
      </c>
      <c r="H7" s="12">
        <f t="shared" si="2"/>
        <v>0.0016782407407407406</v>
      </c>
      <c r="I7" s="12">
        <f t="shared" si="0"/>
        <v>0</v>
      </c>
    </row>
    <row r="8" spans="1:9" s="10" customFormat="1" ht="15" customHeight="1">
      <c r="A8" s="11">
        <v>4</v>
      </c>
      <c r="B8" s="24" t="s">
        <v>37</v>
      </c>
      <c r="C8" s="24" t="s">
        <v>52</v>
      </c>
      <c r="D8" s="11" t="s">
        <v>31</v>
      </c>
      <c r="E8" s="24" t="s">
        <v>53</v>
      </c>
      <c r="F8" s="12">
        <v>0.02704861111111111</v>
      </c>
      <c r="G8" s="11" t="str">
        <f t="shared" si="1"/>
        <v>3.54/km</v>
      </c>
      <c r="H8" s="12">
        <f t="shared" si="2"/>
        <v>0.0020601851851851823</v>
      </c>
      <c r="I8" s="12">
        <f t="shared" si="0"/>
        <v>0</v>
      </c>
    </row>
    <row r="9" spans="1:9" s="10" customFormat="1" ht="15" customHeight="1">
      <c r="A9" s="11">
        <v>5</v>
      </c>
      <c r="B9" s="24" t="s">
        <v>54</v>
      </c>
      <c r="C9" s="24" t="s">
        <v>55</v>
      </c>
      <c r="D9" s="11" t="s">
        <v>31</v>
      </c>
      <c r="E9" s="24" t="s">
        <v>49</v>
      </c>
      <c r="F9" s="12">
        <v>0.02767361111111111</v>
      </c>
      <c r="G9" s="11" t="str">
        <f t="shared" si="1"/>
        <v>3.59/km</v>
      </c>
      <c r="H9" s="12">
        <f t="shared" si="2"/>
        <v>0.002685185185185183</v>
      </c>
      <c r="I9" s="12">
        <f t="shared" si="0"/>
        <v>0.0006250000000000006</v>
      </c>
    </row>
    <row r="10" spans="1:9" s="10" customFormat="1" ht="15" customHeight="1">
      <c r="A10" s="11">
        <v>6</v>
      </c>
      <c r="B10" s="24" t="s">
        <v>56</v>
      </c>
      <c r="C10" s="24" t="s">
        <v>57</v>
      </c>
      <c r="D10" s="11" t="s">
        <v>31</v>
      </c>
      <c r="E10" s="24" t="s">
        <v>49</v>
      </c>
      <c r="F10" s="12">
        <v>0.028402777777777777</v>
      </c>
      <c r="G10" s="11" t="str">
        <f t="shared" si="1"/>
        <v>4.05/km</v>
      </c>
      <c r="H10" s="12">
        <f t="shared" si="2"/>
        <v>0.003414351851851849</v>
      </c>
      <c r="I10" s="12">
        <f t="shared" si="0"/>
        <v>0.0013541666666666667</v>
      </c>
    </row>
    <row r="11" spans="1:9" s="10" customFormat="1" ht="15" customHeight="1">
      <c r="A11" s="11">
        <v>7</v>
      </c>
      <c r="B11" s="24" t="s">
        <v>58</v>
      </c>
      <c r="C11" s="24" t="s">
        <v>21</v>
      </c>
      <c r="D11" s="11" t="s">
        <v>34</v>
      </c>
      <c r="E11" s="24" t="s">
        <v>49</v>
      </c>
      <c r="F11" s="12">
        <v>0.028587962962962964</v>
      </c>
      <c r="G11" s="11" t="str">
        <f t="shared" si="1"/>
        <v>4.07/km</v>
      </c>
      <c r="H11" s="12">
        <f t="shared" si="2"/>
        <v>0.0035995370370370365</v>
      </c>
      <c r="I11" s="12">
        <f t="shared" si="0"/>
        <v>0</v>
      </c>
    </row>
    <row r="12" spans="1:9" s="10" customFormat="1" ht="15" customHeight="1">
      <c r="A12" s="43">
        <v>8</v>
      </c>
      <c r="B12" s="44" t="s">
        <v>59</v>
      </c>
      <c r="C12" s="44" t="s">
        <v>60</v>
      </c>
      <c r="D12" s="43" t="s">
        <v>31</v>
      </c>
      <c r="E12" s="44" t="s">
        <v>322</v>
      </c>
      <c r="F12" s="45">
        <v>0.028738425925925928</v>
      </c>
      <c r="G12" s="43" t="str">
        <f t="shared" si="1"/>
        <v>4.08/km</v>
      </c>
      <c r="H12" s="45">
        <f t="shared" si="2"/>
        <v>0.00375</v>
      </c>
      <c r="I12" s="45">
        <f t="shared" si="0"/>
        <v>0.0016898148148148176</v>
      </c>
    </row>
    <row r="13" spans="1:9" s="10" customFormat="1" ht="15" customHeight="1">
      <c r="A13" s="11">
        <v>9</v>
      </c>
      <c r="B13" s="24" t="s">
        <v>61</v>
      </c>
      <c r="C13" s="24" t="s">
        <v>12</v>
      </c>
      <c r="D13" s="11" t="s">
        <v>31</v>
      </c>
      <c r="E13" s="24" t="s">
        <v>62</v>
      </c>
      <c r="F13" s="12">
        <v>0.028784722222222225</v>
      </c>
      <c r="G13" s="11" t="str">
        <f t="shared" si="1"/>
        <v>4.09/km</v>
      </c>
      <c r="H13" s="12">
        <f t="shared" si="2"/>
        <v>0.0037962962962962976</v>
      </c>
      <c r="I13" s="12">
        <f t="shared" si="0"/>
        <v>0.0017361111111111154</v>
      </c>
    </row>
    <row r="14" spans="1:9" s="10" customFormat="1" ht="15" customHeight="1">
      <c r="A14" s="11">
        <v>10</v>
      </c>
      <c r="B14" s="24" t="s">
        <v>63</v>
      </c>
      <c r="C14" s="24" t="s">
        <v>52</v>
      </c>
      <c r="D14" s="11" t="s">
        <v>34</v>
      </c>
      <c r="E14" s="24" t="s">
        <v>53</v>
      </c>
      <c r="F14" s="12">
        <v>0.028865740740740744</v>
      </c>
      <c r="G14" s="11" t="str">
        <f t="shared" si="1"/>
        <v>4.09/km</v>
      </c>
      <c r="H14" s="12">
        <f t="shared" si="2"/>
        <v>0.003877314814814816</v>
      </c>
      <c r="I14" s="12">
        <f t="shared" si="0"/>
        <v>0.00027777777777777957</v>
      </c>
    </row>
    <row r="15" spans="1:9" s="10" customFormat="1" ht="15" customHeight="1">
      <c r="A15" s="11">
        <v>11</v>
      </c>
      <c r="B15" s="24" t="s">
        <v>64</v>
      </c>
      <c r="C15" s="24" t="s">
        <v>65</v>
      </c>
      <c r="D15" s="11" t="s">
        <v>31</v>
      </c>
      <c r="E15" s="24" t="s">
        <v>66</v>
      </c>
      <c r="F15" s="12">
        <v>0.028946759259259255</v>
      </c>
      <c r="G15" s="11" t="str">
        <f t="shared" si="1"/>
        <v>4.10/km</v>
      </c>
      <c r="H15" s="12">
        <f t="shared" si="2"/>
        <v>0.003958333333333328</v>
      </c>
      <c r="I15" s="12">
        <f t="shared" si="0"/>
        <v>0.0018981481481481453</v>
      </c>
    </row>
    <row r="16" spans="1:9" s="10" customFormat="1" ht="15" customHeight="1">
      <c r="A16" s="11">
        <v>12</v>
      </c>
      <c r="B16" s="24" t="s">
        <v>67</v>
      </c>
      <c r="C16" s="24" t="s">
        <v>68</v>
      </c>
      <c r="D16" s="11" t="s">
        <v>34</v>
      </c>
      <c r="E16" s="24" t="s">
        <v>69</v>
      </c>
      <c r="F16" s="12">
        <v>0.028993055555555553</v>
      </c>
      <c r="G16" s="11" t="str">
        <f t="shared" si="1"/>
        <v>4.11/km</v>
      </c>
      <c r="H16" s="12">
        <f t="shared" si="2"/>
        <v>0.004004629629629625</v>
      </c>
      <c r="I16" s="12">
        <f t="shared" si="0"/>
        <v>0.00040509259259258884</v>
      </c>
    </row>
    <row r="17" spans="1:9" s="10" customFormat="1" ht="15" customHeight="1">
      <c r="A17" s="11">
        <v>13</v>
      </c>
      <c r="B17" s="24" t="s">
        <v>70</v>
      </c>
      <c r="C17" s="24" t="s">
        <v>28</v>
      </c>
      <c r="D17" s="11" t="s">
        <v>34</v>
      </c>
      <c r="E17" s="24" t="s">
        <v>71</v>
      </c>
      <c r="F17" s="12">
        <v>0.029143518518518517</v>
      </c>
      <c r="G17" s="11" t="str">
        <f t="shared" si="1"/>
        <v>4.12/km</v>
      </c>
      <c r="H17" s="12">
        <f t="shared" si="2"/>
        <v>0.004155092592592589</v>
      </c>
      <c r="I17" s="12">
        <f t="shared" si="0"/>
        <v>0.0005555555555555522</v>
      </c>
    </row>
    <row r="18" spans="1:9" s="10" customFormat="1" ht="15" customHeight="1">
      <c r="A18" s="11">
        <v>14</v>
      </c>
      <c r="B18" s="24" t="s">
        <v>72</v>
      </c>
      <c r="C18" s="24" t="s">
        <v>12</v>
      </c>
      <c r="D18" s="11" t="s">
        <v>29</v>
      </c>
      <c r="E18" s="24" t="s">
        <v>73</v>
      </c>
      <c r="F18" s="12">
        <v>0.029282407407407406</v>
      </c>
      <c r="G18" s="11" t="str">
        <f t="shared" si="1"/>
        <v>4.13/km</v>
      </c>
      <c r="H18" s="12">
        <f t="shared" si="2"/>
        <v>0.0042939814814814785</v>
      </c>
      <c r="I18" s="12">
        <f t="shared" si="0"/>
        <v>0</v>
      </c>
    </row>
    <row r="19" spans="1:9" s="10" customFormat="1" ht="15" customHeight="1">
      <c r="A19" s="11">
        <v>15</v>
      </c>
      <c r="B19" s="24" t="s">
        <v>74</v>
      </c>
      <c r="C19" s="24" t="s">
        <v>75</v>
      </c>
      <c r="D19" s="11" t="s">
        <v>23</v>
      </c>
      <c r="E19" s="24" t="s">
        <v>76</v>
      </c>
      <c r="F19" s="12">
        <v>0.029444444444444443</v>
      </c>
      <c r="G19" s="11" t="str">
        <f t="shared" si="1"/>
        <v>4.14/km</v>
      </c>
      <c r="H19" s="12">
        <f t="shared" si="2"/>
        <v>0.004456018518518515</v>
      </c>
      <c r="I19" s="12">
        <f t="shared" si="0"/>
        <v>0.004456018518518515</v>
      </c>
    </row>
    <row r="20" spans="1:9" s="10" customFormat="1" ht="15" customHeight="1">
      <c r="A20" s="11">
        <v>16</v>
      </c>
      <c r="B20" s="24" t="s">
        <v>77</v>
      </c>
      <c r="C20" s="24" t="s">
        <v>78</v>
      </c>
      <c r="D20" s="11" t="s">
        <v>23</v>
      </c>
      <c r="E20" s="24" t="s">
        <v>53</v>
      </c>
      <c r="F20" s="12">
        <v>0.02952546296296296</v>
      </c>
      <c r="G20" s="11" t="str">
        <f t="shared" si="1"/>
        <v>4.15/km</v>
      </c>
      <c r="H20" s="12">
        <f t="shared" si="2"/>
        <v>0.004537037037037034</v>
      </c>
      <c r="I20" s="12">
        <f t="shared" si="0"/>
        <v>0.004537037037037034</v>
      </c>
    </row>
    <row r="21" spans="1:9" ht="15" customHeight="1">
      <c r="A21" s="11">
        <v>17</v>
      </c>
      <c r="B21" s="24" t="s">
        <v>79</v>
      </c>
      <c r="C21" s="24" t="s">
        <v>20</v>
      </c>
      <c r="D21" s="11" t="s">
        <v>33</v>
      </c>
      <c r="E21" s="24" t="s">
        <v>80</v>
      </c>
      <c r="F21" s="12">
        <v>0.029652777777777778</v>
      </c>
      <c r="G21" s="11" t="str">
        <f t="shared" si="1"/>
        <v>4.16/km</v>
      </c>
      <c r="H21" s="12">
        <f t="shared" si="2"/>
        <v>0.00466435185185185</v>
      </c>
      <c r="I21" s="12">
        <f t="shared" si="0"/>
        <v>0</v>
      </c>
    </row>
    <row r="22" spans="1:9" ht="15" customHeight="1">
      <c r="A22" s="11">
        <v>18</v>
      </c>
      <c r="B22" s="24" t="s">
        <v>81</v>
      </c>
      <c r="C22" s="24" t="s">
        <v>20</v>
      </c>
      <c r="D22" s="11" t="s">
        <v>34</v>
      </c>
      <c r="E22" s="24" t="s">
        <v>53</v>
      </c>
      <c r="F22" s="12">
        <v>0.029699074074074072</v>
      </c>
      <c r="G22" s="11" t="str">
        <f aca="true" t="shared" si="3" ref="G22:G32">TEXT(INT((HOUR(F22)*3600+MINUTE(F22)*60+SECOND(F22))/$I$3/60),"0")&amp;"."&amp;TEXT(MOD((HOUR(F22)*3600+MINUTE(F22)*60+SECOND(F22))/$I$3,60),"00")&amp;"/km"</f>
        <v>4.17/km</v>
      </c>
      <c r="H22" s="12">
        <f aca="true" t="shared" si="4" ref="H22:H32">F22-$F$5</f>
        <v>0.004710648148148144</v>
      </c>
      <c r="I22" s="12">
        <f t="shared" si="0"/>
        <v>0.0011111111111111079</v>
      </c>
    </row>
    <row r="23" spans="1:9" ht="15" customHeight="1">
      <c r="A23" s="11">
        <v>19</v>
      </c>
      <c r="B23" s="24" t="s">
        <v>81</v>
      </c>
      <c r="C23" s="24" t="s">
        <v>14</v>
      </c>
      <c r="D23" s="11" t="s">
        <v>29</v>
      </c>
      <c r="E23" s="24" t="s">
        <v>53</v>
      </c>
      <c r="F23" s="12">
        <v>0.029791666666666664</v>
      </c>
      <c r="G23" s="11" t="str">
        <f t="shared" si="3"/>
        <v>4.17/km</v>
      </c>
      <c r="H23" s="12">
        <f t="shared" si="4"/>
        <v>0.004803240740740736</v>
      </c>
      <c r="I23" s="12">
        <f t="shared" si="0"/>
        <v>0.0005092592592592579</v>
      </c>
    </row>
    <row r="24" spans="1:9" ht="15" customHeight="1">
      <c r="A24" s="11">
        <v>20</v>
      </c>
      <c r="B24" s="24" t="s">
        <v>82</v>
      </c>
      <c r="C24" s="24" t="s">
        <v>21</v>
      </c>
      <c r="D24" s="11" t="s">
        <v>29</v>
      </c>
      <c r="E24" s="24" t="s">
        <v>83</v>
      </c>
      <c r="F24" s="12">
        <v>0.029872685185185183</v>
      </c>
      <c r="G24" s="11" t="str">
        <f t="shared" si="3"/>
        <v>4.18/km</v>
      </c>
      <c r="H24" s="12">
        <f t="shared" si="4"/>
        <v>0.004884259259259255</v>
      </c>
      <c r="I24" s="12">
        <f t="shared" si="0"/>
        <v>0.0005902777777777764</v>
      </c>
    </row>
    <row r="25" spans="1:9" ht="15" customHeight="1">
      <c r="A25" s="11">
        <v>21</v>
      </c>
      <c r="B25" s="24" t="s">
        <v>84</v>
      </c>
      <c r="C25" s="24" t="s">
        <v>30</v>
      </c>
      <c r="D25" s="11" t="s">
        <v>34</v>
      </c>
      <c r="E25" s="24" t="s">
        <v>85</v>
      </c>
      <c r="F25" s="12">
        <v>0.030046296296296297</v>
      </c>
      <c r="G25" s="11" t="str">
        <f t="shared" si="3"/>
        <v>4.20/km</v>
      </c>
      <c r="H25" s="12">
        <f t="shared" si="4"/>
        <v>0.005057870370370369</v>
      </c>
      <c r="I25" s="12">
        <f t="shared" si="0"/>
        <v>0.0014583333333333323</v>
      </c>
    </row>
    <row r="26" spans="1:9" ht="15" customHeight="1">
      <c r="A26" s="11">
        <v>22</v>
      </c>
      <c r="B26" s="24" t="s">
        <v>86</v>
      </c>
      <c r="C26" s="24" t="s">
        <v>87</v>
      </c>
      <c r="D26" s="11" t="s">
        <v>31</v>
      </c>
      <c r="E26" s="24" t="s">
        <v>49</v>
      </c>
      <c r="F26" s="12">
        <v>0.030347222222222223</v>
      </c>
      <c r="G26" s="11" t="str">
        <f t="shared" si="3"/>
        <v>4.22/km</v>
      </c>
      <c r="H26" s="12">
        <f t="shared" si="4"/>
        <v>0.0053587962962962955</v>
      </c>
      <c r="I26" s="12">
        <f t="shared" si="0"/>
        <v>0.0032986111111111133</v>
      </c>
    </row>
    <row r="27" spans="1:9" ht="15" customHeight="1">
      <c r="A27" s="11">
        <v>23</v>
      </c>
      <c r="B27" s="24" t="s">
        <v>88</v>
      </c>
      <c r="C27" s="24" t="s">
        <v>25</v>
      </c>
      <c r="D27" s="11" t="s">
        <v>42</v>
      </c>
      <c r="E27" s="24" t="s">
        <v>89</v>
      </c>
      <c r="F27" s="12">
        <v>0.03070601851851852</v>
      </c>
      <c r="G27" s="11" t="str">
        <f t="shared" si="3"/>
        <v>4.25/km</v>
      </c>
      <c r="H27" s="12">
        <f t="shared" si="4"/>
        <v>0.0057175925925925936</v>
      </c>
      <c r="I27" s="12">
        <f t="shared" si="0"/>
        <v>0</v>
      </c>
    </row>
    <row r="28" spans="1:9" ht="15" customHeight="1">
      <c r="A28" s="11">
        <v>24</v>
      </c>
      <c r="B28" s="24" t="s">
        <v>90</v>
      </c>
      <c r="C28" s="24" t="s">
        <v>18</v>
      </c>
      <c r="D28" s="11" t="s">
        <v>29</v>
      </c>
      <c r="E28" s="24" t="s">
        <v>89</v>
      </c>
      <c r="F28" s="12">
        <v>0.03070601851851852</v>
      </c>
      <c r="G28" s="11" t="str">
        <f t="shared" si="3"/>
        <v>4.25/km</v>
      </c>
      <c r="H28" s="12">
        <f t="shared" si="4"/>
        <v>0.0057175925925925936</v>
      </c>
      <c r="I28" s="12">
        <f t="shared" si="0"/>
        <v>0.001423611111111115</v>
      </c>
    </row>
    <row r="29" spans="1:9" ht="15" customHeight="1">
      <c r="A29" s="11">
        <v>25</v>
      </c>
      <c r="B29" s="24" t="s">
        <v>91</v>
      </c>
      <c r="C29" s="24" t="s">
        <v>92</v>
      </c>
      <c r="D29" s="11" t="s">
        <v>33</v>
      </c>
      <c r="E29" s="24" t="s">
        <v>93</v>
      </c>
      <c r="F29" s="12">
        <v>0.03071759259259259</v>
      </c>
      <c r="G29" s="11" t="str">
        <f t="shared" si="3"/>
        <v>4.25/km</v>
      </c>
      <c r="H29" s="12">
        <f t="shared" si="4"/>
        <v>0.005729166666666664</v>
      </c>
      <c r="I29" s="12">
        <f t="shared" si="0"/>
        <v>0.0010648148148148136</v>
      </c>
    </row>
    <row r="30" spans="1:9" ht="15" customHeight="1">
      <c r="A30" s="11">
        <v>26</v>
      </c>
      <c r="B30" s="24" t="s">
        <v>94</v>
      </c>
      <c r="C30" s="24" t="s">
        <v>95</v>
      </c>
      <c r="D30" s="11" t="s">
        <v>33</v>
      </c>
      <c r="E30" s="24" t="s">
        <v>96</v>
      </c>
      <c r="F30" s="12">
        <v>0.031030092592592592</v>
      </c>
      <c r="G30" s="11" t="str">
        <f t="shared" si="3"/>
        <v>4.28/km</v>
      </c>
      <c r="H30" s="12">
        <f t="shared" si="4"/>
        <v>0.006041666666666664</v>
      </c>
      <c r="I30" s="12">
        <f t="shared" si="0"/>
        <v>0.0013773148148148139</v>
      </c>
    </row>
    <row r="31" spans="1:9" ht="15" customHeight="1">
      <c r="A31" s="11">
        <v>27</v>
      </c>
      <c r="B31" s="24" t="s">
        <v>97</v>
      </c>
      <c r="C31" s="24" t="s">
        <v>21</v>
      </c>
      <c r="D31" s="11" t="s">
        <v>29</v>
      </c>
      <c r="E31" s="24" t="s">
        <v>98</v>
      </c>
      <c r="F31" s="12">
        <v>0.03149305555555556</v>
      </c>
      <c r="G31" s="11" t="str">
        <f t="shared" si="3"/>
        <v>4.32/km</v>
      </c>
      <c r="H31" s="12">
        <f t="shared" si="4"/>
        <v>0.006504629629629631</v>
      </c>
      <c r="I31" s="12">
        <f t="shared" si="0"/>
        <v>0.0022106481481481526</v>
      </c>
    </row>
    <row r="32" spans="1:9" ht="15" customHeight="1">
      <c r="A32" s="11">
        <v>28</v>
      </c>
      <c r="B32" s="24" t="s">
        <v>99</v>
      </c>
      <c r="C32" s="24" t="s">
        <v>100</v>
      </c>
      <c r="D32" s="11" t="s">
        <v>32</v>
      </c>
      <c r="E32" s="24" t="s">
        <v>49</v>
      </c>
      <c r="F32" s="12">
        <v>0.031516203703703706</v>
      </c>
      <c r="G32" s="11" t="str">
        <f t="shared" si="3"/>
        <v>4.32/km</v>
      </c>
      <c r="H32" s="12">
        <f t="shared" si="4"/>
        <v>0.006527777777777778</v>
      </c>
      <c r="I32" s="12">
        <f t="shared" si="0"/>
        <v>0</v>
      </c>
    </row>
    <row r="33" spans="1:9" ht="15" customHeight="1">
      <c r="A33" s="11">
        <v>29</v>
      </c>
      <c r="B33" s="24" t="s">
        <v>101</v>
      </c>
      <c r="C33" s="24" t="s">
        <v>17</v>
      </c>
      <c r="D33" s="11" t="s">
        <v>34</v>
      </c>
      <c r="E33" s="24" t="s">
        <v>102</v>
      </c>
      <c r="F33" s="12">
        <v>0.03158564814814815</v>
      </c>
      <c r="G33" s="11" t="str">
        <f aca="true" t="shared" si="5" ref="G33:G40">TEXT(INT((HOUR(F33)*3600+MINUTE(F33)*60+SECOND(F33))/$I$3/60),"0")&amp;"."&amp;TEXT(MOD((HOUR(F33)*3600+MINUTE(F33)*60+SECOND(F33))/$I$3,60),"00")&amp;"/km"</f>
        <v>4.33/km</v>
      </c>
      <c r="H33" s="12">
        <f aca="true" t="shared" si="6" ref="H33:H40">F33-$F$5</f>
        <v>0.00659722222222222</v>
      </c>
      <c r="I33" s="12">
        <f t="shared" si="0"/>
        <v>0.002997685185185183</v>
      </c>
    </row>
    <row r="34" spans="1:9" ht="15" customHeight="1">
      <c r="A34" s="11">
        <v>30</v>
      </c>
      <c r="B34" s="24" t="s">
        <v>103</v>
      </c>
      <c r="C34" s="24" t="s">
        <v>57</v>
      </c>
      <c r="D34" s="11" t="s">
        <v>34</v>
      </c>
      <c r="E34" s="24" t="s">
        <v>73</v>
      </c>
      <c r="F34" s="12">
        <v>0.03164351851851852</v>
      </c>
      <c r="G34" s="11" t="str">
        <f t="shared" si="5"/>
        <v>4.33/km</v>
      </c>
      <c r="H34" s="12">
        <f t="shared" si="6"/>
        <v>0.006655092592592594</v>
      </c>
      <c r="I34" s="12">
        <f t="shared" si="0"/>
        <v>0.003055555555555558</v>
      </c>
    </row>
    <row r="35" spans="1:9" ht="15" customHeight="1">
      <c r="A35" s="11">
        <v>31</v>
      </c>
      <c r="B35" s="24" t="s">
        <v>104</v>
      </c>
      <c r="C35" s="24" t="s">
        <v>105</v>
      </c>
      <c r="D35" s="11" t="s">
        <v>29</v>
      </c>
      <c r="E35" s="24" t="s">
        <v>106</v>
      </c>
      <c r="F35" s="12">
        <v>0.03172453703703703</v>
      </c>
      <c r="G35" s="11" t="str">
        <f t="shared" si="5"/>
        <v>4.34/km</v>
      </c>
      <c r="H35" s="12">
        <f t="shared" si="6"/>
        <v>0.0067361111111111024</v>
      </c>
      <c r="I35" s="12">
        <f t="shared" si="0"/>
        <v>0.002442129629629624</v>
      </c>
    </row>
    <row r="36" spans="1:9" ht="15" customHeight="1">
      <c r="A36" s="11">
        <v>32</v>
      </c>
      <c r="B36" s="24" t="s">
        <v>107</v>
      </c>
      <c r="C36" s="24" t="s">
        <v>12</v>
      </c>
      <c r="D36" s="11" t="s">
        <v>29</v>
      </c>
      <c r="E36" s="24" t="s">
        <v>49</v>
      </c>
      <c r="F36" s="12">
        <v>0.03175925925925926</v>
      </c>
      <c r="G36" s="11" t="str">
        <f t="shared" si="5"/>
        <v>4.34/km</v>
      </c>
      <c r="H36" s="12">
        <f t="shared" si="6"/>
        <v>0.00677083333333333</v>
      </c>
      <c r="I36" s="12">
        <f t="shared" si="0"/>
        <v>0.0024768518518518516</v>
      </c>
    </row>
    <row r="37" spans="1:9" ht="15" customHeight="1">
      <c r="A37" s="11">
        <v>33</v>
      </c>
      <c r="B37" s="24" t="s">
        <v>108</v>
      </c>
      <c r="C37" s="24" t="s">
        <v>26</v>
      </c>
      <c r="D37" s="11" t="s">
        <v>38</v>
      </c>
      <c r="E37" s="24" t="s">
        <v>49</v>
      </c>
      <c r="F37" s="12">
        <v>0.03185185185185185</v>
      </c>
      <c r="G37" s="11" t="str">
        <f t="shared" si="5"/>
        <v>4.35/km</v>
      </c>
      <c r="H37" s="12">
        <f t="shared" si="6"/>
        <v>0.006863425925925926</v>
      </c>
      <c r="I37" s="12">
        <f aca="true" t="shared" si="7" ref="I37:I53">F37-INDEX($F$5:$F$179,MATCH(D37,$D$5:$D$179,0))</f>
        <v>0</v>
      </c>
    </row>
    <row r="38" spans="1:9" ht="15" customHeight="1">
      <c r="A38" s="11">
        <v>34</v>
      </c>
      <c r="B38" s="24" t="s">
        <v>109</v>
      </c>
      <c r="C38" s="24" t="s">
        <v>78</v>
      </c>
      <c r="D38" s="11" t="s">
        <v>34</v>
      </c>
      <c r="E38" s="24" t="s">
        <v>110</v>
      </c>
      <c r="F38" s="12">
        <v>0.0319212962962963</v>
      </c>
      <c r="G38" s="11" t="str">
        <f t="shared" si="5"/>
        <v>4.36/km</v>
      </c>
      <c r="H38" s="12">
        <f t="shared" si="6"/>
        <v>0.006932870370370374</v>
      </c>
      <c r="I38" s="12">
        <f t="shared" si="7"/>
        <v>0.0033333333333333375</v>
      </c>
    </row>
    <row r="39" spans="1:9" ht="15" customHeight="1">
      <c r="A39" s="11">
        <v>35</v>
      </c>
      <c r="B39" s="24" t="s">
        <v>111</v>
      </c>
      <c r="C39" s="24" t="s">
        <v>112</v>
      </c>
      <c r="D39" s="11" t="s">
        <v>29</v>
      </c>
      <c r="E39" s="24" t="s">
        <v>110</v>
      </c>
      <c r="F39" s="12">
        <v>0.03199074074074074</v>
      </c>
      <c r="G39" s="11" t="str">
        <f t="shared" si="5"/>
        <v>4.36/km</v>
      </c>
      <c r="H39" s="12">
        <f t="shared" si="6"/>
        <v>0.007002314814814815</v>
      </c>
      <c r="I39" s="12">
        <f t="shared" si="7"/>
        <v>0.002708333333333337</v>
      </c>
    </row>
    <row r="40" spans="1:9" ht="15" customHeight="1">
      <c r="A40" s="11">
        <v>36</v>
      </c>
      <c r="B40" s="24" t="s">
        <v>113</v>
      </c>
      <c r="C40" s="24" t="s">
        <v>114</v>
      </c>
      <c r="D40" s="11" t="s">
        <v>42</v>
      </c>
      <c r="E40" s="24" t="s">
        <v>110</v>
      </c>
      <c r="F40" s="12">
        <v>0.03200231481481482</v>
      </c>
      <c r="G40" s="11" t="str">
        <f t="shared" si="5"/>
        <v>4.37/km</v>
      </c>
      <c r="H40" s="12">
        <f t="shared" si="6"/>
        <v>0.007013888888888889</v>
      </c>
      <c r="I40" s="12">
        <f t="shared" si="7"/>
        <v>0.0012962962962962954</v>
      </c>
    </row>
    <row r="41" spans="1:9" ht="15" customHeight="1">
      <c r="A41" s="11">
        <v>37</v>
      </c>
      <c r="B41" s="24" t="s">
        <v>115</v>
      </c>
      <c r="C41" s="24" t="s">
        <v>116</v>
      </c>
      <c r="D41" s="11" t="s">
        <v>117</v>
      </c>
      <c r="E41" s="24" t="s">
        <v>118</v>
      </c>
      <c r="F41" s="12">
        <v>0.03200231481481482</v>
      </c>
      <c r="G41" s="11" t="str">
        <f aca="true" t="shared" si="8" ref="G41:G53">TEXT(INT((HOUR(F41)*3600+MINUTE(F41)*60+SECOND(F41))/$I$3/60),"0")&amp;"."&amp;TEXT(MOD((HOUR(F41)*3600+MINUTE(F41)*60+SECOND(F41))/$I$3,60),"00")&amp;"/km"</f>
        <v>4.37/km</v>
      </c>
      <c r="H41" s="12">
        <f aca="true" t="shared" si="9" ref="H41:H53">F41-$F$5</f>
        <v>0.007013888888888889</v>
      </c>
      <c r="I41" s="12">
        <f t="shared" si="7"/>
        <v>0</v>
      </c>
    </row>
    <row r="42" spans="1:9" ht="15" customHeight="1">
      <c r="A42" s="11">
        <v>38</v>
      </c>
      <c r="B42" s="24" t="s">
        <v>119</v>
      </c>
      <c r="C42" s="24" t="s">
        <v>120</v>
      </c>
      <c r="D42" s="11" t="s">
        <v>32</v>
      </c>
      <c r="E42" s="24" t="s">
        <v>121</v>
      </c>
      <c r="F42" s="12">
        <v>0.032233796296296295</v>
      </c>
      <c r="G42" s="11" t="str">
        <f t="shared" si="8"/>
        <v>4.39/km</v>
      </c>
      <c r="H42" s="12">
        <f t="shared" si="9"/>
        <v>0.007245370370370367</v>
      </c>
      <c r="I42" s="12">
        <f t="shared" si="7"/>
        <v>0.0007175925925925891</v>
      </c>
    </row>
    <row r="43" spans="1:9" ht="15" customHeight="1">
      <c r="A43" s="11">
        <v>39</v>
      </c>
      <c r="B43" s="24" t="s">
        <v>122</v>
      </c>
      <c r="C43" s="24" t="s">
        <v>123</v>
      </c>
      <c r="D43" s="11" t="s">
        <v>29</v>
      </c>
      <c r="E43" s="24" t="s">
        <v>124</v>
      </c>
      <c r="F43" s="12">
        <v>0.032407407407407406</v>
      </c>
      <c r="G43" s="11" t="str">
        <f t="shared" si="8"/>
        <v>4.40/km</v>
      </c>
      <c r="H43" s="12">
        <f t="shared" si="9"/>
        <v>0.007418981481481478</v>
      </c>
      <c r="I43" s="12">
        <f t="shared" si="7"/>
        <v>0.0031249999999999993</v>
      </c>
    </row>
    <row r="44" spans="1:9" ht="15" customHeight="1">
      <c r="A44" s="11">
        <v>40</v>
      </c>
      <c r="B44" s="24" t="s">
        <v>125</v>
      </c>
      <c r="C44" s="24" t="s">
        <v>126</v>
      </c>
      <c r="D44" s="11" t="s">
        <v>127</v>
      </c>
      <c r="E44" s="24" t="s">
        <v>85</v>
      </c>
      <c r="F44" s="12">
        <v>0.03241898148148148</v>
      </c>
      <c r="G44" s="11" t="str">
        <f t="shared" si="8"/>
        <v>4.40/km</v>
      </c>
      <c r="H44" s="12">
        <f t="shared" si="9"/>
        <v>0.007430555555555551</v>
      </c>
      <c r="I44" s="12">
        <f t="shared" si="7"/>
        <v>0</v>
      </c>
    </row>
    <row r="45" spans="1:9" ht="15" customHeight="1">
      <c r="A45" s="11">
        <v>41</v>
      </c>
      <c r="B45" s="24" t="s">
        <v>128</v>
      </c>
      <c r="C45" s="24" t="s">
        <v>105</v>
      </c>
      <c r="D45" s="11" t="s">
        <v>33</v>
      </c>
      <c r="E45" s="24" t="s">
        <v>69</v>
      </c>
      <c r="F45" s="12">
        <v>0.03243055555555556</v>
      </c>
      <c r="G45" s="11" t="str">
        <f t="shared" si="8"/>
        <v>4.40/km</v>
      </c>
      <c r="H45" s="12">
        <f t="shared" si="9"/>
        <v>0.007442129629629632</v>
      </c>
      <c r="I45" s="12">
        <f t="shared" si="7"/>
        <v>0.002777777777777782</v>
      </c>
    </row>
    <row r="46" spans="1:9" ht="15" customHeight="1">
      <c r="A46" s="11">
        <v>42</v>
      </c>
      <c r="B46" s="24" t="s">
        <v>129</v>
      </c>
      <c r="C46" s="24" t="s">
        <v>130</v>
      </c>
      <c r="D46" s="11" t="s">
        <v>29</v>
      </c>
      <c r="E46" s="24" t="s">
        <v>131</v>
      </c>
      <c r="F46" s="12">
        <v>0.03246527777777778</v>
      </c>
      <c r="G46" s="11" t="str">
        <f t="shared" si="8"/>
        <v>4.41/km</v>
      </c>
      <c r="H46" s="12">
        <f t="shared" si="9"/>
        <v>0.007476851851851853</v>
      </c>
      <c r="I46" s="12">
        <f t="shared" si="7"/>
        <v>0.003182870370370374</v>
      </c>
    </row>
    <row r="47" spans="1:9" ht="15" customHeight="1">
      <c r="A47" s="11">
        <v>43</v>
      </c>
      <c r="B47" s="24" t="s">
        <v>132</v>
      </c>
      <c r="C47" s="24" t="s">
        <v>133</v>
      </c>
      <c r="D47" s="11" t="s">
        <v>34</v>
      </c>
      <c r="E47" s="24" t="s">
        <v>131</v>
      </c>
      <c r="F47" s="12">
        <v>0.032650462962962964</v>
      </c>
      <c r="G47" s="11" t="str">
        <f t="shared" si="8"/>
        <v>4.42/km</v>
      </c>
      <c r="H47" s="12">
        <f t="shared" si="9"/>
        <v>0.007662037037037037</v>
      </c>
      <c r="I47" s="12">
        <f t="shared" si="7"/>
        <v>0.0040625</v>
      </c>
    </row>
    <row r="48" spans="1:9" ht="15" customHeight="1">
      <c r="A48" s="11">
        <v>44</v>
      </c>
      <c r="B48" s="24" t="s">
        <v>134</v>
      </c>
      <c r="C48" s="24" t="s">
        <v>12</v>
      </c>
      <c r="D48" s="11" t="s">
        <v>29</v>
      </c>
      <c r="E48" s="24" t="s">
        <v>135</v>
      </c>
      <c r="F48" s="12">
        <v>0.03274305555555555</v>
      </c>
      <c r="G48" s="11" t="str">
        <f t="shared" si="8"/>
        <v>4.43/km</v>
      </c>
      <c r="H48" s="12">
        <f t="shared" si="9"/>
        <v>0.007754629629629625</v>
      </c>
      <c r="I48" s="12">
        <f t="shared" si="7"/>
        <v>0.0034606481481481467</v>
      </c>
    </row>
    <row r="49" spans="1:9" ht="15" customHeight="1">
      <c r="A49" s="11">
        <v>45</v>
      </c>
      <c r="B49" s="24" t="s">
        <v>136</v>
      </c>
      <c r="C49" s="24" t="s">
        <v>137</v>
      </c>
      <c r="D49" s="11" t="s">
        <v>34</v>
      </c>
      <c r="E49" s="24" t="s">
        <v>138</v>
      </c>
      <c r="F49" s="12">
        <v>0.03284722222222222</v>
      </c>
      <c r="G49" s="11" t="str">
        <f t="shared" si="8"/>
        <v>4.44/km</v>
      </c>
      <c r="H49" s="12">
        <f t="shared" si="9"/>
        <v>0.007858796296296294</v>
      </c>
      <c r="I49" s="12">
        <f t="shared" si="7"/>
        <v>0.004259259259259258</v>
      </c>
    </row>
    <row r="50" spans="1:9" ht="15" customHeight="1">
      <c r="A50" s="11">
        <v>46</v>
      </c>
      <c r="B50" s="24" t="s">
        <v>139</v>
      </c>
      <c r="C50" s="24" t="s">
        <v>140</v>
      </c>
      <c r="D50" s="11" t="s">
        <v>29</v>
      </c>
      <c r="E50" s="24" t="s">
        <v>98</v>
      </c>
      <c r="F50" s="12">
        <v>0.03314814814814815</v>
      </c>
      <c r="G50" s="11" t="str">
        <f t="shared" si="8"/>
        <v>4.46/km</v>
      </c>
      <c r="H50" s="12">
        <f t="shared" si="9"/>
        <v>0.008159722222222221</v>
      </c>
      <c r="I50" s="12">
        <f t="shared" si="7"/>
        <v>0.0038657407407407425</v>
      </c>
    </row>
    <row r="51" spans="1:9" ht="15" customHeight="1">
      <c r="A51" s="11">
        <v>47</v>
      </c>
      <c r="B51" s="24" t="s">
        <v>141</v>
      </c>
      <c r="C51" s="24" t="s">
        <v>142</v>
      </c>
      <c r="D51" s="11" t="s">
        <v>29</v>
      </c>
      <c r="E51" s="24" t="s">
        <v>135</v>
      </c>
      <c r="F51" s="12">
        <v>0.03325231481481481</v>
      </c>
      <c r="G51" s="11" t="str">
        <f t="shared" si="8"/>
        <v>4.47/km</v>
      </c>
      <c r="H51" s="12">
        <f t="shared" si="9"/>
        <v>0.008263888888888883</v>
      </c>
      <c r="I51" s="12">
        <f t="shared" si="7"/>
        <v>0.003969907407407405</v>
      </c>
    </row>
    <row r="52" spans="1:9" ht="15" customHeight="1">
      <c r="A52" s="11">
        <v>48</v>
      </c>
      <c r="B52" s="24" t="s">
        <v>143</v>
      </c>
      <c r="C52" s="24" t="s">
        <v>144</v>
      </c>
      <c r="D52" s="11" t="s">
        <v>29</v>
      </c>
      <c r="E52" s="24" t="s">
        <v>145</v>
      </c>
      <c r="F52" s="12">
        <v>0.03327546296296296</v>
      </c>
      <c r="G52" s="11" t="str">
        <f t="shared" si="8"/>
        <v>4.48/km</v>
      </c>
      <c r="H52" s="12">
        <f t="shared" si="9"/>
        <v>0.00828703703703703</v>
      </c>
      <c r="I52" s="12">
        <f t="shared" si="7"/>
        <v>0.003993055555555552</v>
      </c>
    </row>
    <row r="53" spans="1:9" ht="15" customHeight="1">
      <c r="A53" s="11">
        <v>49</v>
      </c>
      <c r="B53" s="24" t="s">
        <v>146</v>
      </c>
      <c r="C53" s="24" t="s">
        <v>147</v>
      </c>
      <c r="D53" s="11" t="s">
        <v>33</v>
      </c>
      <c r="E53" s="24" t="s">
        <v>49</v>
      </c>
      <c r="F53" s="12">
        <v>0.03344907407407407</v>
      </c>
      <c r="G53" s="11" t="str">
        <f t="shared" si="8"/>
        <v>4.49/km</v>
      </c>
      <c r="H53" s="12">
        <f t="shared" si="9"/>
        <v>0.00846064814814814</v>
      </c>
      <c r="I53" s="12">
        <f t="shared" si="7"/>
        <v>0.0037962962962962907</v>
      </c>
    </row>
    <row r="54" spans="1:9" ht="15" customHeight="1">
      <c r="A54" s="11">
        <v>50</v>
      </c>
      <c r="B54" s="24" t="s">
        <v>148</v>
      </c>
      <c r="C54" s="24" t="s">
        <v>149</v>
      </c>
      <c r="D54" s="11" t="s">
        <v>42</v>
      </c>
      <c r="E54" s="24" t="s">
        <v>124</v>
      </c>
      <c r="F54" s="12">
        <v>0.03347222222222222</v>
      </c>
      <c r="G54" s="11" t="str">
        <f aca="true" t="shared" si="10" ref="G54:G117">TEXT(INT((HOUR(F54)*3600+MINUTE(F54)*60+SECOND(F54))/$I$3/60),"0")&amp;"."&amp;TEXT(MOD((HOUR(F54)*3600+MINUTE(F54)*60+SECOND(F54))/$I$3,60),"00")&amp;"/km"</f>
        <v>4.49/km</v>
      </c>
      <c r="H54" s="12">
        <f aca="true" t="shared" si="11" ref="H54:H117">F54-$F$5</f>
        <v>0.008483796296296295</v>
      </c>
      <c r="I54" s="12">
        <f aca="true" t="shared" si="12" ref="I54:I117">F54-INDEX($F$5:$F$179,MATCH(D54,$D$5:$D$179,0))</f>
        <v>0.0027662037037037013</v>
      </c>
    </row>
    <row r="55" spans="1:9" ht="15" customHeight="1">
      <c r="A55" s="11">
        <v>51</v>
      </c>
      <c r="B55" s="24" t="s">
        <v>37</v>
      </c>
      <c r="C55" s="24" t="s">
        <v>19</v>
      </c>
      <c r="D55" s="11" t="s">
        <v>38</v>
      </c>
      <c r="E55" s="24" t="s">
        <v>145</v>
      </c>
      <c r="F55" s="12">
        <v>0.0338425925925926</v>
      </c>
      <c r="G55" s="11" t="str">
        <f t="shared" si="10"/>
        <v>4.52/km</v>
      </c>
      <c r="H55" s="12">
        <f t="shared" si="11"/>
        <v>0.00885416666666667</v>
      </c>
      <c r="I55" s="12">
        <f t="shared" si="12"/>
        <v>0.0019907407407407443</v>
      </c>
    </row>
    <row r="56" spans="1:9" ht="15" customHeight="1">
      <c r="A56" s="11">
        <v>52</v>
      </c>
      <c r="B56" s="24" t="s">
        <v>150</v>
      </c>
      <c r="C56" s="24" t="s">
        <v>105</v>
      </c>
      <c r="D56" s="11" t="s">
        <v>39</v>
      </c>
      <c r="E56" s="24" t="s">
        <v>110</v>
      </c>
      <c r="F56" s="12">
        <v>0.03396990740740741</v>
      </c>
      <c r="G56" s="11" t="str">
        <f t="shared" si="10"/>
        <v>4.54/km</v>
      </c>
      <c r="H56" s="12">
        <f t="shared" si="11"/>
        <v>0.00898148148148148</v>
      </c>
      <c r="I56" s="12">
        <f t="shared" si="12"/>
        <v>0</v>
      </c>
    </row>
    <row r="57" spans="1:9" ht="15" customHeight="1">
      <c r="A57" s="11">
        <v>53</v>
      </c>
      <c r="B57" s="24" t="s">
        <v>151</v>
      </c>
      <c r="C57" s="24" t="s">
        <v>152</v>
      </c>
      <c r="D57" s="11" t="s">
        <v>36</v>
      </c>
      <c r="E57" s="24" t="s">
        <v>153</v>
      </c>
      <c r="F57" s="12">
        <v>0.03398148148148148</v>
      </c>
      <c r="G57" s="11" t="str">
        <f t="shared" si="10"/>
        <v>4.54/km</v>
      </c>
      <c r="H57" s="12">
        <f t="shared" si="11"/>
        <v>0.008993055555555553</v>
      </c>
      <c r="I57" s="12">
        <f t="shared" si="12"/>
        <v>0.007314814814814812</v>
      </c>
    </row>
    <row r="58" spans="1:9" ht="15" customHeight="1">
      <c r="A58" s="11">
        <v>54</v>
      </c>
      <c r="B58" s="24" t="s">
        <v>154</v>
      </c>
      <c r="C58" s="24" t="s">
        <v>14</v>
      </c>
      <c r="D58" s="11" t="s">
        <v>29</v>
      </c>
      <c r="E58" s="24" t="s">
        <v>155</v>
      </c>
      <c r="F58" s="12">
        <v>0.03400462962962963</v>
      </c>
      <c r="G58" s="11" t="str">
        <f t="shared" si="10"/>
        <v>4.54/km</v>
      </c>
      <c r="H58" s="12">
        <f t="shared" si="11"/>
        <v>0.0090162037037037</v>
      </c>
      <c r="I58" s="12">
        <f t="shared" si="12"/>
        <v>0.004722222222222221</v>
      </c>
    </row>
    <row r="59" spans="1:9" ht="15" customHeight="1">
      <c r="A59" s="11">
        <v>55</v>
      </c>
      <c r="B59" s="24" t="s">
        <v>156</v>
      </c>
      <c r="C59" s="24" t="s">
        <v>17</v>
      </c>
      <c r="D59" s="11" t="s">
        <v>33</v>
      </c>
      <c r="E59" s="24" t="s">
        <v>49</v>
      </c>
      <c r="F59" s="12">
        <v>0.034039351851851855</v>
      </c>
      <c r="G59" s="11" t="str">
        <f t="shared" si="10"/>
        <v>4.54/km</v>
      </c>
      <c r="H59" s="12">
        <f t="shared" si="11"/>
        <v>0.009050925925925928</v>
      </c>
      <c r="I59" s="12">
        <f t="shared" si="12"/>
        <v>0.0043865740740740775</v>
      </c>
    </row>
    <row r="60" spans="1:9" ht="15" customHeight="1">
      <c r="A60" s="11">
        <v>56</v>
      </c>
      <c r="B60" s="24" t="s">
        <v>157</v>
      </c>
      <c r="C60" s="24" t="s">
        <v>25</v>
      </c>
      <c r="D60" s="11" t="s">
        <v>41</v>
      </c>
      <c r="E60" s="24" t="s">
        <v>73</v>
      </c>
      <c r="F60" s="12">
        <v>0.03418981481481482</v>
      </c>
      <c r="G60" s="11" t="str">
        <f t="shared" si="10"/>
        <v>4.55/km</v>
      </c>
      <c r="H60" s="12">
        <f t="shared" si="11"/>
        <v>0.009201388888888891</v>
      </c>
      <c r="I60" s="12">
        <f t="shared" si="12"/>
        <v>0</v>
      </c>
    </row>
    <row r="61" spans="1:9" ht="15" customHeight="1">
      <c r="A61" s="11">
        <v>57</v>
      </c>
      <c r="B61" s="24" t="s">
        <v>158</v>
      </c>
      <c r="C61" s="24" t="s">
        <v>159</v>
      </c>
      <c r="D61" s="11" t="s">
        <v>32</v>
      </c>
      <c r="E61" s="24" t="s">
        <v>98</v>
      </c>
      <c r="F61" s="12">
        <v>0.034212962962962966</v>
      </c>
      <c r="G61" s="11" t="str">
        <f t="shared" si="10"/>
        <v>4.56/km</v>
      </c>
      <c r="H61" s="12">
        <f t="shared" si="11"/>
        <v>0.009224537037037038</v>
      </c>
      <c r="I61" s="12">
        <f t="shared" si="12"/>
        <v>0.00269675925925926</v>
      </c>
    </row>
    <row r="62" spans="1:9" ht="15" customHeight="1">
      <c r="A62" s="11">
        <v>58</v>
      </c>
      <c r="B62" s="24" t="s">
        <v>160</v>
      </c>
      <c r="C62" s="24" t="s">
        <v>152</v>
      </c>
      <c r="D62" s="11" t="s">
        <v>34</v>
      </c>
      <c r="E62" s="24" t="s">
        <v>89</v>
      </c>
      <c r="F62" s="12">
        <v>0.03423611111111111</v>
      </c>
      <c r="G62" s="11" t="str">
        <f t="shared" si="10"/>
        <v>4.56/km</v>
      </c>
      <c r="H62" s="12">
        <f t="shared" si="11"/>
        <v>0.009247685185185185</v>
      </c>
      <c r="I62" s="12">
        <f t="shared" si="12"/>
        <v>0.005648148148148149</v>
      </c>
    </row>
    <row r="63" spans="1:9" ht="15" customHeight="1">
      <c r="A63" s="11">
        <v>59</v>
      </c>
      <c r="B63" s="24" t="s">
        <v>161</v>
      </c>
      <c r="C63" s="24" t="s">
        <v>162</v>
      </c>
      <c r="D63" s="11" t="s">
        <v>33</v>
      </c>
      <c r="E63" s="24" t="s">
        <v>76</v>
      </c>
      <c r="F63" s="12">
        <v>0.03424768518518519</v>
      </c>
      <c r="G63" s="11" t="str">
        <f t="shared" si="10"/>
        <v>4.56/km</v>
      </c>
      <c r="H63" s="12">
        <f t="shared" si="11"/>
        <v>0.009259259259259259</v>
      </c>
      <c r="I63" s="12">
        <f t="shared" si="12"/>
        <v>0.004594907407407409</v>
      </c>
    </row>
    <row r="64" spans="1:9" ht="15" customHeight="1">
      <c r="A64" s="11">
        <v>60</v>
      </c>
      <c r="B64" s="24" t="s">
        <v>163</v>
      </c>
      <c r="C64" s="24" t="s">
        <v>164</v>
      </c>
      <c r="D64" s="11" t="s">
        <v>165</v>
      </c>
      <c r="E64" s="24" t="s">
        <v>98</v>
      </c>
      <c r="F64" s="12">
        <v>0.034374999999999996</v>
      </c>
      <c r="G64" s="11" t="str">
        <f t="shared" si="10"/>
        <v>4.57/km</v>
      </c>
      <c r="H64" s="12">
        <f t="shared" si="11"/>
        <v>0.009386574074074068</v>
      </c>
      <c r="I64" s="12">
        <f t="shared" si="12"/>
        <v>0</v>
      </c>
    </row>
    <row r="65" spans="1:9" ht="15" customHeight="1">
      <c r="A65" s="11">
        <v>61</v>
      </c>
      <c r="B65" s="24" t="s">
        <v>166</v>
      </c>
      <c r="C65" s="24" t="s">
        <v>167</v>
      </c>
      <c r="D65" s="11" t="s">
        <v>117</v>
      </c>
      <c r="E65" s="24" t="s">
        <v>153</v>
      </c>
      <c r="F65" s="12">
        <v>0.03446759259259259</v>
      </c>
      <c r="G65" s="11" t="str">
        <f t="shared" si="10"/>
        <v>4.58/km</v>
      </c>
      <c r="H65" s="12">
        <f t="shared" si="11"/>
        <v>0.009479166666666664</v>
      </c>
      <c r="I65" s="12">
        <f t="shared" si="12"/>
        <v>0.0024652777777777746</v>
      </c>
    </row>
    <row r="66" spans="1:9" ht="15" customHeight="1">
      <c r="A66" s="11">
        <v>62</v>
      </c>
      <c r="B66" s="24" t="s">
        <v>168</v>
      </c>
      <c r="C66" s="24" t="s">
        <v>12</v>
      </c>
      <c r="D66" s="11" t="s">
        <v>29</v>
      </c>
      <c r="E66" s="24" t="s">
        <v>169</v>
      </c>
      <c r="F66" s="12">
        <v>0.034525462962962966</v>
      </c>
      <c r="G66" s="11" t="str">
        <f t="shared" si="10"/>
        <v>4.58/km</v>
      </c>
      <c r="H66" s="12">
        <f t="shared" si="11"/>
        <v>0.009537037037037038</v>
      </c>
      <c r="I66" s="12">
        <f t="shared" si="12"/>
        <v>0.00524305555555556</v>
      </c>
    </row>
    <row r="67" spans="1:9" ht="15" customHeight="1">
      <c r="A67" s="11">
        <v>63</v>
      </c>
      <c r="B67" s="24" t="s">
        <v>170</v>
      </c>
      <c r="C67" s="24" t="s">
        <v>171</v>
      </c>
      <c r="D67" s="11" t="s">
        <v>43</v>
      </c>
      <c r="E67" s="24" t="s">
        <v>49</v>
      </c>
      <c r="F67" s="12">
        <v>0.03474537037037037</v>
      </c>
      <c r="G67" s="11" t="str">
        <f t="shared" si="10"/>
        <v>5.00/km</v>
      </c>
      <c r="H67" s="12">
        <f t="shared" si="11"/>
        <v>0.009756944444444443</v>
      </c>
      <c r="I67" s="12">
        <f t="shared" si="12"/>
        <v>0</v>
      </c>
    </row>
    <row r="68" spans="1:9" ht="15" customHeight="1">
      <c r="A68" s="11">
        <v>64</v>
      </c>
      <c r="B68" s="24" t="s">
        <v>172</v>
      </c>
      <c r="C68" s="24" t="s">
        <v>173</v>
      </c>
      <c r="D68" s="11" t="s">
        <v>32</v>
      </c>
      <c r="E68" s="24" t="s">
        <v>169</v>
      </c>
      <c r="F68" s="12">
        <v>0.03487268518518519</v>
      </c>
      <c r="G68" s="11" t="str">
        <f t="shared" si="10"/>
        <v>5.01/km</v>
      </c>
      <c r="H68" s="12">
        <f t="shared" si="11"/>
        <v>0.00988425925925926</v>
      </c>
      <c r="I68" s="12">
        <f t="shared" si="12"/>
        <v>0.003356481481481481</v>
      </c>
    </row>
    <row r="69" spans="1:9" ht="15" customHeight="1">
      <c r="A69" s="11">
        <v>65</v>
      </c>
      <c r="B69" s="24" t="s">
        <v>174</v>
      </c>
      <c r="C69" s="24" t="s">
        <v>175</v>
      </c>
      <c r="D69" s="11" t="s">
        <v>33</v>
      </c>
      <c r="E69" s="24" t="s">
        <v>153</v>
      </c>
      <c r="F69" s="12">
        <v>0.034895833333333334</v>
      </c>
      <c r="G69" s="11" t="str">
        <f t="shared" si="10"/>
        <v>5.02/km</v>
      </c>
      <c r="H69" s="12">
        <f t="shared" si="11"/>
        <v>0.009907407407407406</v>
      </c>
      <c r="I69" s="12">
        <f t="shared" si="12"/>
        <v>0.005243055555555556</v>
      </c>
    </row>
    <row r="70" spans="1:9" ht="15" customHeight="1">
      <c r="A70" s="11">
        <v>66</v>
      </c>
      <c r="B70" s="24" t="s">
        <v>176</v>
      </c>
      <c r="C70" s="24" t="s">
        <v>111</v>
      </c>
      <c r="D70" s="11" t="s">
        <v>39</v>
      </c>
      <c r="E70" s="24" t="s">
        <v>49</v>
      </c>
      <c r="F70" s="12">
        <v>0.035104166666666665</v>
      </c>
      <c r="G70" s="11" t="str">
        <f t="shared" si="10"/>
        <v>5.03/km</v>
      </c>
      <c r="H70" s="12">
        <f t="shared" si="11"/>
        <v>0.010115740740740738</v>
      </c>
      <c r="I70" s="12">
        <f t="shared" si="12"/>
        <v>0.0011342592592592585</v>
      </c>
    </row>
    <row r="71" spans="1:9" ht="15" customHeight="1">
      <c r="A71" s="11">
        <v>67</v>
      </c>
      <c r="B71" s="24" t="s">
        <v>177</v>
      </c>
      <c r="C71" s="24" t="s">
        <v>105</v>
      </c>
      <c r="D71" s="11" t="s">
        <v>33</v>
      </c>
      <c r="E71" s="24" t="s">
        <v>76</v>
      </c>
      <c r="F71" s="12">
        <v>0.03523148148148148</v>
      </c>
      <c r="G71" s="11" t="str">
        <f t="shared" si="10"/>
        <v>5.04/km</v>
      </c>
      <c r="H71" s="12">
        <f t="shared" si="11"/>
        <v>0.010243055555555554</v>
      </c>
      <c r="I71" s="12">
        <f t="shared" si="12"/>
        <v>0.005578703703703704</v>
      </c>
    </row>
    <row r="72" spans="1:9" ht="15" customHeight="1">
      <c r="A72" s="11">
        <v>68</v>
      </c>
      <c r="B72" s="24" t="s">
        <v>178</v>
      </c>
      <c r="C72" s="24" t="s">
        <v>25</v>
      </c>
      <c r="D72" s="11" t="s">
        <v>41</v>
      </c>
      <c r="E72" s="24" t="s">
        <v>76</v>
      </c>
      <c r="F72" s="12">
        <v>0.03540509259259259</v>
      </c>
      <c r="G72" s="11" t="str">
        <f t="shared" si="10"/>
        <v>5.06/km</v>
      </c>
      <c r="H72" s="12">
        <f t="shared" si="11"/>
        <v>0.010416666666666664</v>
      </c>
      <c r="I72" s="12">
        <f t="shared" si="12"/>
        <v>0.0012152777777777735</v>
      </c>
    </row>
    <row r="73" spans="1:9" ht="15" customHeight="1">
      <c r="A73" s="11">
        <v>69</v>
      </c>
      <c r="B73" s="24" t="s">
        <v>179</v>
      </c>
      <c r="C73" s="24" t="s">
        <v>180</v>
      </c>
      <c r="D73" s="11" t="s">
        <v>34</v>
      </c>
      <c r="E73" s="24" t="s">
        <v>181</v>
      </c>
      <c r="F73" s="12">
        <v>0.03546296296296297</v>
      </c>
      <c r="G73" s="11" t="str">
        <f t="shared" si="10"/>
        <v>5.06/km</v>
      </c>
      <c r="H73" s="12">
        <f t="shared" si="11"/>
        <v>0.01047453703703704</v>
      </c>
      <c r="I73" s="12">
        <f t="shared" si="12"/>
        <v>0.006875000000000003</v>
      </c>
    </row>
    <row r="74" spans="1:9" ht="15" customHeight="1">
      <c r="A74" s="11">
        <v>70</v>
      </c>
      <c r="B74" s="24" t="s">
        <v>182</v>
      </c>
      <c r="C74" s="24" t="s">
        <v>183</v>
      </c>
      <c r="D74" s="11" t="s">
        <v>39</v>
      </c>
      <c r="E74" s="24" t="s">
        <v>106</v>
      </c>
      <c r="F74" s="12">
        <v>0.035543981481481475</v>
      </c>
      <c r="G74" s="11" t="str">
        <f t="shared" si="10"/>
        <v>5.07/km</v>
      </c>
      <c r="H74" s="12">
        <f t="shared" si="11"/>
        <v>0.010555555555555547</v>
      </c>
      <c r="I74" s="12">
        <f t="shared" si="12"/>
        <v>0.001574074074074068</v>
      </c>
    </row>
    <row r="75" spans="1:9" ht="15" customHeight="1">
      <c r="A75" s="11">
        <v>71</v>
      </c>
      <c r="B75" s="24" t="s">
        <v>184</v>
      </c>
      <c r="C75" s="24" t="s">
        <v>185</v>
      </c>
      <c r="D75" s="11" t="s">
        <v>23</v>
      </c>
      <c r="E75" s="24" t="s">
        <v>106</v>
      </c>
      <c r="F75" s="12">
        <v>0.035543981481481475</v>
      </c>
      <c r="G75" s="11" t="str">
        <f t="shared" si="10"/>
        <v>5.07/km</v>
      </c>
      <c r="H75" s="12">
        <f t="shared" si="11"/>
        <v>0.010555555555555547</v>
      </c>
      <c r="I75" s="12">
        <f t="shared" si="12"/>
        <v>0.010555555555555547</v>
      </c>
    </row>
    <row r="76" spans="1:9" ht="15" customHeight="1">
      <c r="A76" s="11">
        <v>72</v>
      </c>
      <c r="B76" s="24" t="s">
        <v>186</v>
      </c>
      <c r="C76" s="24" t="s">
        <v>152</v>
      </c>
      <c r="D76" s="11" t="s">
        <v>31</v>
      </c>
      <c r="E76" s="24" t="s">
        <v>98</v>
      </c>
      <c r="F76" s="12">
        <v>0.03560185185185185</v>
      </c>
      <c r="G76" s="11" t="str">
        <f t="shared" si="10"/>
        <v>5.08/km</v>
      </c>
      <c r="H76" s="12">
        <f t="shared" si="11"/>
        <v>0.010613425925925922</v>
      </c>
      <c r="I76" s="12">
        <f t="shared" si="12"/>
        <v>0.00855324074074074</v>
      </c>
    </row>
    <row r="77" spans="1:9" ht="15" customHeight="1">
      <c r="A77" s="11">
        <v>73</v>
      </c>
      <c r="B77" s="24" t="s">
        <v>168</v>
      </c>
      <c r="C77" s="24" t="s">
        <v>13</v>
      </c>
      <c r="D77" s="11" t="s">
        <v>33</v>
      </c>
      <c r="E77" s="24" t="s">
        <v>71</v>
      </c>
      <c r="F77" s="12">
        <v>0.035659722222222225</v>
      </c>
      <c r="G77" s="11" t="str">
        <f t="shared" si="10"/>
        <v>5.08/km</v>
      </c>
      <c r="H77" s="12">
        <f t="shared" si="11"/>
        <v>0.010671296296296297</v>
      </c>
      <c r="I77" s="12">
        <f t="shared" si="12"/>
        <v>0.006006944444444447</v>
      </c>
    </row>
    <row r="78" spans="1:9" ht="15" customHeight="1">
      <c r="A78" s="11">
        <v>74</v>
      </c>
      <c r="B78" s="24" t="s">
        <v>187</v>
      </c>
      <c r="C78" s="24" t="s">
        <v>188</v>
      </c>
      <c r="D78" s="11" t="s">
        <v>33</v>
      </c>
      <c r="E78" s="24" t="s">
        <v>153</v>
      </c>
      <c r="F78" s="12">
        <v>0.035729166666666666</v>
      </c>
      <c r="G78" s="11" t="str">
        <f t="shared" si="10"/>
        <v>5.09/km</v>
      </c>
      <c r="H78" s="12">
        <f t="shared" si="11"/>
        <v>0.010740740740740738</v>
      </c>
      <c r="I78" s="12">
        <f t="shared" si="12"/>
        <v>0.006076388888888888</v>
      </c>
    </row>
    <row r="79" spans="1:9" ht="15" customHeight="1">
      <c r="A79" s="11">
        <v>75</v>
      </c>
      <c r="B79" s="24" t="s">
        <v>189</v>
      </c>
      <c r="C79" s="24" t="s">
        <v>48</v>
      </c>
      <c r="D79" s="11" t="s">
        <v>36</v>
      </c>
      <c r="E79" s="24" t="s">
        <v>190</v>
      </c>
      <c r="F79" s="12">
        <v>0.03577546296296296</v>
      </c>
      <c r="G79" s="11" t="str">
        <f t="shared" si="10"/>
        <v>5.09/km</v>
      </c>
      <c r="H79" s="12">
        <f t="shared" si="11"/>
        <v>0.010787037037037032</v>
      </c>
      <c r="I79" s="12">
        <f t="shared" si="12"/>
        <v>0.009108796296296292</v>
      </c>
    </row>
    <row r="80" spans="1:9" ht="15" customHeight="1">
      <c r="A80" s="11">
        <v>76</v>
      </c>
      <c r="B80" s="24" t="s">
        <v>191</v>
      </c>
      <c r="C80" s="24" t="s">
        <v>147</v>
      </c>
      <c r="D80" s="11" t="s">
        <v>39</v>
      </c>
      <c r="E80" s="24" t="s">
        <v>66</v>
      </c>
      <c r="F80" s="12">
        <v>0.03581018518518519</v>
      </c>
      <c r="G80" s="11" t="str">
        <f t="shared" si="10"/>
        <v>5.09/km</v>
      </c>
      <c r="H80" s="12">
        <f t="shared" si="11"/>
        <v>0.01082175925925926</v>
      </c>
      <c r="I80" s="12">
        <f t="shared" si="12"/>
        <v>0.001840277777777781</v>
      </c>
    </row>
    <row r="81" spans="1:9" ht="15" customHeight="1">
      <c r="A81" s="11">
        <v>77</v>
      </c>
      <c r="B81" s="24" t="s">
        <v>192</v>
      </c>
      <c r="C81" s="24" t="s">
        <v>193</v>
      </c>
      <c r="D81" s="11" t="s">
        <v>34</v>
      </c>
      <c r="E81" s="24" t="s">
        <v>53</v>
      </c>
      <c r="F81" s="12">
        <v>0.03587962962962963</v>
      </c>
      <c r="G81" s="11" t="str">
        <f t="shared" si="10"/>
        <v>5.10/km</v>
      </c>
      <c r="H81" s="12">
        <f t="shared" si="11"/>
        <v>0.010891203703703702</v>
      </c>
      <c r="I81" s="12">
        <f t="shared" si="12"/>
        <v>0.007291666666666665</v>
      </c>
    </row>
    <row r="82" spans="1:9" ht="15" customHeight="1">
      <c r="A82" s="11">
        <v>78</v>
      </c>
      <c r="B82" s="24" t="s">
        <v>194</v>
      </c>
      <c r="C82" s="24" t="s">
        <v>195</v>
      </c>
      <c r="D82" s="11" t="s">
        <v>43</v>
      </c>
      <c r="E82" s="24" t="s">
        <v>196</v>
      </c>
      <c r="F82" s="12">
        <v>0.03591435185185186</v>
      </c>
      <c r="G82" s="11" t="str">
        <f t="shared" si="10"/>
        <v>5.10/km</v>
      </c>
      <c r="H82" s="12">
        <f t="shared" si="11"/>
        <v>0.01092592592592593</v>
      </c>
      <c r="I82" s="12">
        <f t="shared" si="12"/>
        <v>0.0011689814814814861</v>
      </c>
    </row>
    <row r="83" spans="1:9" ht="15" customHeight="1">
      <c r="A83" s="11">
        <v>79</v>
      </c>
      <c r="B83" s="24" t="s">
        <v>197</v>
      </c>
      <c r="C83" s="24" t="s">
        <v>198</v>
      </c>
      <c r="D83" s="11" t="s">
        <v>33</v>
      </c>
      <c r="E83" s="24" t="s">
        <v>69</v>
      </c>
      <c r="F83" s="12">
        <v>0.03614583333333333</v>
      </c>
      <c r="G83" s="11" t="str">
        <f t="shared" si="10"/>
        <v>5.12/km</v>
      </c>
      <c r="H83" s="12">
        <f t="shared" si="11"/>
        <v>0.0111574074074074</v>
      </c>
      <c r="I83" s="12">
        <f t="shared" si="12"/>
        <v>0.0064930555555555505</v>
      </c>
    </row>
    <row r="84" spans="1:9" ht="15" customHeight="1">
      <c r="A84" s="11">
        <v>80</v>
      </c>
      <c r="B84" s="24" t="s">
        <v>97</v>
      </c>
      <c r="C84" s="24" t="s">
        <v>199</v>
      </c>
      <c r="D84" s="11" t="s">
        <v>43</v>
      </c>
      <c r="E84" s="24" t="s">
        <v>98</v>
      </c>
      <c r="F84" s="12">
        <v>0.03635416666666667</v>
      </c>
      <c r="G84" s="11" t="str">
        <f t="shared" si="10"/>
        <v>5.14/km</v>
      </c>
      <c r="H84" s="12">
        <f t="shared" si="11"/>
        <v>0.011365740740740739</v>
      </c>
      <c r="I84" s="12">
        <f t="shared" si="12"/>
        <v>0.0016087962962962957</v>
      </c>
    </row>
    <row r="85" spans="1:9" ht="15" customHeight="1">
      <c r="A85" s="11">
        <v>81</v>
      </c>
      <c r="B85" s="24" t="s">
        <v>200</v>
      </c>
      <c r="C85" s="24" t="s">
        <v>201</v>
      </c>
      <c r="D85" s="11" t="s">
        <v>32</v>
      </c>
      <c r="E85" s="24" t="s">
        <v>190</v>
      </c>
      <c r="F85" s="12">
        <v>0.03649305555555555</v>
      </c>
      <c r="G85" s="11" t="str">
        <f t="shared" si="10"/>
        <v>5.15/km</v>
      </c>
      <c r="H85" s="12">
        <f t="shared" si="11"/>
        <v>0.011504629629629622</v>
      </c>
      <c r="I85" s="12">
        <f t="shared" si="12"/>
        <v>0.004976851851851843</v>
      </c>
    </row>
    <row r="86" spans="1:9" ht="15" customHeight="1">
      <c r="A86" s="11">
        <v>82</v>
      </c>
      <c r="B86" s="24" t="s">
        <v>202</v>
      </c>
      <c r="C86" s="24" t="s">
        <v>11</v>
      </c>
      <c r="D86" s="11" t="s">
        <v>36</v>
      </c>
      <c r="E86" s="24" t="s">
        <v>203</v>
      </c>
      <c r="F86" s="12">
        <v>0.03680555555555556</v>
      </c>
      <c r="G86" s="11" t="str">
        <f t="shared" si="10"/>
        <v>5.18/km</v>
      </c>
      <c r="H86" s="12">
        <f t="shared" si="11"/>
        <v>0.011817129629629629</v>
      </c>
      <c r="I86" s="12">
        <f t="shared" si="12"/>
        <v>0.010138888888888888</v>
      </c>
    </row>
    <row r="87" spans="1:9" ht="15" customHeight="1">
      <c r="A87" s="11">
        <v>83</v>
      </c>
      <c r="B87" s="24" t="s">
        <v>204</v>
      </c>
      <c r="C87" s="24" t="s">
        <v>205</v>
      </c>
      <c r="D87" s="11" t="s">
        <v>29</v>
      </c>
      <c r="E87" s="24" t="s">
        <v>93</v>
      </c>
      <c r="F87" s="12">
        <v>0.036875</v>
      </c>
      <c r="G87" s="11" t="str">
        <f t="shared" si="10"/>
        <v>5.19/km</v>
      </c>
      <c r="H87" s="12">
        <f t="shared" si="11"/>
        <v>0.01188657407407407</v>
      </c>
      <c r="I87" s="12">
        <f t="shared" si="12"/>
        <v>0.007592592592592592</v>
      </c>
    </row>
    <row r="88" spans="1:9" ht="15" customHeight="1">
      <c r="A88" s="11">
        <v>84</v>
      </c>
      <c r="B88" s="24" t="s">
        <v>206</v>
      </c>
      <c r="C88" s="24" t="s">
        <v>111</v>
      </c>
      <c r="D88" s="11" t="s">
        <v>40</v>
      </c>
      <c r="E88" s="24" t="s">
        <v>98</v>
      </c>
      <c r="F88" s="12">
        <v>0.03706018518518519</v>
      </c>
      <c r="G88" s="11" t="str">
        <f t="shared" si="10"/>
        <v>5.20/km</v>
      </c>
      <c r="H88" s="12">
        <f t="shared" si="11"/>
        <v>0.012071759259259261</v>
      </c>
      <c r="I88" s="12">
        <f t="shared" si="12"/>
        <v>0</v>
      </c>
    </row>
    <row r="89" spans="1:9" ht="15" customHeight="1">
      <c r="A89" s="11">
        <v>85</v>
      </c>
      <c r="B89" s="24" t="s">
        <v>207</v>
      </c>
      <c r="C89" s="24" t="s">
        <v>208</v>
      </c>
      <c r="D89" s="11" t="s">
        <v>40</v>
      </c>
      <c r="E89" s="24" t="s">
        <v>76</v>
      </c>
      <c r="F89" s="12">
        <v>0.03726851851851851</v>
      </c>
      <c r="G89" s="11" t="str">
        <f t="shared" si="10"/>
        <v>5.22/km</v>
      </c>
      <c r="H89" s="12">
        <f t="shared" si="11"/>
        <v>0.012280092592592586</v>
      </c>
      <c r="I89" s="12">
        <f t="shared" si="12"/>
        <v>0.00020833333333332427</v>
      </c>
    </row>
    <row r="90" spans="1:9" ht="15" customHeight="1">
      <c r="A90" s="11">
        <v>86</v>
      </c>
      <c r="B90" s="24" t="s">
        <v>209</v>
      </c>
      <c r="C90" s="24" t="s">
        <v>210</v>
      </c>
      <c r="D90" s="11" t="s">
        <v>29</v>
      </c>
      <c r="E90" s="24" t="s">
        <v>98</v>
      </c>
      <c r="F90" s="12">
        <v>0.03729166666666667</v>
      </c>
      <c r="G90" s="11" t="str">
        <f t="shared" si="10"/>
        <v>5.22/km</v>
      </c>
      <c r="H90" s="12">
        <f t="shared" si="11"/>
        <v>0.01230324074074074</v>
      </c>
      <c r="I90" s="12">
        <f t="shared" si="12"/>
        <v>0.008009259259259261</v>
      </c>
    </row>
    <row r="91" spans="1:9" ht="15" customHeight="1">
      <c r="A91" s="11">
        <v>87</v>
      </c>
      <c r="B91" s="24" t="s">
        <v>211</v>
      </c>
      <c r="C91" s="24" t="s">
        <v>212</v>
      </c>
      <c r="D91" s="11" t="s">
        <v>41</v>
      </c>
      <c r="E91" s="24" t="s">
        <v>190</v>
      </c>
      <c r="F91" s="12">
        <v>0.03747685185185185</v>
      </c>
      <c r="G91" s="11" t="str">
        <f t="shared" si="10"/>
        <v>5.24/km</v>
      </c>
      <c r="H91" s="12">
        <f t="shared" si="11"/>
        <v>0.012488425925925924</v>
      </c>
      <c r="I91" s="12">
        <f t="shared" si="12"/>
        <v>0.0032870370370370328</v>
      </c>
    </row>
    <row r="92" spans="1:9" ht="15" customHeight="1">
      <c r="A92" s="11">
        <v>88</v>
      </c>
      <c r="B92" s="24" t="s">
        <v>194</v>
      </c>
      <c r="C92" s="24" t="s">
        <v>213</v>
      </c>
      <c r="D92" s="11" t="s">
        <v>117</v>
      </c>
      <c r="E92" s="24" t="s">
        <v>49</v>
      </c>
      <c r="F92" s="12">
        <v>0.03768518518518518</v>
      </c>
      <c r="G92" s="11" t="str">
        <f t="shared" si="10"/>
        <v>5.26/km</v>
      </c>
      <c r="H92" s="12">
        <f t="shared" si="11"/>
        <v>0.012696759259259255</v>
      </c>
      <c r="I92" s="12">
        <f t="shared" si="12"/>
        <v>0.005682870370370366</v>
      </c>
    </row>
    <row r="93" spans="1:9" ht="15" customHeight="1">
      <c r="A93" s="11">
        <v>89</v>
      </c>
      <c r="B93" s="24" t="s">
        <v>214</v>
      </c>
      <c r="C93" s="24" t="s">
        <v>215</v>
      </c>
      <c r="D93" s="11" t="s">
        <v>29</v>
      </c>
      <c r="E93" s="24" t="s">
        <v>69</v>
      </c>
      <c r="F93" s="12">
        <v>0.03784722222222222</v>
      </c>
      <c r="G93" s="11" t="str">
        <f t="shared" si="10"/>
        <v>5.27/km</v>
      </c>
      <c r="H93" s="12">
        <f t="shared" si="11"/>
        <v>0.012858796296296292</v>
      </c>
      <c r="I93" s="12">
        <f t="shared" si="12"/>
        <v>0.008564814814814813</v>
      </c>
    </row>
    <row r="94" spans="1:9" ht="15" customHeight="1">
      <c r="A94" s="11">
        <v>90</v>
      </c>
      <c r="B94" s="24" t="s">
        <v>216</v>
      </c>
      <c r="C94" s="24" t="s">
        <v>217</v>
      </c>
      <c r="D94" s="11" t="s">
        <v>40</v>
      </c>
      <c r="E94" s="24" t="s">
        <v>218</v>
      </c>
      <c r="F94" s="12">
        <v>0.03788194444444444</v>
      </c>
      <c r="G94" s="11" t="str">
        <f t="shared" si="10"/>
        <v>5.27/km</v>
      </c>
      <c r="H94" s="12">
        <f t="shared" si="11"/>
        <v>0.012893518518518512</v>
      </c>
      <c r="I94" s="12">
        <f t="shared" si="12"/>
        <v>0.0008217592592592513</v>
      </c>
    </row>
    <row r="95" spans="1:9" ht="15" customHeight="1">
      <c r="A95" s="11">
        <v>91</v>
      </c>
      <c r="B95" s="24" t="s">
        <v>219</v>
      </c>
      <c r="C95" s="24" t="s">
        <v>22</v>
      </c>
      <c r="D95" s="11" t="s">
        <v>32</v>
      </c>
      <c r="E95" s="24" t="s">
        <v>89</v>
      </c>
      <c r="F95" s="12">
        <v>0.03792824074074074</v>
      </c>
      <c r="G95" s="11" t="str">
        <f t="shared" si="10"/>
        <v>5.28/km</v>
      </c>
      <c r="H95" s="12">
        <f t="shared" si="11"/>
        <v>0.012939814814814814</v>
      </c>
      <c r="I95" s="12">
        <f t="shared" si="12"/>
        <v>0.0064120370370370355</v>
      </c>
    </row>
    <row r="96" spans="1:9" ht="15" customHeight="1">
      <c r="A96" s="11">
        <v>92</v>
      </c>
      <c r="B96" s="24" t="s">
        <v>220</v>
      </c>
      <c r="C96" s="24" t="s">
        <v>12</v>
      </c>
      <c r="D96" s="11" t="s">
        <v>33</v>
      </c>
      <c r="E96" s="24" t="s">
        <v>69</v>
      </c>
      <c r="F96" s="12">
        <v>0.038113425925925926</v>
      </c>
      <c r="G96" s="11" t="str">
        <f t="shared" si="10"/>
        <v>5.29/km</v>
      </c>
      <c r="H96" s="12">
        <f t="shared" si="11"/>
        <v>0.013124999999999998</v>
      </c>
      <c r="I96" s="12">
        <f t="shared" si="12"/>
        <v>0.008460648148148148</v>
      </c>
    </row>
    <row r="97" spans="1:9" ht="15" customHeight="1">
      <c r="A97" s="11">
        <v>93</v>
      </c>
      <c r="B97" s="24" t="s">
        <v>221</v>
      </c>
      <c r="C97" s="24" t="s">
        <v>222</v>
      </c>
      <c r="D97" s="11" t="s">
        <v>41</v>
      </c>
      <c r="E97" s="24" t="s">
        <v>66</v>
      </c>
      <c r="F97" s="12">
        <v>0.038148148148148146</v>
      </c>
      <c r="G97" s="11" t="str">
        <f t="shared" si="10"/>
        <v>5.30/km</v>
      </c>
      <c r="H97" s="12">
        <f t="shared" si="11"/>
        <v>0.013159722222222218</v>
      </c>
      <c r="I97" s="12">
        <f t="shared" si="12"/>
        <v>0.003958333333333328</v>
      </c>
    </row>
    <row r="98" spans="1:9" ht="15" customHeight="1">
      <c r="A98" s="11">
        <v>94</v>
      </c>
      <c r="B98" s="24" t="s">
        <v>223</v>
      </c>
      <c r="C98" s="24" t="s">
        <v>224</v>
      </c>
      <c r="D98" s="11" t="s">
        <v>43</v>
      </c>
      <c r="E98" s="24" t="s">
        <v>66</v>
      </c>
      <c r="F98" s="12">
        <v>0.03817129629629629</v>
      </c>
      <c r="G98" s="11" t="str">
        <f t="shared" si="10"/>
        <v>5.30/km</v>
      </c>
      <c r="H98" s="12">
        <f t="shared" si="11"/>
        <v>0.013182870370370366</v>
      </c>
      <c r="I98" s="12">
        <f t="shared" si="12"/>
        <v>0.0034259259259259225</v>
      </c>
    </row>
    <row r="99" spans="1:9" ht="15" customHeight="1">
      <c r="A99" s="11">
        <v>95</v>
      </c>
      <c r="B99" s="24" t="s">
        <v>225</v>
      </c>
      <c r="C99" s="24" t="s">
        <v>226</v>
      </c>
      <c r="D99" s="11" t="s">
        <v>43</v>
      </c>
      <c r="E99" s="24" t="s">
        <v>93</v>
      </c>
      <c r="F99" s="12">
        <v>0.03819444444444444</v>
      </c>
      <c r="G99" s="11" t="str">
        <f t="shared" si="10"/>
        <v>5.30/km</v>
      </c>
      <c r="H99" s="12">
        <f t="shared" si="11"/>
        <v>0.013206018518518513</v>
      </c>
      <c r="I99" s="12">
        <f t="shared" si="12"/>
        <v>0.0034490740740740697</v>
      </c>
    </row>
    <row r="100" spans="1:9" ht="15" customHeight="1">
      <c r="A100" s="11">
        <v>96</v>
      </c>
      <c r="B100" s="24" t="s">
        <v>227</v>
      </c>
      <c r="C100" s="24" t="s">
        <v>228</v>
      </c>
      <c r="D100" s="11" t="s">
        <v>29</v>
      </c>
      <c r="E100" s="24" t="s">
        <v>85</v>
      </c>
      <c r="F100" s="12">
        <v>0.038356481481481484</v>
      </c>
      <c r="G100" s="11" t="str">
        <f t="shared" si="10"/>
        <v>5.31/km</v>
      </c>
      <c r="H100" s="12">
        <f t="shared" si="11"/>
        <v>0.013368055555555557</v>
      </c>
      <c r="I100" s="12">
        <f t="shared" si="12"/>
        <v>0.009074074074074078</v>
      </c>
    </row>
    <row r="101" spans="1:9" ht="15" customHeight="1">
      <c r="A101" s="11">
        <v>97</v>
      </c>
      <c r="B101" s="24" t="s">
        <v>229</v>
      </c>
      <c r="C101" s="24" t="s">
        <v>230</v>
      </c>
      <c r="D101" s="11" t="s">
        <v>33</v>
      </c>
      <c r="E101" s="24" t="s">
        <v>69</v>
      </c>
      <c r="F101" s="12">
        <v>0.03851851851851852</v>
      </c>
      <c r="G101" s="11" t="str">
        <f t="shared" si="10"/>
        <v>5.33/km</v>
      </c>
      <c r="H101" s="12">
        <f t="shared" si="11"/>
        <v>0.013530092592592594</v>
      </c>
      <c r="I101" s="12">
        <f t="shared" si="12"/>
        <v>0.008865740740740743</v>
      </c>
    </row>
    <row r="102" spans="1:9" ht="15" customHeight="1">
      <c r="A102" s="11">
        <v>98</v>
      </c>
      <c r="B102" s="24" t="s">
        <v>229</v>
      </c>
      <c r="C102" s="24" t="s">
        <v>231</v>
      </c>
      <c r="D102" s="11" t="s">
        <v>29</v>
      </c>
      <c r="E102" s="24" t="s">
        <v>232</v>
      </c>
      <c r="F102" s="12">
        <v>0.03851851851851852</v>
      </c>
      <c r="G102" s="11" t="str">
        <f t="shared" si="10"/>
        <v>5.33/km</v>
      </c>
      <c r="H102" s="12">
        <f t="shared" si="11"/>
        <v>0.013530092592592594</v>
      </c>
      <c r="I102" s="12">
        <f t="shared" si="12"/>
        <v>0.009236111111111115</v>
      </c>
    </row>
    <row r="103" spans="1:9" ht="15" customHeight="1">
      <c r="A103" s="11">
        <v>99</v>
      </c>
      <c r="B103" s="24" t="s">
        <v>125</v>
      </c>
      <c r="C103" s="24" t="s">
        <v>233</v>
      </c>
      <c r="D103" s="11" t="s">
        <v>39</v>
      </c>
      <c r="E103" s="24" t="s">
        <v>234</v>
      </c>
      <c r="F103" s="12">
        <v>0.03854166666666667</v>
      </c>
      <c r="G103" s="11" t="str">
        <f t="shared" si="10"/>
        <v>5.33/km</v>
      </c>
      <c r="H103" s="12">
        <f t="shared" si="11"/>
        <v>0.01355324074074074</v>
      </c>
      <c r="I103" s="12">
        <f t="shared" si="12"/>
        <v>0.0045717592592592615</v>
      </c>
    </row>
    <row r="104" spans="1:9" ht="15" customHeight="1">
      <c r="A104" s="11">
        <v>100</v>
      </c>
      <c r="B104" s="24" t="s">
        <v>235</v>
      </c>
      <c r="C104" s="24" t="s">
        <v>13</v>
      </c>
      <c r="D104" s="11" t="s">
        <v>33</v>
      </c>
      <c r="E104" s="24" t="s">
        <v>236</v>
      </c>
      <c r="F104" s="12">
        <v>0.03855324074074074</v>
      </c>
      <c r="G104" s="11" t="str">
        <f t="shared" si="10"/>
        <v>5.33/km</v>
      </c>
      <c r="H104" s="12">
        <f t="shared" si="11"/>
        <v>0.013564814814814814</v>
      </c>
      <c r="I104" s="12">
        <f t="shared" si="12"/>
        <v>0.008900462962962964</v>
      </c>
    </row>
    <row r="105" spans="1:9" ht="15" customHeight="1">
      <c r="A105" s="11">
        <v>101</v>
      </c>
      <c r="B105" s="24" t="s">
        <v>237</v>
      </c>
      <c r="C105" s="24" t="s">
        <v>238</v>
      </c>
      <c r="D105" s="11" t="s">
        <v>41</v>
      </c>
      <c r="E105" s="24" t="s">
        <v>53</v>
      </c>
      <c r="F105" s="12">
        <v>0.03857638888888889</v>
      </c>
      <c r="G105" s="11" t="str">
        <f t="shared" si="10"/>
        <v>5.33/km</v>
      </c>
      <c r="H105" s="12">
        <f t="shared" si="11"/>
        <v>0.013587962962962961</v>
      </c>
      <c r="I105" s="12">
        <f t="shared" si="12"/>
        <v>0.0043865740740740705</v>
      </c>
    </row>
    <row r="106" spans="1:9" ht="15" customHeight="1">
      <c r="A106" s="11">
        <v>102</v>
      </c>
      <c r="B106" s="24" t="s">
        <v>239</v>
      </c>
      <c r="C106" s="24" t="s">
        <v>15</v>
      </c>
      <c r="D106" s="11" t="s">
        <v>33</v>
      </c>
      <c r="E106" s="24" t="s">
        <v>190</v>
      </c>
      <c r="F106" s="12">
        <v>0.038599537037037036</v>
      </c>
      <c r="G106" s="11" t="str">
        <f t="shared" si="10"/>
        <v>5.34/km</v>
      </c>
      <c r="H106" s="12">
        <f t="shared" si="11"/>
        <v>0.013611111111111109</v>
      </c>
      <c r="I106" s="12">
        <f t="shared" si="12"/>
        <v>0.008946759259259258</v>
      </c>
    </row>
    <row r="107" spans="1:9" ht="15" customHeight="1">
      <c r="A107" s="11">
        <v>103</v>
      </c>
      <c r="B107" s="24" t="s">
        <v>240</v>
      </c>
      <c r="C107" s="24" t="s">
        <v>78</v>
      </c>
      <c r="D107" s="11" t="s">
        <v>23</v>
      </c>
      <c r="E107" s="24" t="s">
        <v>80</v>
      </c>
      <c r="F107" s="12">
        <v>0.038738425925925926</v>
      </c>
      <c r="G107" s="11" t="str">
        <f t="shared" si="10"/>
        <v>5.35/km</v>
      </c>
      <c r="H107" s="12">
        <f t="shared" si="11"/>
        <v>0.013749999999999998</v>
      </c>
      <c r="I107" s="12">
        <f t="shared" si="12"/>
        <v>0.013749999999999998</v>
      </c>
    </row>
    <row r="108" spans="1:9" ht="15" customHeight="1">
      <c r="A108" s="11">
        <v>104</v>
      </c>
      <c r="B108" s="24" t="s">
        <v>241</v>
      </c>
      <c r="C108" s="24" t="s">
        <v>78</v>
      </c>
      <c r="D108" s="11" t="s">
        <v>34</v>
      </c>
      <c r="E108" s="24" t="s">
        <v>106</v>
      </c>
      <c r="F108" s="12">
        <v>0.03893518518518519</v>
      </c>
      <c r="G108" s="11" t="str">
        <f t="shared" si="10"/>
        <v>5.36/km</v>
      </c>
      <c r="H108" s="12">
        <f t="shared" si="11"/>
        <v>0.013946759259259263</v>
      </c>
      <c r="I108" s="12">
        <f t="shared" si="12"/>
        <v>0.010347222222222226</v>
      </c>
    </row>
    <row r="109" spans="1:9" ht="15" customHeight="1">
      <c r="A109" s="11">
        <v>105</v>
      </c>
      <c r="B109" s="24" t="s">
        <v>242</v>
      </c>
      <c r="C109" s="24" t="s">
        <v>15</v>
      </c>
      <c r="D109" s="11" t="s">
        <v>40</v>
      </c>
      <c r="E109" s="24" t="s">
        <v>218</v>
      </c>
      <c r="F109" s="12">
        <v>0.03899305555555555</v>
      </c>
      <c r="G109" s="11" t="str">
        <f t="shared" si="10"/>
        <v>5.37/km</v>
      </c>
      <c r="H109" s="12">
        <f t="shared" si="11"/>
        <v>0.014004629629629624</v>
      </c>
      <c r="I109" s="12">
        <f t="shared" si="12"/>
        <v>0.0019328703703703626</v>
      </c>
    </row>
    <row r="110" spans="1:9" ht="15" customHeight="1">
      <c r="A110" s="11">
        <v>106</v>
      </c>
      <c r="B110" s="24" t="s">
        <v>243</v>
      </c>
      <c r="C110" s="24" t="s">
        <v>95</v>
      </c>
      <c r="D110" s="11" t="s">
        <v>39</v>
      </c>
      <c r="E110" s="24" t="s">
        <v>244</v>
      </c>
      <c r="F110" s="12">
        <v>0.0390625</v>
      </c>
      <c r="G110" s="11" t="str">
        <f t="shared" si="10"/>
        <v>5.38/km</v>
      </c>
      <c r="H110" s="12">
        <f t="shared" si="11"/>
        <v>0.014074074074074072</v>
      </c>
      <c r="I110" s="12">
        <f t="shared" si="12"/>
        <v>0.005092592592592593</v>
      </c>
    </row>
    <row r="111" spans="1:9" ht="15" customHeight="1">
      <c r="A111" s="11">
        <v>107</v>
      </c>
      <c r="B111" s="24" t="s">
        <v>245</v>
      </c>
      <c r="C111" s="24" t="s">
        <v>16</v>
      </c>
      <c r="D111" s="11" t="s">
        <v>36</v>
      </c>
      <c r="E111" s="24" t="s">
        <v>93</v>
      </c>
      <c r="F111" s="12">
        <v>0.039074074074074074</v>
      </c>
      <c r="G111" s="11" t="str">
        <f t="shared" si="10"/>
        <v>5.38/km</v>
      </c>
      <c r="H111" s="12">
        <f t="shared" si="11"/>
        <v>0.014085648148148146</v>
      </c>
      <c r="I111" s="12">
        <f t="shared" si="12"/>
        <v>0.012407407407407405</v>
      </c>
    </row>
    <row r="112" spans="1:9" ht="15" customHeight="1">
      <c r="A112" s="11">
        <v>108</v>
      </c>
      <c r="B112" s="24" t="s">
        <v>246</v>
      </c>
      <c r="C112" s="24" t="s">
        <v>247</v>
      </c>
      <c r="D112" s="11" t="s">
        <v>39</v>
      </c>
      <c r="E112" s="24" t="s">
        <v>218</v>
      </c>
      <c r="F112" s="12">
        <v>0.03917824074074074</v>
      </c>
      <c r="G112" s="11" t="str">
        <f t="shared" si="10"/>
        <v>5.39/km</v>
      </c>
      <c r="H112" s="12">
        <f t="shared" si="11"/>
        <v>0.014189814814814815</v>
      </c>
      <c r="I112" s="12">
        <f t="shared" si="12"/>
        <v>0.005208333333333336</v>
      </c>
    </row>
    <row r="113" spans="1:9" ht="15" customHeight="1">
      <c r="A113" s="43">
        <v>109</v>
      </c>
      <c r="B113" s="44" t="s">
        <v>248</v>
      </c>
      <c r="C113" s="44" t="s">
        <v>21</v>
      </c>
      <c r="D113" s="43" t="s">
        <v>38</v>
      </c>
      <c r="E113" s="44" t="s">
        <v>322</v>
      </c>
      <c r="F113" s="45">
        <v>0.03918981481481481</v>
      </c>
      <c r="G113" s="43" t="str">
        <f t="shared" si="10"/>
        <v>5.39/km</v>
      </c>
      <c r="H113" s="45">
        <f t="shared" si="11"/>
        <v>0.014201388888888881</v>
      </c>
      <c r="I113" s="45">
        <f t="shared" si="12"/>
        <v>0.007337962962962956</v>
      </c>
    </row>
    <row r="114" spans="1:9" ht="15" customHeight="1">
      <c r="A114" s="11">
        <v>110</v>
      </c>
      <c r="B114" s="24" t="s">
        <v>249</v>
      </c>
      <c r="C114" s="24" t="s">
        <v>250</v>
      </c>
      <c r="D114" s="11" t="s">
        <v>34</v>
      </c>
      <c r="E114" s="24" t="s">
        <v>49</v>
      </c>
      <c r="F114" s="12">
        <v>0.03930555555555556</v>
      </c>
      <c r="G114" s="11" t="str">
        <f t="shared" si="10"/>
        <v>5.40/km</v>
      </c>
      <c r="H114" s="12">
        <f t="shared" si="11"/>
        <v>0.014317129629629631</v>
      </c>
      <c r="I114" s="12">
        <f t="shared" si="12"/>
        <v>0.010717592592592595</v>
      </c>
    </row>
    <row r="115" spans="1:9" ht="15" customHeight="1">
      <c r="A115" s="11">
        <v>111</v>
      </c>
      <c r="B115" s="24" t="s">
        <v>251</v>
      </c>
      <c r="C115" s="24" t="s">
        <v>230</v>
      </c>
      <c r="D115" s="11" t="s">
        <v>34</v>
      </c>
      <c r="E115" s="24" t="s">
        <v>69</v>
      </c>
      <c r="F115" s="12">
        <v>0.03934027777777777</v>
      </c>
      <c r="G115" s="11" t="str">
        <f t="shared" si="10"/>
        <v>5.40/km</v>
      </c>
      <c r="H115" s="12">
        <f t="shared" si="11"/>
        <v>0.014351851851851845</v>
      </c>
      <c r="I115" s="12">
        <f t="shared" si="12"/>
        <v>0.010752314814814808</v>
      </c>
    </row>
    <row r="116" spans="1:9" ht="15" customHeight="1">
      <c r="A116" s="11">
        <v>112</v>
      </c>
      <c r="B116" s="24" t="s">
        <v>252</v>
      </c>
      <c r="C116" s="24" t="s">
        <v>247</v>
      </c>
      <c r="D116" s="11" t="s">
        <v>29</v>
      </c>
      <c r="E116" s="24" t="s">
        <v>190</v>
      </c>
      <c r="F116" s="12">
        <v>0.03935185185185185</v>
      </c>
      <c r="G116" s="11" t="str">
        <f t="shared" si="10"/>
        <v>5.40/km</v>
      </c>
      <c r="H116" s="12">
        <f t="shared" si="11"/>
        <v>0.014363425925925925</v>
      </c>
      <c r="I116" s="12">
        <f t="shared" si="12"/>
        <v>0.010069444444444447</v>
      </c>
    </row>
    <row r="117" spans="1:9" ht="15" customHeight="1">
      <c r="A117" s="11">
        <v>113</v>
      </c>
      <c r="B117" s="24" t="s">
        <v>253</v>
      </c>
      <c r="C117" s="24" t="s">
        <v>254</v>
      </c>
      <c r="D117" s="11" t="s">
        <v>33</v>
      </c>
      <c r="E117" s="24" t="s">
        <v>190</v>
      </c>
      <c r="F117" s="12">
        <v>0.039502314814814816</v>
      </c>
      <c r="G117" s="11" t="str">
        <f t="shared" si="10"/>
        <v>5.41/km</v>
      </c>
      <c r="H117" s="12">
        <f t="shared" si="11"/>
        <v>0.014513888888888889</v>
      </c>
      <c r="I117" s="12">
        <f t="shared" si="12"/>
        <v>0.009849537037037039</v>
      </c>
    </row>
    <row r="118" spans="1:9" ht="15" customHeight="1">
      <c r="A118" s="11">
        <v>114</v>
      </c>
      <c r="B118" s="24" t="s">
        <v>255</v>
      </c>
      <c r="C118" s="24" t="s">
        <v>52</v>
      </c>
      <c r="D118" s="11" t="s">
        <v>40</v>
      </c>
      <c r="E118" s="24" t="s">
        <v>256</v>
      </c>
      <c r="F118" s="12">
        <v>0.039560185185185184</v>
      </c>
      <c r="G118" s="11" t="str">
        <f aca="true" t="shared" si="13" ref="G118:G155">TEXT(INT((HOUR(F118)*3600+MINUTE(F118)*60+SECOND(F118))/$I$3/60),"0")&amp;"."&amp;TEXT(MOD((HOUR(F118)*3600+MINUTE(F118)*60+SECOND(F118))/$I$3,60),"00")&amp;"/km"</f>
        <v>5.42/km</v>
      </c>
      <c r="H118" s="12">
        <f aca="true" t="shared" si="14" ref="H118:H155">F118-$F$5</f>
        <v>0.014571759259259257</v>
      </c>
      <c r="I118" s="12">
        <f aca="true" t="shared" si="15" ref="I118:I155">F118-INDEX($F$5:$F$179,MATCH(D118,$D$5:$D$179,0))</f>
        <v>0.0024999999999999953</v>
      </c>
    </row>
    <row r="119" spans="1:9" ht="15" customHeight="1">
      <c r="A119" s="11">
        <v>115</v>
      </c>
      <c r="B119" s="24" t="s">
        <v>257</v>
      </c>
      <c r="C119" s="24" t="s">
        <v>258</v>
      </c>
      <c r="D119" s="11" t="s">
        <v>33</v>
      </c>
      <c r="E119" s="24" t="s">
        <v>76</v>
      </c>
      <c r="F119" s="12">
        <v>0.04010416666666667</v>
      </c>
      <c r="G119" s="11" t="str">
        <f t="shared" si="13"/>
        <v>5.47/km</v>
      </c>
      <c r="H119" s="12">
        <f t="shared" si="14"/>
        <v>0.015115740740740742</v>
      </c>
      <c r="I119" s="12">
        <f t="shared" si="15"/>
        <v>0.010451388888888892</v>
      </c>
    </row>
    <row r="120" spans="1:9" ht="15" customHeight="1">
      <c r="A120" s="11">
        <v>116</v>
      </c>
      <c r="B120" s="24" t="s">
        <v>259</v>
      </c>
      <c r="C120" s="24" t="s">
        <v>15</v>
      </c>
      <c r="D120" s="11" t="s">
        <v>29</v>
      </c>
      <c r="E120" s="24" t="s">
        <v>89</v>
      </c>
      <c r="F120" s="12">
        <v>0.040671296296296296</v>
      </c>
      <c r="G120" s="11" t="str">
        <f t="shared" si="13"/>
        <v>5.51/km</v>
      </c>
      <c r="H120" s="12">
        <f t="shared" si="14"/>
        <v>0.015682870370370368</v>
      </c>
      <c r="I120" s="12">
        <f t="shared" si="15"/>
        <v>0.01138888888888889</v>
      </c>
    </row>
    <row r="121" spans="1:9" ht="15" customHeight="1">
      <c r="A121" s="43">
        <v>117</v>
      </c>
      <c r="B121" s="44" t="s">
        <v>260</v>
      </c>
      <c r="C121" s="44" t="s">
        <v>261</v>
      </c>
      <c r="D121" s="43" t="s">
        <v>42</v>
      </c>
      <c r="E121" s="44" t="s">
        <v>322</v>
      </c>
      <c r="F121" s="45">
        <v>0.040671296296296296</v>
      </c>
      <c r="G121" s="43" t="str">
        <f t="shared" si="13"/>
        <v>5.51/km</v>
      </c>
      <c r="H121" s="45">
        <f t="shared" si="14"/>
        <v>0.015682870370370368</v>
      </c>
      <c r="I121" s="45">
        <f t="shared" si="15"/>
        <v>0.009965277777777774</v>
      </c>
    </row>
    <row r="122" spans="1:9" ht="15" customHeight="1">
      <c r="A122" s="11">
        <v>118</v>
      </c>
      <c r="B122" s="24" t="s">
        <v>262</v>
      </c>
      <c r="C122" s="24" t="s">
        <v>263</v>
      </c>
      <c r="D122" s="11" t="s">
        <v>38</v>
      </c>
      <c r="E122" s="24" t="s">
        <v>73</v>
      </c>
      <c r="F122" s="12">
        <v>0.041226851851851855</v>
      </c>
      <c r="G122" s="11" t="str">
        <f t="shared" si="13"/>
        <v>5.56/km</v>
      </c>
      <c r="H122" s="12">
        <f t="shared" si="14"/>
        <v>0.016238425925925927</v>
      </c>
      <c r="I122" s="12">
        <f t="shared" si="15"/>
        <v>0.009375000000000001</v>
      </c>
    </row>
    <row r="123" spans="1:9" ht="15" customHeight="1">
      <c r="A123" s="11">
        <v>119</v>
      </c>
      <c r="B123" s="24" t="s">
        <v>264</v>
      </c>
      <c r="C123" s="24" t="s">
        <v>14</v>
      </c>
      <c r="D123" s="11" t="s">
        <v>36</v>
      </c>
      <c r="E123" s="24" t="s">
        <v>265</v>
      </c>
      <c r="F123" s="12">
        <v>0.04195601851851852</v>
      </c>
      <c r="G123" s="11" t="str">
        <f t="shared" si="13"/>
        <v>6.03/km</v>
      </c>
      <c r="H123" s="12">
        <f t="shared" si="14"/>
        <v>0.01696759259259259</v>
      </c>
      <c r="I123" s="12">
        <f t="shared" si="15"/>
        <v>0.015289351851851849</v>
      </c>
    </row>
    <row r="124" spans="1:9" ht="15" customHeight="1">
      <c r="A124" s="11">
        <v>120</v>
      </c>
      <c r="B124" s="24" t="s">
        <v>35</v>
      </c>
      <c r="C124" s="24" t="s">
        <v>266</v>
      </c>
      <c r="D124" s="11" t="s">
        <v>29</v>
      </c>
      <c r="E124" s="24" t="s">
        <v>267</v>
      </c>
      <c r="F124" s="12">
        <v>0.04223379629629629</v>
      </c>
      <c r="G124" s="11" t="str">
        <f t="shared" si="13"/>
        <v>6.05/km</v>
      </c>
      <c r="H124" s="12">
        <f t="shared" si="14"/>
        <v>0.017245370370370362</v>
      </c>
      <c r="I124" s="12">
        <f t="shared" si="15"/>
        <v>0.012951388888888884</v>
      </c>
    </row>
    <row r="125" spans="1:9" ht="15" customHeight="1">
      <c r="A125" s="11">
        <v>121</v>
      </c>
      <c r="B125" s="24" t="s">
        <v>268</v>
      </c>
      <c r="C125" s="24" t="s">
        <v>75</v>
      </c>
      <c r="D125" s="11" t="s">
        <v>29</v>
      </c>
      <c r="E125" s="24" t="s">
        <v>269</v>
      </c>
      <c r="F125" s="12">
        <v>0.04238425925925926</v>
      </c>
      <c r="G125" s="11" t="str">
        <f t="shared" si="13"/>
        <v>6.06/km</v>
      </c>
      <c r="H125" s="12">
        <f t="shared" si="14"/>
        <v>0.017395833333333333</v>
      </c>
      <c r="I125" s="12">
        <f t="shared" si="15"/>
        <v>0.013101851851851854</v>
      </c>
    </row>
    <row r="126" spans="1:9" ht="15" customHeight="1">
      <c r="A126" s="11">
        <v>122</v>
      </c>
      <c r="B126" s="24" t="s">
        <v>270</v>
      </c>
      <c r="C126" s="24" t="s">
        <v>12</v>
      </c>
      <c r="D126" s="11" t="s">
        <v>29</v>
      </c>
      <c r="E126" s="24" t="s">
        <v>190</v>
      </c>
      <c r="F126" s="12">
        <v>0.042604166666666665</v>
      </c>
      <c r="G126" s="11" t="str">
        <f t="shared" si="13"/>
        <v>6.08/km</v>
      </c>
      <c r="H126" s="12">
        <f t="shared" si="14"/>
        <v>0.017615740740740737</v>
      </c>
      <c r="I126" s="12">
        <f t="shared" si="15"/>
        <v>0.013321759259259259</v>
      </c>
    </row>
    <row r="127" spans="1:9" ht="15" customHeight="1">
      <c r="A127" s="11">
        <v>123</v>
      </c>
      <c r="B127" s="24" t="s">
        <v>271</v>
      </c>
      <c r="C127" s="24" t="s">
        <v>272</v>
      </c>
      <c r="D127" s="11" t="s">
        <v>32</v>
      </c>
      <c r="E127" s="24" t="s">
        <v>236</v>
      </c>
      <c r="F127" s="12">
        <v>0.042604166666666665</v>
      </c>
      <c r="G127" s="11" t="str">
        <f t="shared" si="13"/>
        <v>6.08/km</v>
      </c>
      <c r="H127" s="12">
        <f t="shared" si="14"/>
        <v>0.017615740740740737</v>
      </c>
      <c r="I127" s="12">
        <f t="shared" si="15"/>
        <v>0.01108796296296296</v>
      </c>
    </row>
    <row r="128" spans="1:9" ht="15" customHeight="1">
      <c r="A128" s="11">
        <v>124</v>
      </c>
      <c r="B128" s="24" t="s">
        <v>273</v>
      </c>
      <c r="C128" s="24" t="s">
        <v>274</v>
      </c>
      <c r="D128" s="11" t="s">
        <v>32</v>
      </c>
      <c r="E128" s="24" t="s">
        <v>89</v>
      </c>
      <c r="F128" s="12">
        <v>0.04288194444444444</v>
      </c>
      <c r="G128" s="11" t="str">
        <f t="shared" si="13"/>
        <v>6.11/km</v>
      </c>
      <c r="H128" s="12">
        <f t="shared" si="14"/>
        <v>0.01789351851851851</v>
      </c>
      <c r="I128" s="12">
        <f t="shared" si="15"/>
        <v>0.011365740740740732</v>
      </c>
    </row>
    <row r="129" spans="1:9" ht="15" customHeight="1">
      <c r="A129" s="43">
        <v>125</v>
      </c>
      <c r="B129" s="44" t="s">
        <v>275</v>
      </c>
      <c r="C129" s="44" t="s">
        <v>274</v>
      </c>
      <c r="D129" s="43" t="s">
        <v>43</v>
      </c>
      <c r="E129" s="44" t="s">
        <v>322</v>
      </c>
      <c r="F129" s="45">
        <v>0.042928240740740746</v>
      </c>
      <c r="G129" s="43" t="str">
        <f t="shared" si="13"/>
        <v>6.11/km</v>
      </c>
      <c r="H129" s="45">
        <f t="shared" si="14"/>
        <v>0.017939814814814818</v>
      </c>
      <c r="I129" s="45">
        <f t="shared" si="15"/>
        <v>0.008182870370370375</v>
      </c>
    </row>
    <row r="130" spans="1:9" ht="15" customHeight="1">
      <c r="A130" s="11">
        <v>126</v>
      </c>
      <c r="B130" s="24" t="s">
        <v>276</v>
      </c>
      <c r="C130" s="24" t="s">
        <v>15</v>
      </c>
      <c r="D130" s="11" t="s">
        <v>33</v>
      </c>
      <c r="E130" s="24" t="s">
        <v>76</v>
      </c>
      <c r="F130" s="12">
        <v>0.04325231481481481</v>
      </c>
      <c r="G130" s="11" t="str">
        <f t="shared" si="13"/>
        <v>6.14/km</v>
      </c>
      <c r="H130" s="12">
        <f t="shared" si="14"/>
        <v>0.018263888888888885</v>
      </c>
      <c r="I130" s="12">
        <f t="shared" si="15"/>
        <v>0.013599537037037035</v>
      </c>
    </row>
    <row r="131" spans="1:9" ht="15" customHeight="1">
      <c r="A131" s="11">
        <v>127</v>
      </c>
      <c r="B131" s="24" t="s">
        <v>277</v>
      </c>
      <c r="C131" s="24" t="s">
        <v>278</v>
      </c>
      <c r="D131" s="11" t="s">
        <v>33</v>
      </c>
      <c r="E131" s="24" t="s">
        <v>269</v>
      </c>
      <c r="F131" s="12">
        <v>0.043333333333333335</v>
      </c>
      <c r="G131" s="11" t="str">
        <f t="shared" si="13"/>
        <v>6.14/km</v>
      </c>
      <c r="H131" s="12">
        <f t="shared" si="14"/>
        <v>0.018344907407407407</v>
      </c>
      <c r="I131" s="12">
        <f t="shared" si="15"/>
        <v>0.013680555555555557</v>
      </c>
    </row>
    <row r="132" spans="1:9" ht="15" customHeight="1">
      <c r="A132" s="11">
        <v>128</v>
      </c>
      <c r="B132" s="24" t="s">
        <v>279</v>
      </c>
      <c r="C132" s="24" t="s">
        <v>280</v>
      </c>
      <c r="D132" s="11" t="s">
        <v>117</v>
      </c>
      <c r="E132" s="24" t="s">
        <v>190</v>
      </c>
      <c r="F132" s="12">
        <v>0.0437962962962963</v>
      </c>
      <c r="G132" s="11" t="str">
        <f t="shared" si="13"/>
        <v>6.18/km</v>
      </c>
      <c r="H132" s="12">
        <f t="shared" si="14"/>
        <v>0.01880787037037037</v>
      </c>
      <c r="I132" s="12">
        <f t="shared" si="15"/>
        <v>0.011793981481481482</v>
      </c>
    </row>
    <row r="133" spans="1:9" ht="15" customHeight="1">
      <c r="A133" s="11">
        <v>129</v>
      </c>
      <c r="B133" s="24" t="s">
        <v>281</v>
      </c>
      <c r="C133" s="24" t="s">
        <v>27</v>
      </c>
      <c r="D133" s="11" t="s">
        <v>282</v>
      </c>
      <c r="E133" s="24" t="s">
        <v>283</v>
      </c>
      <c r="F133" s="12">
        <v>0.0440162037037037</v>
      </c>
      <c r="G133" s="11" t="str">
        <f t="shared" si="13"/>
        <v>6.20/km</v>
      </c>
      <c r="H133" s="12">
        <f t="shared" si="14"/>
        <v>0.019027777777777775</v>
      </c>
      <c r="I133" s="12">
        <f t="shared" si="15"/>
        <v>0</v>
      </c>
    </row>
    <row r="134" spans="1:9" ht="15" customHeight="1">
      <c r="A134" s="11">
        <v>130</v>
      </c>
      <c r="B134" s="24" t="s">
        <v>284</v>
      </c>
      <c r="C134" s="24" t="s">
        <v>65</v>
      </c>
      <c r="D134" s="11" t="s">
        <v>39</v>
      </c>
      <c r="E134" s="24" t="s">
        <v>283</v>
      </c>
      <c r="F134" s="12">
        <v>0.0440162037037037</v>
      </c>
      <c r="G134" s="11" t="str">
        <f t="shared" si="13"/>
        <v>6.20/km</v>
      </c>
      <c r="H134" s="12">
        <f t="shared" si="14"/>
        <v>0.019027777777777775</v>
      </c>
      <c r="I134" s="12">
        <f t="shared" si="15"/>
        <v>0.010046296296296296</v>
      </c>
    </row>
    <row r="135" spans="1:9" ht="15" customHeight="1">
      <c r="A135" s="11">
        <v>131</v>
      </c>
      <c r="B135" s="24" t="s">
        <v>285</v>
      </c>
      <c r="C135" s="24" t="s">
        <v>78</v>
      </c>
      <c r="D135" s="11" t="s">
        <v>36</v>
      </c>
      <c r="E135" s="24" t="s">
        <v>286</v>
      </c>
      <c r="F135" s="12">
        <v>0.04413194444444444</v>
      </c>
      <c r="G135" s="11" t="str">
        <f t="shared" si="13"/>
        <v>6.21/km</v>
      </c>
      <c r="H135" s="12">
        <f t="shared" si="14"/>
        <v>0.01914351851851851</v>
      </c>
      <c r="I135" s="12">
        <f t="shared" si="15"/>
        <v>0.01746527777777777</v>
      </c>
    </row>
    <row r="136" spans="1:9" ht="15" customHeight="1">
      <c r="A136" s="11">
        <v>132</v>
      </c>
      <c r="B136" s="24" t="s">
        <v>287</v>
      </c>
      <c r="C136" s="24" t="s">
        <v>57</v>
      </c>
      <c r="D136" s="11" t="s">
        <v>29</v>
      </c>
      <c r="E136" s="24" t="s">
        <v>218</v>
      </c>
      <c r="F136" s="12">
        <v>0.04478009259259259</v>
      </c>
      <c r="G136" s="11" t="str">
        <f t="shared" si="13"/>
        <v>6.27/km</v>
      </c>
      <c r="H136" s="12">
        <f t="shared" si="14"/>
        <v>0.01979166666666666</v>
      </c>
      <c r="I136" s="12">
        <f t="shared" si="15"/>
        <v>0.01549768518518518</v>
      </c>
    </row>
    <row r="137" spans="1:9" ht="15" customHeight="1">
      <c r="A137" s="11">
        <v>133</v>
      </c>
      <c r="B137" s="24" t="s">
        <v>288</v>
      </c>
      <c r="C137" s="24" t="s">
        <v>289</v>
      </c>
      <c r="D137" s="11" t="s">
        <v>43</v>
      </c>
      <c r="E137" s="24" t="s">
        <v>203</v>
      </c>
      <c r="F137" s="12">
        <v>0.0449537037037037</v>
      </c>
      <c r="G137" s="11" t="str">
        <f t="shared" si="13"/>
        <v>6.28/km</v>
      </c>
      <c r="H137" s="12">
        <f t="shared" si="14"/>
        <v>0.01996527777777777</v>
      </c>
      <c r="I137" s="12">
        <f t="shared" si="15"/>
        <v>0.010208333333333326</v>
      </c>
    </row>
    <row r="138" spans="1:9" ht="15" customHeight="1">
      <c r="A138" s="11">
        <v>134</v>
      </c>
      <c r="B138" s="24" t="s">
        <v>290</v>
      </c>
      <c r="C138" s="24" t="s">
        <v>51</v>
      </c>
      <c r="D138" s="11" t="s">
        <v>38</v>
      </c>
      <c r="E138" s="24" t="s">
        <v>203</v>
      </c>
      <c r="F138" s="12">
        <v>0.0449537037037037</v>
      </c>
      <c r="G138" s="11" t="str">
        <f t="shared" si="13"/>
        <v>6.28/km</v>
      </c>
      <c r="H138" s="12">
        <f t="shared" si="14"/>
        <v>0.01996527777777777</v>
      </c>
      <c r="I138" s="12">
        <f t="shared" si="15"/>
        <v>0.013101851851851844</v>
      </c>
    </row>
    <row r="139" spans="1:9" ht="15" customHeight="1">
      <c r="A139" s="11">
        <v>135</v>
      </c>
      <c r="B139" s="24" t="s">
        <v>184</v>
      </c>
      <c r="C139" s="24" t="s">
        <v>291</v>
      </c>
      <c r="D139" s="11" t="s">
        <v>24</v>
      </c>
      <c r="E139" s="24" t="s">
        <v>106</v>
      </c>
      <c r="F139" s="12">
        <v>0.04496527777777778</v>
      </c>
      <c r="G139" s="11" t="str">
        <f t="shared" si="13"/>
        <v>6.29/km</v>
      </c>
      <c r="H139" s="12">
        <f t="shared" si="14"/>
        <v>0.01997685185185185</v>
      </c>
      <c r="I139" s="12">
        <f t="shared" si="15"/>
        <v>0</v>
      </c>
    </row>
    <row r="140" spans="1:9" ht="15" customHeight="1">
      <c r="A140" s="11">
        <v>136</v>
      </c>
      <c r="B140" s="24" t="s">
        <v>292</v>
      </c>
      <c r="C140" s="24" t="s">
        <v>278</v>
      </c>
      <c r="D140" s="11" t="s">
        <v>33</v>
      </c>
      <c r="E140" s="24" t="s">
        <v>49</v>
      </c>
      <c r="F140" s="12">
        <v>0.04497685185185185</v>
      </c>
      <c r="G140" s="11" t="str">
        <f t="shared" si="13"/>
        <v>6.29/km</v>
      </c>
      <c r="H140" s="12">
        <f t="shared" si="14"/>
        <v>0.019988425925925923</v>
      </c>
      <c r="I140" s="12">
        <f t="shared" si="15"/>
        <v>0.015324074074074073</v>
      </c>
    </row>
    <row r="141" spans="1:9" ht="15" customHeight="1">
      <c r="A141" s="11">
        <v>137</v>
      </c>
      <c r="B141" s="24" t="s">
        <v>293</v>
      </c>
      <c r="C141" s="24" t="s">
        <v>48</v>
      </c>
      <c r="D141" s="11" t="s">
        <v>44</v>
      </c>
      <c r="E141" s="24" t="s">
        <v>190</v>
      </c>
      <c r="F141" s="12">
        <v>0.044988425925925925</v>
      </c>
      <c r="G141" s="11" t="str">
        <f t="shared" si="13"/>
        <v>6.29/km</v>
      </c>
      <c r="H141" s="12">
        <f t="shared" si="14"/>
        <v>0.019999999999999997</v>
      </c>
      <c r="I141" s="12">
        <f t="shared" si="15"/>
        <v>0</v>
      </c>
    </row>
    <row r="142" spans="1:9" ht="15" customHeight="1">
      <c r="A142" s="11">
        <v>138</v>
      </c>
      <c r="B142" s="24" t="s">
        <v>294</v>
      </c>
      <c r="C142" s="24" t="s">
        <v>295</v>
      </c>
      <c r="D142" s="11" t="s">
        <v>41</v>
      </c>
      <c r="E142" s="24" t="s">
        <v>89</v>
      </c>
      <c r="F142" s="12">
        <v>0.04508101851851851</v>
      </c>
      <c r="G142" s="11" t="str">
        <f t="shared" si="13"/>
        <v>6.30/km</v>
      </c>
      <c r="H142" s="12">
        <f t="shared" si="14"/>
        <v>0.020092592592592586</v>
      </c>
      <c r="I142" s="12">
        <f t="shared" si="15"/>
        <v>0.010891203703703695</v>
      </c>
    </row>
    <row r="143" spans="1:9" ht="15" customHeight="1">
      <c r="A143" s="11">
        <v>139</v>
      </c>
      <c r="B143" s="24" t="s">
        <v>296</v>
      </c>
      <c r="C143" s="24" t="s">
        <v>297</v>
      </c>
      <c r="D143" s="11" t="s">
        <v>43</v>
      </c>
      <c r="E143" s="24" t="s">
        <v>76</v>
      </c>
      <c r="F143" s="12">
        <v>0.04524305555555556</v>
      </c>
      <c r="G143" s="11" t="str">
        <f t="shared" si="13"/>
        <v>6.31/km</v>
      </c>
      <c r="H143" s="12">
        <f t="shared" si="14"/>
        <v>0.02025462962962963</v>
      </c>
      <c r="I143" s="12">
        <f t="shared" si="15"/>
        <v>0.010497685185185186</v>
      </c>
    </row>
    <row r="144" spans="1:9" ht="15" customHeight="1">
      <c r="A144" s="11">
        <v>140</v>
      </c>
      <c r="B144" s="24" t="s">
        <v>298</v>
      </c>
      <c r="C144" s="24" t="s">
        <v>299</v>
      </c>
      <c r="D144" s="11" t="s">
        <v>300</v>
      </c>
      <c r="E144" s="24" t="s">
        <v>256</v>
      </c>
      <c r="F144" s="12">
        <v>0.045335648148148146</v>
      </c>
      <c r="G144" s="11" t="str">
        <f t="shared" si="13"/>
        <v>6.32/km</v>
      </c>
      <c r="H144" s="12">
        <f t="shared" si="14"/>
        <v>0.020347222222222218</v>
      </c>
      <c r="I144" s="12">
        <f t="shared" si="15"/>
        <v>0</v>
      </c>
    </row>
    <row r="145" spans="1:9" ht="15" customHeight="1">
      <c r="A145" s="11">
        <v>141</v>
      </c>
      <c r="B145" s="24" t="s">
        <v>301</v>
      </c>
      <c r="C145" s="24" t="s">
        <v>51</v>
      </c>
      <c r="D145" s="11" t="s">
        <v>39</v>
      </c>
      <c r="E145" s="24" t="s">
        <v>302</v>
      </c>
      <c r="F145" s="12">
        <v>0.0462962962962963</v>
      </c>
      <c r="G145" s="11" t="str">
        <f t="shared" si="13"/>
        <v>6.40/km</v>
      </c>
      <c r="H145" s="12">
        <f t="shared" si="14"/>
        <v>0.021307870370370373</v>
      </c>
      <c r="I145" s="12">
        <f t="shared" si="15"/>
        <v>0.012326388888888894</v>
      </c>
    </row>
    <row r="146" spans="1:9" ht="15" customHeight="1">
      <c r="A146" s="11">
        <v>142</v>
      </c>
      <c r="B146" s="24" t="s">
        <v>303</v>
      </c>
      <c r="C146" s="24" t="s">
        <v>304</v>
      </c>
      <c r="D146" s="11" t="s">
        <v>33</v>
      </c>
      <c r="E146" s="24" t="s">
        <v>66</v>
      </c>
      <c r="F146" s="12">
        <v>0.046689814814814816</v>
      </c>
      <c r="G146" s="11" t="str">
        <f t="shared" si="13"/>
        <v>6.43/km</v>
      </c>
      <c r="H146" s="12">
        <f t="shared" si="14"/>
        <v>0.021701388888888888</v>
      </c>
      <c r="I146" s="12">
        <f t="shared" si="15"/>
        <v>0.017037037037037038</v>
      </c>
    </row>
    <row r="147" spans="1:9" ht="15" customHeight="1">
      <c r="A147" s="11">
        <v>143</v>
      </c>
      <c r="B147" s="24" t="s">
        <v>305</v>
      </c>
      <c r="C147" s="24" t="s">
        <v>20</v>
      </c>
      <c r="D147" s="11" t="s">
        <v>38</v>
      </c>
      <c r="E147" s="24" t="s">
        <v>218</v>
      </c>
      <c r="F147" s="12">
        <v>0.046724537037037044</v>
      </c>
      <c r="G147" s="11" t="str">
        <f t="shared" si="13"/>
        <v>6.44/km</v>
      </c>
      <c r="H147" s="12">
        <f t="shared" si="14"/>
        <v>0.021736111111111116</v>
      </c>
      <c r="I147" s="12">
        <f t="shared" si="15"/>
        <v>0.01487268518518519</v>
      </c>
    </row>
    <row r="148" spans="1:9" ht="15" customHeight="1">
      <c r="A148" s="11">
        <v>144</v>
      </c>
      <c r="B148" s="24" t="s">
        <v>306</v>
      </c>
      <c r="C148" s="24" t="s">
        <v>159</v>
      </c>
      <c r="D148" s="11" t="s">
        <v>42</v>
      </c>
      <c r="E148" s="24" t="s">
        <v>98</v>
      </c>
      <c r="F148" s="12">
        <v>0.04809027777777778</v>
      </c>
      <c r="G148" s="11" t="str">
        <f t="shared" si="13"/>
        <v>6.56/km</v>
      </c>
      <c r="H148" s="12">
        <f t="shared" si="14"/>
        <v>0.023101851851851853</v>
      </c>
      <c r="I148" s="12">
        <f t="shared" si="15"/>
        <v>0.01738425925925926</v>
      </c>
    </row>
    <row r="149" spans="1:9" ht="15" customHeight="1">
      <c r="A149" s="11">
        <v>145</v>
      </c>
      <c r="B149" s="24" t="s">
        <v>307</v>
      </c>
      <c r="C149" s="24" t="s">
        <v>308</v>
      </c>
      <c r="D149" s="11" t="s">
        <v>282</v>
      </c>
      <c r="E149" s="24" t="s">
        <v>283</v>
      </c>
      <c r="F149" s="12">
        <v>0.049756944444444444</v>
      </c>
      <c r="G149" s="11" t="str">
        <f t="shared" si="13"/>
        <v>7.10/km</v>
      </c>
      <c r="H149" s="12">
        <f t="shared" si="14"/>
        <v>0.024768518518518516</v>
      </c>
      <c r="I149" s="12">
        <f t="shared" si="15"/>
        <v>0.005740740740740741</v>
      </c>
    </row>
    <row r="150" spans="1:9" ht="15" customHeight="1">
      <c r="A150" s="11">
        <v>146</v>
      </c>
      <c r="B150" s="24" t="s">
        <v>309</v>
      </c>
      <c r="C150" s="24" t="s">
        <v>310</v>
      </c>
      <c r="D150" s="11" t="s">
        <v>311</v>
      </c>
      <c r="E150" s="24" t="s">
        <v>244</v>
      </c>
      <c r="F150" s="12">
        <v>0.04976851851851852</v>
      </c>
      <c r="G150" s="11" t="str">
        <f t="shared" si="13"/>
        <v>7.10/km</v>
      </c>
      <c r="H150" s="12">
        <f t="shared" si="14"/>
        <v>0.02478009259259259</v>
      </c>
      <c r="I150" s="12">
        <f t="shared" si="15"/>
        <v>0</v>
      </c>
    </row>
    <row r="151" spans="1:9" ht="15" customHeight="1">
      <c r="A151" s="43">
        <v>147</v>
      </c>
      <c r="B151" s="44" t="s">
        <v>312</v>
      </c>
      <c r="C151" s="44" t="s">
        <v>14</v>
      </c>
      <c r="D151" s="43" t="s">
        <v>29</v>
      </c>
      <c r="E151" s="44" t="s">
        <v>322</v>
      </c>
      <c r="F151" s="45">
        <v>0.05259259259259259</v>
      </c>
      <c r="G151" s="43" t="str">
        <f t="shared" si="13"/>
        <v>7.34/km</v>
      </c>
      <c r="H151" s="45">
        <f t="shared" si="14"/>
        <v>0.02760416666666666</v>
      </c>
      <c r="I151" s="45">
        <f t="shared" si="15"/>
        <v>0.02331018518518518</v>
      </c>
    </row>
    <row r="152" spans="1:9" ht="15" customHeight="1">
      <c r="A152" s="43">
        <v>148</v>
      </c>
      <c r="B152" s="44" t="s">
        <v>313</v>
      </c>
      <c r="C152" s="44" t="s">
        <v>310</v>
      </c>
      <c r="D152" s="43" t="s">
        <v>41</v>
      </c>
      <c r="E152" s="44" t="s">
        <v>322</v>
      </c>
      <c r="F152" s="45">
        <v>0.05259259259259259</v>
      </c>
      <c r="G152" s="43" t="str">
        <f t="shared" si="13"/>
        <v>7.34/km</v>
      </c>
      <c r="H152" s="45">
        <f t="shared" si="14"/>
        <v>0.02760416666666666</v>
      </c>
      <c r="I152" s="45">
        <f t="shared" si="15"/>
        <v>0.018402777777777768</v>
      </c>
    </row>
    <row r="153" spans="1:9" ht="15" customHeight="1">
      <c r="A153" s="11">
        <v>149</v>
      </c>
      <c r="B153" s="24" t="s">
        <v>314</v>
      </c>
      <c r="C153" s="24" t="s">
        <v>315</v>
      </c>
      <c r="D153" s="11" t="s">
        <v>41</v>
      </c>
      <c r="E153" s="24" t="s">
        <v>106</v>
      </c>
      <c r="F153" s="12">
        <v>0.057986111111111106</v>
      </c>
      <c r="G153" s="11" t="str">
        <f t="shared" si="13"/>
        <v>8.21/km</v>
      </c>
      <c r="H153" s="12">
        <f t="shared" si="14"/>
        <v>0.03299768518518518</v>
      </c>
      <c r="I153" s="12">
        <f t="shared" si="15"/>
        <v>0.023796296296296288</v>
      </c>
    </row>
    <row r="154" spans="1:9" ht="15" customHeight="1">
      <c r="A154" s="11">
        <v>150</v>
      </c>
      <c r="B154" s="24" t="s">
        <v>316</v>
      </c>
      <c r="C154" s="24" t="s">
        <v>317</v>
      </c>
      <c r="D154" s="11" t="s">
        <v>24</v>
      </c>
      <c r="E154" s="24" t="s">
        <v>269</v>
      </c>
      <c r="F154" s="12">
        <v>0.05811342592592592</v>
      </c>
      <c r="G154" s="11" t="str">
        <f t="shared" si="13"/>
        <v>8.22/km</v>
      </c>
      <c r="H154" s="12">
        <f t="shared" si="14"/>
        <v>0.033124999999999995</v>
      </c>
      <c r="I154" s="12">
        <f t="shared" si="15"/>
        <v>0.013148148148148145</v>
      </c>
    </row>
    <row r="155" spans="1:9" ht="15" customHeight="1">
      <c r="A155" s="19">
        <v>151</v>
      </c>
      <c r="B155" s="25" t="s">
        <v>318</v>
      </c>
      <c r="C155" s="25" t="s">
        <v>78</v>
      </c>
      <c r="D155" s="19" t="s">
        <v>34</v>
      </c>
      <c r="E155" s="25" t="s">
        <v>106</v>
      </c>
      <c r="F155" s="20">
        <v>0.06013888888888889</v>
      </c>
      <c r="G155" s="19" t="str">
        <f t="shared" si="13"/>
        <v>8.40/km</v>
      </c>
      <c r="H155" s="20">
        <f t="shared" si="14"/>
        <v>0.03515046296296296</v>
      </c>
      <c r="I155" s="20">
        <f t="shared" si="15"/>
        <v>0.03155092592592593</v>
      </c>
    </row>
  </sheetData>
  <sheetProtection/>
  <autoFilter ref="A4:I15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Caere Vetus Trail</v>
      </c>
      <c r="B1" s="39"/>
      <c r="C1" s="40"/>
    </row>
    <row r="2" spans="1:3" ht="24" customHeight="1">
      <c r="A2" s="41" t="str">
        <f>Individuale!A2</f>
        <v> 1ª edizione</v>
      </c>
      <c r="B2" s="41"/>
      <c r="C2" s="41"/>
    </row>
    <row r="3" spans="1:3" ht="24" customHeight="1">
      <c r="A3" s="42" t="str">
        <f>Individuale!A3</f>
        <v>Cerveteri (Roma) Italia - Domenica 18/12/2016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6">
        <v>1</v>
      </c>
      <c r="B5" s="27" t="s">
        <v>98</v>
      </c>
      <c r="C5" s="46">
        <v>9</v>
      </c>
    </row>
    <row r="6" spans="1:3" ht="15" customHeight="1">
      <c r="A6" s="28">
        <v>2</v>
      </c>
      <c r="B6" s="29" t="s">
        <v>190</v>
      </c>
      <c r="C6" s="47">
        <v>9</v>
      </c>
    </row>
    <row r="7" spans="1:3" ht="15" customHeight="1">
      <c r="A7" s="28">
        <v>3</v>
      </c>
      <c r="B7" s="29" t="s">
        <v>76</v>
      </c>
      <c r="C7" s="47">
        <v>8</v>
      </c>
    </row>
    <row r="8" spans="1:3" ht="15" customHeight="1">
      <c r="A8" s="28">
        <v>4</v>
      </c>
      <c r="B8" s="29" t="s">
        <v>106</v>
      </c>
      <c r="C8" s="47">
        <v>7</v>
      </c>
    </row>
    <row r="9" spans="1:3" ht="15" customHeight="1">
      <c r="A9" s="28">
        <v>5</v>
      </c>
      <c r="B9" s="29" t="s">
        <v>89</v>
      </c>
      <c r="C9" s="47">
        <v>7</v>
      </c>
    </row>
    <row r="10" spans="1:3" ht="15" customHeight="1">
      <c r="A10" s="28">
        <v>6</v>
      </c>
      <c r="B10" s="29" t="s">
        <v>53</v>
      </c>
      <c r="C10" s="47">
        <v>7</v>
      </c>
    </row>
    <row r="11" spans="1:3" ht="15" customHeight="1">
      <c r="A11" s="28">
        <v>7</v>
      </c>
      <c r="B11" s="29" t="s">
        <v>69</v>
      </c>
      <c r="C11" s="47">
        <v>7</v>
      </c>
    </row>
    <row r="12" spans="1:3" ht="15" customHeight="1">
      <c r="A12" s="49">
        <v>8</v>
      </c>
      <c r="B12" s="50" t="s">
        <v>322</v>
      </c>
      <c r="C12" s="51">
        <v>6</v>
      </c>
    </row>
    <row r="13" spans="1:3" ht="15" customHeight="1">
      <c r="A13" s="28">
        <v>9</v>
      </c>
      <c r="B13" s="29" t="s">
        <v>218</v>
      </c>
      <c r="C13" s="47">
        <v>5</v>
      </c>
    </row>
    <row r="14" spans="1:3" ht="15" customHeight="1">
      <c r="A14" s="28">
        <v>10</v>
      </c>
      <c r="B14" s="29" t="s">
        <v>66</v>
      </c>
      <c r="C14" s="47">
        <v>5</v>
      </c>
    </row>
    <row r="15" spans="1:3" ht="15" customHeight="1">
      <c r="A15" s="28">
        <v>11</v>
      </c>
      <c r="B15" s="29" t="s">
        <v>73</v>
      </c>
      <c r="C15" s="47">
        <v>4</v>
      </c>
    </row>
    <row r="16" spans="1:3" ht="15" customHeight="1">
      <c r="A16" s="28">
        <v>12</v>
      </c>
      <c r="B16" s="29" t="s">
        <v>110</v>
      </c>
      <c r="C16" s="47">
        <v>4</v>
      </c>
    </row>
    <row r="17" spans="1:3" ht="15" customHeight="1">
      <c r="A17" s="28">
        <v>13</v>
      </c>
      <c r="B17" s="29" t="s">
        <v>93</v>
      </c>
      <c r="C17" s="47">
        <v>4</v>
      </c>
    </row>
    <row r="18" spans="1:3" ht="15" customHeight="1">
      <c r="A18" s="28">
        <v>14</v>
      </c>
      <c r="B18" s="29" t="s">
        <v>153</v>
      </c>
      <c r="C18" s="47">
        <v>4</v>
      </c>
    </row>
    <row r="19" spans="1:3" ht="15" customHeight="1">
      <c r="A19" s="28">
        <v>15</v>
      </c>
      <c r="B19" s="29" t="s">
        <v>283</v>
      </c>
      <c r="C19" s="47">
        <v>3</v>
      </c>
    </row>
    <row r="20" spans="1:3" ht="15" customHeight="1">
      <c r="A20" s="28">
        <v>16</v>
      </c>
      <c r="B20" s="29" t="s">
        <v>269</v>
      </c>
      <c r="C20" s="47">
        <v>3</v>
      </c>
    </row>
    <row r="21" spans="1:3" ht="15" customHeight="1">
      <c r="A21" s="28">
        <v>17</v>
      </c>
      <c r="B21" s="29" t="s">
        <v>85</v>
      </c>
      <c r="C21" s="47">
        <v>3</v>
      </c>
    </row>
    <row r="22" spans="1:3" ht="15" customHeight="1">
      <c r="A22" s="28">
        <v>18</v>
      </c>
      <c r="B22" s="29" t="s">
        <v>203</v>
      </c>
      <c r="C22" s="47">
        <v>3</v>
      </c>
    </row>
    <row r="23" spans="1:3" ht="15" customHeight="1">
      <c r="A23" s="28">
        <v>19</v>
      </c>
      <c r="B23" s="29" t="s">
        <v>135</v>
      </c>
      <c r="C23" s="47">
        <v>2</v>
      </c>
    </row>
    <row r="24" spans="1:3" ht="15" customHeight="1">
      <c r="A24" s="28">
        <v>20</v>
      </c>
      <c r="B24" s="29" t="s">
        <v>124</v>
      </c>
      <c r="C24" s="47">
        <v>2</v>
      </c>
    </row>
    <row r="25" spans="1:3" ht="15" customHeight="1">
      <c r="A25" s="28">
        <v>21</v>
      </c>
      <c r="B25" s="29" t="s">
        <v>71</v>
      </c>
      <c r="C25" s="47">
        <v>2</v>
      </c>
    </row>
    <row r="26" spans="1:3" ht="15" customHeight="1">
      <c r="A26" s="28">
        <v>22</v>
      </c>
      <c r="B26" s="29" t="s">
        <v>131</v>
      </c>
      <c r="C26" s="47">
        <v>2</v>
      </c>
    </row>
    <row r="27" spans="1:3" ht="15" customHeight="1">
      <c r="A27" s="28">
        <v>23</v>
      </c>
      <c r="B27" s="29" t="s">
        <v>236</v>
      </c>
      <c r="C27" s="47">
        <v>2</v>
      </c>
    </row>
    <row r="28" spans="1:3" ht="15" customHeight="1">
      <c r="A28" s="28">
        <v>24</v>
      </c>
      <c r="B28" s="29" t="s">
        <v>145</v>
      </c>
      <c r="C28" s="47">
        <v>2</v>
      </c>
    </row>
    <row r="29" spans="1:3" ht="15" customHeight="1">
      <c r="A29" s="28">
        <v>25</v>
      </c>
      <c r="B29" s="29" t="s">
        <v>169</v>
      </c>
      <c r="C29" s="47">
        <v>2</v>
      </c>
    </row>
    <row r="30" spans="1:3" ht="15" customHeight="1">
      <c r="A30" s="28">
        <v>26</v>
      </c>
      <c r="B30" s="29" t="s">
        <v>256</v>
      </c>
      <c r="C30" s="47">
        <v>2</v>
      </c>
    </row>
    <row r="31" spans="1:3" ht="15" customHeight="1">
      <c r="A31" s="28">
        <v>27</v>
      </c>
      <c r="B31" s="29" t="s">
        <v>80</v>
      </c>
      <c r="C31" s="47">
        <v>2</v>
      </c>
    </row>
    <row r="32" spans="1:3" ht="15" customHeight="1">
      <c r="A32" s="28">
        <v>28</v>
      </c>
      <c r="B32" s="29" t="s">
        <v>244</v>
      </c>
      <c r="C32" s="47">
        <v>2</v>
      </c>
    </row>
    <row r="33" spans="1:3" ht="15" customHeight="1">
      <c r="A33" s="28">
        <v>29</v>
      </c>
      <c r="B33" s="29" t="s">
        <v>232</v>
      </c>
      <c r="C33" s="47">
        <v>1</v>
      </c>
    </row>
    <row r="34" spans="1:3" ht="15" customHeight="1">
      <c r="A34" s="28">
        <v>30</v>
      </c>
      <c r="B34" s="29" t="s">
        <v>286</v>
      </c>
      <c r="C34" s="47">
        <v>1</v>
      </c>
    </row>
    <row r="35" spans="1:3" ht="15" customHeight="1">
      <c r="A35" s="28">
        <v>31</v>
      </c>
      <c r="B35" s="29" t="s">
        <v>62</v>
      </c>
      <c r="C35" s="47">
        <v>1</v>
      </c>
    </row>
    <row r="36" spans="1:3" ht="15" customHeight="1">
      <c r="A36" s="28">
        <v>32</v>
      </c>
      <c r="B36" s="29" t="s">
        <v>121</v>
      </c>
      <c r="C36" s="47">
        <v>1</v>
      </c>
    </row>
    <row r="37" spans="1:3" ht="15" customHeight="1">
      <c r="A37" s="28">
        <v>33</v>
      </c>
      <c r="B37" s="29" t="s">
        <v>302</v>
      </c>
      <c r="C37" s="47">
        <v>1</v>
      </c>
    </row>
    <row r="38" spans="1:3" ht="15" customHeight="1">
      <c r="A38" s="28">
        <v>34</v>
      </c>
      <c r="B38" s="29" t="s">
        <v>102</v>
      </c>
      <c r="C38" s="47">
        <v>1</v>
      </c>
    </row>
    <row r="39" spans="1:3" ht="15" customHeight="1">
      <c r="A39" s="28">
        <v>35</v>
      </c>
      <c r="B39" s="29" t="s">
        <v>267</v>
      </c>
      <c r="C39" s="47">
        <v>1</v>
      </c>
    </row>
    <row r="40" spans="1:3" ht="15" customHeight="1">
      <c r="A40" s="28">
        <v>36</v>
      </c>
      <c r="B40" s="29" t="s">
        <v>181</v>
      </c>
      <c r="C40" s="47">
        <v>1</v>
      </c>
    </row>
    <row r="41" spans="1:3" ht="15" customHeight="1">
      <c r="A41" s="28">
        <v>37</v>
      </c>
      <c r="B41" s="29" t="s">
        <v>265</v>
      </c>
      <c r="C41" s="47">
        <v>1</v>
      </c>
    </row>
    <row r="42" spans="1:3" ht="15" customHeight="1">
      <c r="A42" s="28">
        <v>38</v>
      </c>
      <c r="B42" s="29" t="s">
        <v>83</v>
      </c>
      <c r="C42" s="47">
        <v>1</v>
      </c>
    </row>
    <row r="43" spans="1:3" ht="15" customHeight="1">
      <c r="A43" s="28">
        <v>39</v>
      </c>
      <c r="B43" s="29" t="s">
        <v>96</v>
      </c>
      <c r="C43" s="47">
        <v>1</v>
      </c>
    </row>
    <row r="44" spans="1:3" ht="15" customHeight="1">
      <c r="A44" s="28">
        <v>40</v>
      </c>
      <c r="B44" s="29" t="s">
        <v>155</v>
      </c>
      <c r="C44" s="47">
        <v>1</v>
      </c>
    </row>
    <row r="45" spans="1:3" ht="15" customHeight="1">
      <c r="A45" s="28">
        <v>41</v>
      </c>
      <c r="B45" s="29" t="s">
        <v>234</v>
      </c>
      <c r="C45" s="47">
        <v>1</v>
      </c>
    </row>
    <row r="46" spans="1:3" ht="15" customHeight="1">
      <c r="A46" s="28">
        <v>42</v>
      </c>
      <c r="B46" s="29" t="s">
        <v>46</v>
      </c>
      <c r="C46" s="47">
        <v>1</v>
      </c>
    </row>
    <row r="47" spans="1:3" ht="15" customHeight="1">
      <c r="A47" s="28">
        <v>43</v>
      </c>
      <c r="B47" s="29" t="s">
        <v>138</v>
      </c>
      <c r="C47" s="47">
        <v>1</v>
      </c>
    </row>
    <row r="48" spans="1:3" ht="15" customHeight="1">
      <c r="A48" s="28">
        <v>44</v>
      </c>
      <c r="B48" s="29" t="s">
        <v>196</v>
      </c>
      <c r="C48" s="47">
        <v>1</v>
      </c>
    </row>
    <row r="49" spans="1:3" ht="15" customHeight="1">
      <c r="A49" s="28">
        <v>45</v>
      </c>
      <c r="B49" s="29" t="s">
        <v>118</v>
      </c>
      <c r="C49" s="47">
        <v>1</v>
      </c>
    </row>
    <row r="50" spans="1:3" ht="15" customHeight="1">
      <c r="A50" s="17">
        <v>46</v>
      </c>
      <c r="B50" s="18" t="s">
        <v>49</v>
      </c>
      <c r="C50" s="48">
        <v>16</v>
      </c>
    </row>
    <row r="51" ht="12.75">
      <c r="C51" s="2">
        <f>SUM(C5:C50)</f>
        <v>151</v>
      </c>
    </row>
  </sheetData>
  <sheetProtection/>
  <autoFilter ref="A4:C4">
    <sortState ref="A5:C51">
      <sortCondition descending="1" sortBy="value" ref="C5:C5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2016-12-27T11:49:08Z</dcterms:modified>
  <cp:category/>
  <cp:version/>
  <cp:contentType/>
  <cp:contentStatus/>
</cp:coreProperties>
</file>