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'Individuale'!$A$4:$I$240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<sst xmlns="http://schemas.openxmlformats.org/spreadsheetml/2006/main" count="1245" uniqueCount="683">
  <si>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</si>
  <si>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</si>
  <si>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</si>
  <si>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</si>
  <si>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</si>
  <si>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</si>
  <si>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</si>
  <si>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</si>
  <si>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</si>
  <si>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</si>
  <si>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</si>
  <si>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</si>
  <si>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</si>
  <si>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</si>
  <si>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</si>
  <si>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</si>
  <si>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</si>
  <si>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</si>
  <si>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</si>
  <si>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</si>
  <si>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</si>
  <si>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</si>
  <si>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</si>
  <si>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</si>
  <si>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</si>
  <si>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</si>
  <si>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</si>
  <si>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</si>
  <si>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</si>
  <si>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</si>
  <si>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</si>
  <si>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</si>
  <si>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</si>
  <si>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</si>
  <si>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</si>
  <si>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</si>
  <si>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</si>
  <si>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</si>
  <si>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</si>
  <si>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</si>
  <si>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</si>
  <si>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</si>
  <si>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</si>
  <si>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</si>
  <si>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</si>
  <si>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</si>
  <si>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</si>
  <si>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</si>
  <si>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</si>
  <si>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</si>
  <si>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</si>
  <si>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</si>
  <si>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</si>
  <si>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</si>
  <si>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</si>
  <si>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</si>
  <si>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</si>
  <si>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</si>
  <si>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</si>
  <si>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</si>
  <si>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</si>
  <si>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</si>
  <si>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</si>
  <si>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</si>
  <si>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</si>
  <si>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</si>
  <si>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</si>
  <si>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</si>
  <si>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</si>
  <si>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</si>
  <si>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</si>
  <si>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</si>
  <si>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</si>
  <si>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</si>
  <si>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</si>
  <si>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</si>
  <si>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</si>
  <si>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</si>
  <si>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</si>
  <si>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</si>
  <si>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</si>
  <si>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</si>
  <si>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</si>
  <si>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</si>
  <si>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</si>
  <si>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</si>
  <si>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</si>
  <si>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</si>
  <si>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</si>
  <si>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</si>
  <si>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</si>
  <si>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</si>
  <si>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</si>
  <si>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</si>
  <si>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</si>
  <si>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</si>
  <si>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</si>
  <si>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</si>
  <si>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</si>
  <si>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</si>
  <si>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</si>
  <si>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</si>
  <si>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</si>
  <si>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</si>
  <si>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</si>
  <si>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</si>
  <si>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</si>
  <si>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</si>
  <si>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</si>
  <si>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</si>
  <si>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</si>
  <si>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</si>
  <si>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</si>
  <si>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</si>
  <si>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</si>
  <si>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</si>
  <si>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</si>
  <si>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</si>
  <si>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</si>
  <si>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</si>
  <si>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</si>
  <si>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</si>
  <si>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</si>
  <si>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</si>
  <si>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</si>
  <si>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</si>
  <si>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</si>
  <si>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</si>
  <si>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</si>
  <si>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</si>
  <si>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</si>
  <si>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</si>
  <si>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</si>
  <si>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</si>
  <si>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</si>
  <si>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</si>
  <si>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</si>
  <si>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</si>
  <si>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</si>
  <si>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</si>
  <si>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</si>
  <si>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</si>
  <si>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</si>
  <si>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</si>
  <si>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</si>
  <si>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</si>
  <si>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</si>
  <si>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</si>
  <si>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</si>
  <si>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</si>
  <si>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</si>
  <si>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</si>
  <si>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</si>
  <si>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</si>
  <si>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</si>
  <si>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</si>
  <si>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</si>
  <si>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</si>
  <si>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</si>
  <si>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</si>
  <si>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</si>
  <si>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</si>
  <si>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</si>
  <si>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</si>
  <si>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</si>
  <si>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</si>
  <si>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</si>
  <si>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</si>
  <si>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</si>
  <si>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</si>
  <si>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</si>
  <si>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</si>
  <si>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</si>
  <si>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</si>
  <si>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</si>
  <si>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</si>
  <si>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</si>
  <si>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</si>
  <si>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</si>
  <si>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</si>
  <si>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</si>
  <si>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</si>
  <si>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</si>
  <si>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</si>
  <si>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</si>
  <si>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</si>
  <si>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</si>
  <si>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</si>
  <si>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</si>
  <si>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</si>
  <si>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</si>
  <si>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</si>
  <si>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</si>
  <si>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</si>
  <si>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</si>
  <si>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</si>
  <si>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</si>
  <si>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A.S.D. PODISTICA SOLIDARIETA'</t>
  </si>
  <si>
    <t>UMBERTO</t>
  </si>
  <si>
    <t>GIORGIO</t>
  </si>
  <si>
    <t>ALESSIO</t>
  </si>
  <si>
    <t>MATTEO</t>
  </si>
  <si>
    <t>DANILO</t>
  </si>
  <si>
    <t>ALESSANDRO</t>
  </si>
  <si>
    <t>GIANNI</t>
  </si>
  <si>
    <t>FABRIZIO</t>
  </si>
  <si>
    <t>SIMONE</t>
  </si>
  <si>
    <t>GIANLUCA</t>
  </si>
  <si>
    <t>ANTONIO</t>
  </si>
  <si>
    <t>MARCO</t>
  </si>
  <si>
    <t>GIOVANNI</t>
  </si>
  <si>
    <t>RICCARDO</t>
  </si>
  <si>
    <t>ROBERTO</t>
  </si>
  <si>
    <t>DANIELE</t>
  </si>
  <si>
    <t>ANDREA</t>
  </si>
  <si>
    <t>SALVATORE</t>
  </si>
  <si>
    <t>FABIO</t>
  </si>
  <si>
    <t>FEDERICO</t>
  </si>
  <si>
    <t>MAURO</t>
  </si>
  <si>
    <t>MASSIMO</t>
  </si>
  <si>
    <t>LUIGI</t>
  </si>
  <si>
    <t>GIUSEPPE</t>
  </si>
  <si>
    <t>MARIO</t>
  </si>
  <si>
    <t>LUCA</t>
  </si>
  <si>
    <t>GIANCARLO</t>
  </si>
  <si>
    <t>STEFANO</t>
  </si>
  <si>
    <t>CARLO</t>
  </si>
  <si>
    <t>CLAUDIO</t>
  </si>
  <si>
    <t>EMILIANO</t>
  </si>
  <si>
    <t>BRUNO</t>
  </si>
  <si>
    <t>VINCENZO</t>
  </si>
  <si>
    <t>MAURIZIO</t>
  </si>
  <si>
    <t>LUCIANO</t>
  </si>
  <si>
    <t>FRANCO</t>
  </si>
  <si>
    <t>PIERLUIGI</t>
  </si>
  <si>
    <t>AGOSTINO</t>
  </si>
  <si>
    <t>ALESSANDRA</t>
  </si>
  <si>
    <t>SIMONA</t>
  </si>
  <si>
    <t>SANDRO</t>
  </si>
  <si>
    <t>ANNA</t>
  </si>
  <si>
    <t>LUCIO</t>
  </si>
  <si>
    <t>SILVIA</t>
  </si>
  <si>
    <t>ENZO</t>
  </si>
  <si>
    <t>EUGENIO</t>
  </si>
  <si>
    <t>ORLANDO</t>
  </si>
  <si>
    <t>MARIA</t>
  </si>
  <si>
    <t>CLAUDIA</t>
  </si>
  <si>
    <t>DEBORA</t>
  </si>
  <si>
    <t>SONIA</t>
  </si>
  <si>
    <t>Domenica 29/10/2017</t>
  </si>
  <si>
    <t>CIUMACOV</t>
  </si>
  <si>
    <t>ALEXANDRU</t>
  </si>
  <si>
    <t>M_A20</t>
  </si>
  <si>
    <t>RCF ROMA SUD</t>
  </si>
  <si>
    <t>EMBAYE</t>
  </si>
  <si>
    <t>ELIAS</t>
  </si>
  <si>
    <t>M_C30</t>
  </si>
  <si>
    <t>LBM SPORT TEAM</t>
  </si>
  <si>
    <t>EL MAKHROUT</t>
  </si>
  <si>
    <t>CHERKAOUI</t>
  </si>
  <si>
    <t>M_D35</t>
  </si>
  <si>
    <t>G.S. CAT SPORT ROMA</t>
  </si>
  <si>
    <t>FALCONE</t>
  </si>
  <si>
    <t>CRISTIAN</t>
  </si>
  <si>
    <t>RUNNING CLUB LATINA</t>
  </si>
  <si>
    <t>TODINI</t>
  </si>
  <si>
    <t>A.S.D. FREE RUNNERS</t>
  </si>
  <si>
    <t>MORETTI</t>
  </si>
  <si>
    <t>DARIO</t>
  </si>
  <si>
    <t>DI CAPRIO</t>
  </si>
  <si>
    <t>M_E40</t>
  </si>
  <si>
    <t>ASD TOP RUNNERS CASTELLI ROMANI</t>
  </si>
  <si>
    <t>DEL BONO</t>
  </si>
  <si>
    <t>POD. TERRACINA</t>
  </si>
  <si>
    <t>ANZALONE</t>
  </si>
  <si>
    <t>ATL. BORG. RIUN.SERMONETA</t>
  </si>
  <si>
    <t>VISENTIN</t>
  </si>
  <si>
    <t>FRANCESCO ANTONIO</t>
  </si>
  <si>
    <t>ACSI CAMPIDOGLIO PALATINO</t>
  </si>
  <si>
    <t>ROMEI</t>
  </si>
  <si>
    <t>M_G50</t>
  </si>
  <si>
    <t>PODISTICA ROCCA DI PAPA</t>
  </si>
  <si>
    <t>BELVISI</t>
  </si>
  <si>
    <t>GIAMBATTISTA</t>
  </si>
  <si>
    <t>A.S.D. PODISTICA  APRILIA</t>
  </si>
  <si>
    <t>MARCHIORI</t>
  </si>
  <si>
    <t>A.S.D. ATLETICA SETINA</t>
  </si>
  <si>
    <t>LANCIA</t>
  </si>
  <si>
    <t>DANIEL</t>
  </si>
  <si>
    <t>M_F45</t>
  </si>
  <si>
    <t>UISP LATINA</t>
  </si>
  <si>
    <t>FLAMINI</t>
  </si>
  <si>
    <t>A.S.D. CENTRO FITNESS MONTELLO</t>
  </si>
  <si>
    <t>LEPORE</t>
  </si>
  <si>
    <t>ASD RUNNERS TEAM COLLEFERRO</t>
  </si>
  <si>
    <t>CASCIOTTI</t>
  </si>
  <si>
    <t>W_C30</t>
  </si>
  <si>
    <t>SVOLACCHIA</t>
  </si>
  <si>
    <t>A.S.D. ROCCAGORGA</t>
  </si>
  <si>
    <t>PELLIS</t>
  </si>
  <si>
    <t>STEFANIA</t>
  </si>
  <si>
    <t>W_D35</t>
  </si>
  <si>
    <t>POMPEI</t>
  </si>
  <si>
    <t>A.S.D. RUNNER'S ACADEMY</t>
  </si>
  <si>
    <t>FATALE</t>
  </si>
  <si>
    <t>NICOSANTI</t>
  </si>
  <si>
    <t>FAUSTO</t>
  </si>
  <si>
    <t>RODOLFO</t>
  </si>
  <si>
    <t>M_H55</t>
  </si>
  <si>
    <t>BRAGALONI</t>
  </si>
  <si>
    <t>MOLINARI</t>
  </si>
  <si>
    <t>ACCIARI</t>
  </si>
  <si>
    <t>M_I60</t>
  </si>
  <si>
    <t>ROTARAS</t>
  </si>
  <si>
    <t>ION</t>
  </si>
  <si>
    <t>GENZANO MARATHON A.S.D.</t>
  </si>
  <si>
    <t>VENTRE</t>
  </si>
  <si>
    <t>DI PIETRO</t>
  </si>
  <si>
    <t>MARCELLO</t>
  </si>
  <si>
    <t>CORVO</t>
  </si>
  <si>
    <t>DI CORI</t>
  </si>
  <si>
    <t>DOMENICO</t>
  </si>
  <si>
    <t>ASD RUNNING CLUB ATL. LARIANO</t>
  </si>
  <si>
    <t>ZANCHETTA</t>
  </si>
  <si>
    <t>GABRIELE</t>
  </si>
  <si>
    <t>QUAGLIA</t>
  </si>
  <si>
    <t>ALLEGRI</t>
  </si>
  <si>
    <t>DEVIS</t>
  </si>
  <si>
    <t>FELICI</t>
  </si>
  <si>
    <t>NOEMI</t>
  </si>
  <si>
    <t>W_A20</t>
  </si>
  <si>
    <t>ROMATLETICA FOOTWORKS SALARIA</t>
  </si>
  <si>
    <t>CAPOROSSI</t>
  </si>
  <si>
    <t>DAVIDE</t>
  </si>
  <si>
    <t>PODISTI VALMONTONE</t>
  </si>
  <si>
    <t>LUDOVISI</t>
  </si>
  <si>
    <t>ETTORE</t>
  </si>
  <si>
    <t>ROMANO</t>
  </si>
  <si>
    <t>ASD NUOVA PODISTICA  LATINA</t>
  </si>
  <si>
    <t>COPPOLA</t>
  </si>
  <si>
    <t>A.S.D. ATLETICA AMATORI VELLETRI</t>
  </si>
  <si>
    <t>NARDACCI</t>
  </si>
  <si>
    <t>ALBERTO</t>
  </si>
  <si>
    <t>BIANCHI</t>
  </si>
  <si>
    <t>GABRIELLI</t>
  </si>
  <si>
    <t>W_E40</t>
  </si>
  <si>
    <t>DI MURRO</t>
  </si>
  <si>
    <t>ZACCARI</t>
  </si>
  <si>
    <t>GIOVANNI SCAVO 2000 ATL.</t>
  </si>
  <si>
    <t>ROSSI</t>
  </si>
  <si>
    <t>MONTI</t>
  </si>
  <si>
    <t>GUIDO</t>
  </si>
  <si>
    <t>GIOVANNI SCAVO VELLETRI</t>
  </si>
  <si>
    <t>MILONE</t>
  </si>
  <si>
    <t>VALENTINA</t>
  </si>
  <si>
    <t>A.S.D. RUNNING EVOLUTION</t>
  </si>
  <si>
    <t>CAFAZZO</t>
  </si>
  <si>
    <t>PIERFRANCESCO</t>
  </si>
  <si>
    <t>S.S. LAZIO ATLETICA LEGGERA</t>
  </si>
  <si>
    <t>CASTELLUCCIO</t>
  </si>
  <si>
    <t>PINO</t>
  </si>
  <si>
    <t>RAPALI</t>
  </si>
  <si>
    <t>MELONI</t>
  </si>
  <si>
    <t>MACALE</t>
  </si>
  <si>
    <t>COLLENI</t>
  </si>
  <si>
    <t>ANAGNI MARATHON</t>
  </si>
  <si>
    <t>BORRO</t>
  </si>
  <si>
    <t>AQUILINI</t>
  </si>
  <si>
    <t>DI MEO</t>
  </si>
  <si>
    <t>FANTAUZZI</t>
  </si>
  <si>
    <t>PIETRO</t>
  </si>
  <si>
    <t>A.S.D. FONDI RUNNERS 2010</t>
  </si>
  <si>
    <t>MANGOLINI</t>
  </si>
  <si>
    <t>RAMOS CALERO</t>
  </si>
  <si>
    <t>WINTON ROLANDO</t>
  </si>
  <si>
    <t>BEVILACQUA</t>
  </si>
  <si>
    <t>CLINO</t>
  </si>
  <si>
    <t>SCIOSCI</t>
  </si>
  <si>
    <t>LUDOVICA</t>
  </si>
  <si>
    <t>A.S.D. ACSI ITALIA ATLETICA</t>
  </si>
  <si>
    <t>PIERMARTERI</t>
  </si>
  <si>
    <t>FRANGELLA</t>
  </si>
  <si>
    <t>AMICI PARCO CASTELLI ROMANI</t>
  </si>
  <si>
    <t>VALERI</t>
  </si>
  <si>
    <t>PARISI</t>
  </si>
  <si>
    <t>ATL. MONTICELLANA</t>
  </si>
  <si>
    <t>ROMAGGIOLI</t>
  </si>
  <si>
    <t>MAIORANI</t>
  </si>
  <si>
    <t>FIORE</t>
  </si>
  <si>
    <t>LORENZO</t>
  </si>
  <si>
    <t>ZACCAGNINI</t>
  </si>
  <si>
    <t>MARTINA</t>
  </si>
  <si>
    <t>RUNNER'S ACADEMY</t>
  </si>
  <si>
    <t>MONTEFERRI</t>
  </si>
  <si>
    <t>BOTTONI</t>
  </si>
  <si>
    <t>MORICONI</t>
  </si>
  <si>
    <t>RINALDI</t>
  </si>
  <si>
    <t>M_L65</t>
  </si>
  <si>
    <t>CASENTINI</t>
  </si>
  <si>
    <t>TAGLIAFERRI</t>
  </si>
  <si>
    <t>PIETROSIMONE</t>
  </si>
  <si>
    <t>VITTORIO</t>
  </si>
  <si>
    <t>FIDAL RUNCARD</t>
  </si>
  <si>
    <t>MANCIOCCHI</t>
  </si>
  <si>
    <t>BASTIANELLI</t>
  </si>
  <si>
    <t>PARASMO</t>
  </si>
  <si>
    <t>FACCIOLO</t>
  </si>
  <si>
    <t>BAZZONI</t>
  </si>
  <si>
    <t>A.S.D. INTESATLETICA</t>
  </si>
  <si>
    <t>PETTONI</t>
  </si>
  <si>
    <t>MANUEL</t>
  </si>
  <si>
    <t>PFIZER ITALIA RUNNING TEAM</t>
  </si>
  <si>
    <t>FRANCESCO</t>
  </si>
  <si>
    <t>PAOLO</t>
  </si>
  <si>
    <t>DI MANNO</t>
  </si>
  <si>
    <t>GIULIO CESARE</t>
  </si>
  <si>
    <t>RICCI</t>
  </si>
  <si>
    <t>MAISANO</t>
  </si>
  <si>
    <t>SANTO</t>
  </si>
  <si>
    <t>M_M70</t>
  </si>
  <si>
    <t>PIETROSANTI</t>
  </si>
  <si>
    <t>OGNIBENE</t>
  </si>
  <si>
    <t>CETRANCOLO</t>
  </si>
  <si>
    <t>DI LORENZO</t>
  </si>
  <si>
    <t>MICHELE</t>
  </si>
  <si>
    <t>VERUSCA</t>
  </si>
  <si>
    <t>DE FABRIITIS</t>
  </si>
  <si>
    <t>EMILIO</t>
  </si>
  <si>
    <t>ROCCELLA</t>
  </si>
  <si>
    <t>FRANCESCA</t>
  </si>
  <si>
    <t>MARGAGNONI</t>
  </si>
  <si>
    <t>TETTI</t>
  </si>
  <si>
    <t>POLLETTI</t>
  </si>
  <si>
    <t>MAGISTRI</t>
  </si>
  <si>
    <t>DILETTA</t>
  </si>
  <si>
    <t>VITELLI</t>
  </si>
  <si>
    <t>LOMBARDO</t>
  </si>
  <si>
    <t>MIRCO</t>
  </si>
  <si>
    <t>ESPOSITO</t>
  </si>
  <si>
    <t>SILLA</t>
  </si>
  <si>
    <t>NARDANTONIO</t>
  </si>
  <si>
    <t>LIVIO</t>
  </si>
  <si>
    <t>GIAMMATTEO</t>
  </si>
  <si>
    <t>CAPORRO</t>
  </si>
  <si>
    <t>SILERI</t>
  </si>
  <si>
    <t>W_G50</t>
  </si>
  <si>
    <t>MELLINI</t>
  </si>
  <si>
    <t>RIZZI</t>
  </si>
  <si>
    <t>SORRENTINI</t>
  </si>
  <si>
    <t>LIONS VALLE UFITA</t>
  </si>
  <si>
    <t>LEONARDI</t>
  </si>
  <si>
    <t>LANERA</t>
  </si>
  <si>
    <t>DIONISI</t>
  </si>
  <si>
    <t>GALEONE</t>
  </si>
  <si>
    <t>A.S.D. MES COLLEFERRO</t>
  </si>
  <si>
    <t>CORINA</t>
  </si>
  <si>
    <t>ENEA</t>
  </si>
  <si>
    <t>PAPA</t>
  </si>
  <si>
    <t>CARLA</t>
  </si>
  <si>
    <t>W_F45</t>
  </si>
  <si>
    <t>QUADRINO</t>
  </si>
  <si>
    <t>SCIUTO</t>
  </si>
  <si>
    <t>ANDREA TOMMASO</t>
  </si>
  <si>
    <t>ANGELONI</t>
  </si>
  <si>
    <t>MAIONE</t>
  </si>
  <si>
    <t>MARIACRISTINA</t>
  </si>
  <si>
    <t>LATINA RUNNERS</t>
  </si>
  <si>
    <t>FARALLI</t>
  </si>
  <si>
    <t>BENEDETTO</t>
  </si>
  <si>
    <t>DI LIVIO</t>
  </si>
  <si>
    <t>D'ALBENZO</t>
  </si>
  <si>
    <t>PAOLUCCI</t>
  </si>
  <si>
    <t>ROMINA</t>
  </si>
  <si>
    <t>SABATINO</t>
  </si>
  <si>
    <t>SEPE</t>
  </si>
  <si>
    <t>ANTONELLO</t>
  </si>
  <si>
    <t>MONTALDI</t>
  </si>
  <si>
    <t>BRAGA</t>
  </si>
  <si>
    <t>SALOMONE</t>
  </si>
  <si>
    <t>SIMONETTA</t>
  </si>
  <si>
    <t>VERI</t>
  </si>
  <si>
    <t>CARPANESE</t>
  </si>
  <si>
    <t>TACCONI</t>
  </si>
  <si>
    <t>SIMONTE</t>
  </si>
  <si>
    <t>W_L65</t>
  </si>
  <si>
    <t>CORSETTI</t>
  </si>
  <si>
    <t>POLCE</t>
  </si>
  <si>
    <t>PARIS</t>
  </si>
  <si>
    <t>CIRCOLO RICR. LIB. VALMONTONE</t>
  </si>
  <si>
    <t>PANNONE</t>
  </si>
  <si>
    <t>DI TROCCHIO</t>
  </si>
  <si>
    <t>MARIANI</t>
  </si>
  <si>
    <t>MAZZONE</t>
  </si>
  <si>
    <t>FAZIO</t>
  </si>
  <si>
    <t>SALVATORE EMANUELE</t>
  </si>
  <si>
    <t>D'AMATO</t>
  </si>
  <si>
    <t>FABRIZI</t>
  </si>
  <si>
    <t>FERDINANDI</t>
  </si>
  <si>
    <t>TIVOLI MARATHON</t>
  </si>
  <si>
    <t>TEMPESTINI</t>
  </si>
  <si>
    <t>ELISA</t>
  </si>
  <si>
    <t>W_H55</t>
  </si>
  <si>
    <t>TALONE</t>
  </si>
  <si>
    <t>AMERICO</t>
  </si>
  <si>
    <t>VELLI</t>
  </si>
  <si>
    <t>ALDO</t>
  </si>
  <si>
    <t>SORRENTINO</t>
  </si>
  <si>
    <t>BACCO</t>
  </si>
  <si>
    <t>MAURIZI</t>
  </si>
  <si>
    <t>PALUZZI</t>
  </si>
  <si>
    <t>CUGINI</t>
  </si>
  <si>
    <t>ANTONELLA</t>
  </si>
  <si>
    <t>GIORGI</t>
  </si>
  <si>
    <t>ALESSIA</t>
  </si>
  <si>
    <t>SIMONELLI</t>
  </si>
  <si>
    <t>GIULIANO</t>
  </si>
  <si>
    <t>ZOLLI</t>
  </si>
  <si>
    <t>FELICE</t>
  </si>
  <si>
    <t>ATLETICA CECCANO</t>
  </si>
  <si>
    <t>D'AMICO</t>
  </si>
  <si>
    <t>FIORELLA</t>
  </si>
  <si>
    <t>GAETA</t>
  </si>
  <si>
    <t>SABATINI</t>
  </si>
  <si>
    <t>GIORGIA</t>
  </si>
  <si>
    <t>CALICIOTTI</t>
  </si>
  <si>
    <t>ROCCARINA</t>
  </si>
  <si>
    <t>LOREDANA</t>
  </si>
  <si>
    <t>A.S.D. PODISTICA PONTINIA</t>
  </si>
  <si>
    <t>GAVILLUCCI</t>
  </si>
  <si>
    <t>TATULLI</t>
  </si>
  <si>
    <t>MATTIOLI</t>
  </si>
  <si>
    <t>IPPOLITI</t>
  </si>
  <si>
    <t>FANELLI</t>
  </si>
  <si>
    <t>DE ROSSI</t>
  </si>
  <si>
    <t>FEDERICA</t>
  </si>
  <si>
    <t>MONTICOLO</t>
  </si>
  <si>
    <t>MUCCHETTO</t>
  </si>
  <si>
    <t>FERNANDO</t>
  </si>
  <si>
    <t>BAGAGLINI</t>
  </si>
  <si>
    <t>SORDILLI</t>
  </si>
  <si>
    <t>SAMUELE</t>
  </si>
  <si>
    <t>SOPRANO</t>
  </si>
  <si>
    <t>LAMBERTI</t>
  </si>
  <si>
    <t>CINZIA</t>
  </si>
  <si>
    <t>PISANO</t>
  </si>
  <si>
    <t>PINUCCIA</t>
  </si>
  <si>
    <t>D'ANDREA</t>
  </si>
  <si>
    <t>PUNZETTI</t>
  </si>
  <si>
    <t>ARMANDO</t>
  </si>
  <si>
    <t>MOAURO</t>
  </si>
  <si>
    <t>EMANUELA</t>
  </si>
  <si>
    <t>BARBIERI</t>
  </si>
  <si>
    <t>ALBERTA</t>
  </si>
  <si>
    <t>VALIANI</t>
  </si>
  <si>
    <t>ABBADINI</t>
  </si>
  <si>
    <t>DANIELA</t>
  </si>
  <si>
    <t>W_I60</t>
  </si>
  <si>
    <t>PIERONI</t>
  </si>
  <si>
    <t>PIROLOZZI</t>
  </si>
  <si>
    <t>MASTRANTONI</t>
  </si>
  <si>
    <t>ABBAFATI</t>
  </si>
  <si>
    <t>KATIUSCIA</t>
  </si>
  <si>
    <t>FALASCHI</t>
  </si>
  <si>
    <t>ROBERTA</t>
  </si>
  <si>
    <t>AIELLO</t>
  </si>
  <si>
    <t>MARIA ANTONIETTA</t>
  </si>
  <si>
    <t>CASAGRANDE</t>
  </si>
  <si>
    <t>VITO</t>
  </si>
  <si>
    <t>DI MARCO</t>
  </si>
  <si>
    <t>CACIOLO</t>
  </si>
  <si>
    <t>CIARLA</t>
  </si>
  <si>
    <t>FERONE</t>
  </si>
  <si>
    <t>RINIERI</t>
  </si>
  <si>
    <t>TACCHETTI BLASI</t>
  </si>
  <si>
    <t>ALVARO</t>
  </si>
  <si>
    <t>ROMANELLI</t>
  </si>
  <si>
    <t>CATRACCHIA</t>
  </si>
  <si>
    <t>LEONELLO</t>
  </si>
  <si>
    <t>GIORDANO</t>
  </si>
  <si>
    <t>AMELIA</t>
  </si>
  <si>
    <t>CINQUEGRANA</t>
  </si>
  <si>
    <t>MISSORI</t>
  </si>
  <si>
    <t>BRUNELLA</t>
  </si>
  <si>
    <t>COLO'</t>
  </si>
  <si>
    <t>RENATO</t>
  </si>
  <si>
    <t>TOSTO</t>
  </si>
  <si>
    <t>NARDI</t>
  </si>
  <si>
    <t>BARABOGLIA</t>
  </si>
  <si>
    <t>DI GIACOMANTONIO</t>
  </si>
  <si>
    <t>ERMACORA</t>
  </si>
  <si>
    <t>M_N75</t>
  </si>
  <si>
    <t>CANDIDI</t>
  </si>
  <si>
    <t>ERALDO</t>
  </si>
  <si>
    <t>VITALE</t>
  </si>
  <si>
    <t>GIAMMATTEI</t>
  </si>
  <si>
    <t>TOMASINO</t>
  </si>
  <si>
    <t>SPIRITI LIBERI</t>
  </si>
  <si>
    <t>DE MARZI</t>
  </si>
  <si>
    <t>BEATRICE</t>
  </si>
  <si>
    <t>CAMILLI</t>
  </si>
  <si>
    <t>ATL. ANZIO</t>
  </si>
  <si>
    <t>LUPI</t>
  </si>
  <si>
    <t>MORELLI</t>
  </si>
  <si>
    <t>SCIOTTI</t>
  </si>
  <si>
    <t>OVANI</t>
  </si>
  <si>
    <t>CORRADINI</t>
  </si>
  <si>
    <t>TIZIANO</t>
  </si>
  <si>
    <t>GIOVANETTI</t>
  </si>
  <si>
    <t>FAIOLA</t>
  </si>
  <si>
    <t>FRANCA</t>
  </si>
  <si>
    <t>FAGIOLI</t>
  </si>
  <si>
    <t>MANLIO</t>
  </si>
  <si>
    <t>M_O80</t>
  </si>
  <si>
    <t>MASELLA</t>
  </si>
  <si>
    <t>LUCIA</t>
  </si>
  <si>
    <t>TORRINI</t>
  </si>
  <si>
    <t>LAURA STEFANIA</t>
  </si>
  <si>
    <t>BERLINCIONI</t>
  </si>
  <si>
    <t>PROIETTI</t>
  </si>
  <si>
    <t>SETTIMIO</t>
  </si>
  <si>
    <t>NICULA</t>
  </si>
  <si>
    <t>GIULIANI</t>
  </si>
  <si>
    <t>MANUELE</t>
  </si>
  <si>
    <t>CIOCCHETTI</t>
  </si>
  <si>
    <t>SILVANA</t>
  </si>
  <si>
    <t>AS.TRA. ROMA</t>
  </si>
  <si>
    <t>SPAZIANI</t>
  </si>
  <si>
    <t>TAGLIENTE</t>
  </si>
  <si>
    <t>NAIMO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</si>
  <si>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</si>
  <si>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</si>
  <si>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</si>
  <si>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</si>
  <si>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</si>
  <si>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</si>
  <si>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</si>
  <si>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</si>
  <si>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</si>
  <si>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</si>
  <si>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</si>
  <si>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</si>
  <si>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</si>
  <si>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</si>
  <si>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</si>
  <si>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</si>
  <si>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</si>
  <si>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</si>
  <si>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</si>
  <si>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</si>
  <si>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</si>
  <si>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</si>
  <si>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</si>
  <si>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</si>
  <si>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</si>
  <si>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</si>
  <si>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</si>
  <si>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</si>
  <si>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</si>
  <si>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</si>
  <si>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</si>
  <si>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</si>
  <si>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</si>
  <si>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</si>
  <si>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</si>
  <si>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</si>
  <si>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</si>
  <si>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</si>
  <si>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</si>
  <si>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</si>
  <si>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</si>
  <si>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</si>
  <si>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</si>
  <si>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</si>
  <si>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</si>
  <si>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</si>
  <si>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</si>
  <si>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</si>
  <si>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</si>
  <si>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</si>
  <si>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</si>
  <si>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Trofeo Carrefour Market</t>
  </si>
  <si>
    <t>2ª edizione</t>
  </si>
  <si>
    <t>Velletri (RM)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</si>
</sst>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6" t="s">
        <v>680</v>
      </c>
      <c r="B1" s="57"/>
      <c r="C1" s="57"/>
      <c r="D1" s="57"/>
      <c r="E1" s="57"/>
      <c r="F1" s="57"/>
      <c r="G1" s="57"/>
      <c r="H1" s="57"/>
      <c r="I1" s="58"/>
    </row>
    <row r="2" spans="1:9" ht="24" customHeight="1">
      <c r="A2" s="59" t="s">
        <v>681</v>
      </c>
      <c r="B2" s="60"/>
      <c r="C2" s="60"/>
      <c r="D2" s="60"/>
      <c r="E2" s="60"/>
      <c r="F2" s="60"/>
      <c r="G2" s="60"/>
      <c r="H2" s="60"/>
      <c r="I2" s="61"/>
    </row>
    <row r="3" spans="1:9" ht="24" customHeight="1">
      <c r="A3" s="30"/>
      <c r="B3" s="13" t="s">
        <v>682</v>
      </c>
      <c r="C3" s="13"/>
      <c r="D3" s="14"/>
      <c r="E3" s="13" t="s">
        <v>249</v>
      </c>
      <c r="F3" s="14"/>
      <c r="G3" s="13"/>
      <c r="H3" s="14" t="s">
        <v>0</v>
      </c>
      <c r="I3" s="15">
        <v>10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47" t="s">
        <v>250</v>
      </c>
      <c r="C5" s="47" t="s">
        <v>251</v>
      </c>
      <c r="D5" s="8" t="s">
        <v>252</v>
      </c>
      <c r="E5" s="47" t="s">
        <v>253</v>
      </c>
      <c r="F5" s="28">
        <v>0.024350347222222225</v>
      </c>
      <c r="G5" s="8" t="str">
        <f aca="true" t="shared" si="0" ref="G5:G36">TEXT(INT((HOUR(F5)*3600+MINUTE(F5)*60+SECOND(F5))/$I$3/60),"0")&amp;"."&amp;TEXT(MOD((HOUR(F5)*3600+MINUTE(F5)*60+SECOND(F5))/$I$3,60),"00")&amp;"/km"</f>
        <v>3.30/km</v>
      </c>
      <c r="H5" s="28">
        <f aca="true" t="shared" si="1" ref="H5:H36">F5-$F$5</f>
        <v>0</v>
      </c>
      <c r="I5" s="9">
        <f aca="true" t="shared" si="2" ref="I5:I36">F5-INDEX($F$5:$F$156,MATCH(D5,$D$5:$D$156,0))</f>
        <v>0</v>
      </c>
    </row>
    <row r="6" spans="1:9" s="3" customFormat="1" ht="18" customHeight="1">
      <c r="A6" s="22" t="s">
        <v>13</v>
      </c>
      <c r="B6" s="46" t="s">
        <v>254</v>
      </c>
      <c r="C6" s="46" t="s">
        <v>255</v>
      </c>
      <c r="D6" s="23" t="s">
        <v>256</v>
      </c>
      <c r="E6" s="46" t="s">
        <v>257</v>
      </c>
      <c r="F6" s="29">
        <v>0.02468148148148148</v>
      </c>
      <c r="G6" s="23" t="str">
        <f t="shared" si="0"/>
        <v>3.33/km</v>
      </c>
      <c r="H6" s="29">
        <f t="shared" si="1"/>
        <v>0.0003311342592592567</v>
      </c>
      <c r="I6" s="24">
        <f t="shared" si="2"/>
        <v>0</v>
      </c>
    </row>
    <row r="7" spans="1:9" s="3" customFormat="1" ht="18" customHeight="1">
      <c r="A7" s="22" t="s">
        <v>14</v>
      </c>
      <c r="B7" s="46" t="s">
        <v>258</v>
      </c>
      <c r="C7" s="46" t="s">
        <v>259</v>
      </c>
      <c r="D7" s="23" t="s">
        <v>260</v>
      </c>
      <c r="E7" s="46" t="s">
        <v>261</v>
      </c>
      <c r="F7" s="29">
        <v>0.024904166666666668</v>
      </c>
      <c r="G7" s="23" t="str">
        <f t="shared" si="0"/>
        <v>3.35/km</v>
      </c>
      <c r="H7" s="29">
        <f t="shared" si="1"/>
        <v>0.0005538194444444436</v>
      </c>
      <c r="I7" s="24">
        <f t="shared" si="2"/>
        <v>0</v>
      </c>
    </row>
    <row r="8" spans="1:9" s="3" customFormat="1" ht="18" customHeight="1">
      <c r="A8" s="22" t="s">
        <v>15</v>
      </c>
      <c r="B8" s="46" t="s">
        <v>262</v>
      </c>
      <c r="C8" s="46" t="s">
        <v>263</v>
      </c>
      <c r="D8" s="23" t="s">
        <v>256</v>
      </c>
      <c r="E8" s="46" t="s">
        <v>264</v>
      </c>
      <c r="F8" s="29">
        <v>0.02564988425925926</v>
      </c>
      <c r="G8" s="23" t="str">
        <f t="shared" si="0"/>
        <v>3.42/km</v>
      </c>
      <c r="H8" s="29">
        <f t="shared" si="1"/>
        <v>0.0012995370370370365</v>
      </c>
      <c r="I8" s="24">
        <f t="shared" si="2"/>
        <v>0.0009684027777777798</v>
      </c>
    </row>
    <row r="9" spans="1:9" s="3" customFormat="1" ht="18" customHeight="1">
      <c r="A9" s="22" t="s">
        <v>16</v>
      </c>
      <c r="B9" s="46" t="s">
        <v>265</v>
      </c>
      <c r="C9" s="46" t="s">
        <v>214</v>
      </c>
      <c r="D9" s="23" t="s">
        <v>260</v>
      </c>
      <c r="E9" s="46" t="s">
        <v>266</v>
      </c>
      <c r="F9" s="29">
        <v>0.025888425925925926</v>
      </c>
      <c r="G9" s="23" t="str">
        <f t="shared" si="0"/>
        <v>3.44/km</v>
      </c>
      <c r="H9" s="29">
        <f t="shared" si="1"/>
        <v>0.0015380787037037012</v>
      </c>
      <c r="I9" s="24">
        <f t="shared" si="2"/>
        <v>0.0009842592592592576</v>
      </c>
    </row>
    <row r="10" spans="1:9" s="3" customFormat="1" ht="18" customHeight="1">
      <c r="A10" s="22" t="s">
        <v>17</v>
      </c>
      <c r="B10" s="46" t="s">
        <v>267</v>
      </c>
      <c r="C10" s="46" t="s">
        <v>268</v>
      </c>
      <c r="D10" s="23" t="s">
        <v>252</v>
      </c>
      <c r="E10" s="46" t="s">
        <v>253</v>
      </c>
      <c r="F10" s="29">
        <v>0.02593668981481481</v>
      </c>
      <c r="G10" s="23" t="str">
        <f t="shared" si="0"/>
        <v>3.44/km</v>
      </c>
      <c r="H10" s="29">
        <f t="shared" si="1"/>
        <v>0.0015863425925925871</v>
      </c>
      <c r="I10" s="24">
        <f t="shared" si="2"/>
        <v>0.0015863425925925871</v>
      </c>
    </row>
    <row r="11" spans="1:9" s="3" customFormat="1" ht="18" customHeight="1">
      <c r="A11" s="22" t="s">
        <v>18</v>
      </c>
      <c r="B11" s="46" t="s">
        <v>269</v>
      </c>
      <c r="C11" s="46" t="s">
        <v>213</v>
      </c>
      <c r="D11" s="23" t="s">
        <v>270</v>
      </c>
      <c r="E11" s="46" t="s">
        <v>271</v>
      </c>
      <c r="F11" s="29">
        <v>0.02678263888888889</v>
      </c>
      <c r="G11" s="23" t="str">
        <f t="shared" si="0"/>
        <v>3.51/km</v>
      </c>
      <c r="H11" s="29">
        <f t="shared" si="1"/>
        <v>0.002432291666666666</v>
      </c>
      <c r="I11" s="24">
        <f t="shared" si="2"/>
        <v>0</v>
      </c>
    </row>
    <row r="12" spans="1:9" s="3" customFormat="1" ht="18" customHeight="1">
      <c r="A12" s="22" t="s">
        <v>19</v>
      </c>
      <c r="B12" s="46" t="s">
        <v>272</v>
      </c>
      <c r="C12" s="46" t="s">
        <v>212</v>
      </c>
      <c r="D12" s="23" t="s">
        <v>260</v>
      </c>
      <c r="E12" s="46" t="s">
        <v>273</v>
      </c>
      <c r="F12" s="29">
        <v>0.02748206018518519</v>
      </c>
      <c r="G12" s="23" t="str">
        <f t="shared" si="0"/>
        <v>3.57/km</v>
      </c>
      <c r="H12" s="29">
        <f t="shared" si="1"/>
        <v>0.0031317129629629646</v>
      </c>
      <c r="I12" s="24">
        <f t="shared" si="2"/>
        <v>0.002577893518518521</v>
      </c>
    </row>
    <row r="13" spans="1:9" s="3" customFormat="1" ht="18" customHeight="1">
      <c r="A13" s="22" t="s">
        <v>20</v>
      </c>
      <c r="B13" s="46" t="s">
        <v>274</v>
      </c>
      <c r="C13" s="46" t="s">
        <v>218</v>
      </c>
      <c r="D13" s="23" t="s">
        <v>270</v>
      </c>
      <c r="E13" s="46" t="s">
        <v>275</v>
      </c>
      <c r="F13" s="29">
        <v>0.027700231481481482</v>
      </c>
      <c r="G13" s="23" t="str">
        <f t="shared" si="0"/>
        <v>3.59/km</v>
      </c>
      <c r="H13" s="29">
        <f t="shared" si="1"/>
        <v>0.0033498842592592573</v>
      </c>
      <c r="I13" s="24">
        <f t="shared" si="2"/>
        <v>0.0009175925925925914</v>
      </c>
    </row>
    <row r="14" spans="1:9" s="3" customFormat="1" ht="18" customHeight="1">
      <c r="A14" s="22" t="s">
        <v>21</v>
      </c>
      <c r="B14" s="46" t="s">
        <v>276</v>
      </c>
      <c r="C14" s="46" t="s">
        <v>277</v>
      </c>
      <c r="D14" s="23" t="s">
        <v>252</v>
      </c>
      <c r="E14" s="46" t="s">
        <v>278</v>
      </c>
      <c r="F14" s="29">
        <v>0.028013657407407407</v>
      </c>
      <c r="G14" s="23" t="str">
        <f t="shared" si="0"/>
        <v>4.02/km</v>
      </c>
      <c r="H14" s="29">
        <f t="shared" si="1"/>
        <v>0.0036633101851851826</v>
      </c>
      <c r="I14" s="24">
        <f t="shared" si="2"/>
        <v>0.0036633101851851826</v>
      </c>
    </row>
    <row r="15" spans="1:9" s="3" customFormat="1" ht="18" customHeight="1">
      <c r="A15" s="22" t="s">
        <v>22</v>
      </c>
      <c r="B15" s="46" t="s">
        <v>279</v>
      </c>
      <c r="C15" s="46" t="s">
        <v>229</v>
      </c>
      <c r="D15" s="23" t="s">
        <v>280</v>
      </c>
      <c r="E15" s="46" t="s">
        <v>281</v>
      </c>
      <c r="F15" s="29">
        <v>0.028119212962962964</v>
      </c>
      <c r="G15" s="23" t="str">
        <f t="shared" si="0"/>
        <v>4.03/km</v>
      </c>
      <c r="H15" s="29">
        <f t="shared" si="1"/>
        <v>0.0037688657407407393</v>
      </c>
      <c r="I15" s="24">
        <f t="shared" si="2"/>
        <v>0</v>
      </c>
    </row>
    <row r="16" spans="1:9" s="3" customFormat="1" ht="18" customHeight="1">
      <c r="A16" s="22" t="s">
        <v>23</v>
      </c>
      <c r="B16" s="46" t="s">
        <v>282</v>
      </c>
      <c r="C16" s="46" t="s">
        <v>283</v>
      </c>
      <c r="D16" s="23" t="s">
        <v>252</v>
      </c>
      <c r="E16" s="46" t="s">
        <v>284</v>
      </c>
      <c r="F16" s="29">
        <v>0.02836631944444444</v>
      </c>
      <c r="G16" s="23" t="str">
        <f t="shared" si="0"/>
        <v>4.05/km</v>
      </c>
      <c r="H16" s="29">
        <f t="shared" si="1"/>
        <v>0.004015972222222216</v>
      </c>
      <c r="I16" s="24">
        <f t="shared" si="2"/>
        <v>0.004015972222222216</v>
      </c>
    </row>
    <row r="17" spans="1:9" s="3" customFormat="1" ht="18" customHeight="1">
      <c r="A17" s="22" t="s">
        <v>24</v>
      </c>
      <c r="B17" s="46" t="s">
        <v>285</v>
      </c>
      <c r="C17" s="46" t="s">
        <v>227</v>
      </c>
      <c r="D17" s="23" t="s">
        <v>270</v>
      </c>
      <c r="E17" s="46" t="s">
        <v>286</v>
      </c>
      <c r="F17" s="29">
        <v>0.02842037037037037</v>
      </c>
      <c r="G17" s="23" t="str">
        <f t="shared" si="0"/>
        <v>4.06/km</v>
      </c>
      <c r="H17" s="29">
        <f t="shared" si="1"/>
        <v>0.0040700231481481455</v>
      </c>
      <c r="I17" s="24">
        <f t="shared" si="2"/>
        <v>0.0016377314814814796</v>
      </c>
    </row>
    <row r="18" spans="1:9" s="3" customFormat="1" ht="18" customHeight="1">
      <c r="A18" s="22" t="s">
        <v>25</v>
      </c>
      <c r="B18" s="46" t="s">
        <v>287</v>
      </c>
      <c r="C18" s="46" t="s">
        <v>288</v>
      </c>
      <c r="D18" s="23" t="s">
        <v>289</v>
      </c>
      <c r="E18" s="46" t="s">
        <v>290</v>
      </c>
      <c r="F18" s="29">
        <v>0.028502199074074072</v>
      </c>
      <c r="G18" s="23" t="str">
        <f t="shared" si="0"/>
        <v>4.06/km</v>
      </c>
      <c r="H18" s="29">
        <f t="shared" si="1"/>
        <v>0.0041518518518518475</v>
      </c>
      <c r="I18" s="24">
        <f t="shared" si="2"/>
        <v>0</v>
      </c>
    </row>
    <row r="19" spans="1:9" s="3" customFormat="1" ht="18" customHeight="1">
      <c r="A19" s="22" t="s">
        <v>26</v>
      </c>
      <c r="B19" s="46" t="s">
        <v>291</v>
      </c>
      <c r="C19" s="46" t="s">
        <v>203</v>
      </c>
      <c r="D19" s="23" t="s">
        <v>289</v>
      </c>
      <c r="E19" s="46" t="s">
        <v>292</v>
      </c>
      <c r="F19" s="29">
        <v>0.028590624999999998</v>
      </c>
      <c r="G19" s="23" t="str">
        <f t="shared" si="0"/>
        <v>4.07/km</v>
      </c>
      <c r="H19" s="29">
        <f t="shared" si="1"/>
        <v>0.004240277777777773</v>
      </c>
      <c r="I19" s="24">
        <f t="shared" si="2"/>
        <v>8.842592592592582E-05</v>
      </c>
    </row>
    <row r="20" spans="1:9" s="3" customFormat="1" ht="18" customHeight="1">
      <c r="A20" s="22" t="s">
        <v>27</v>
      </c>
      <c r="B20" s="46" t="s">
        <v>293</v>
      </c>
      <c r="C20" s="46" t="s">
        <v>205</v>
      </c>
      <c r="D20" s="23" t="s">
        <v>252</v>
      </c>
      <c r="E20" s="46" t="s">
        <v>294</v>
      </c>
      <c r="F20" s="29">
        <v>0.02861145833333333</v>
      </c>
      <c r="G20" s="23" t="str">
        <f t="shared" si="0"/>
        <v>4.07/km</v>
      </c>
      <c r="H20" s="29">
        <f t="shared" si="1"/>
        <v>0.004261111111111104</v>
      </c>
      <c r="I20" s="24">
        <f t="shared" si="2"/>
        <v>0.004261111111111104</v>
      </c>
    </row>
    <row r="21" spans="1:9" ht="18" customHeight="1">
      <c r="A21" s="42" t="s">
        <v>28</v>
      </c>
      <c r="B21" s="49" t="s">
        <v>295</v>
      </c>
      <c r="C21" s="49" t="s">
        <v>245</v>
      </c>
      <c r="D21" s="43" t="s">
        <v>296</v>
      </c>
      <c r="E21" s="49" t="s">
        <v>197</v>
      </c>
      <c r="F21" s="44">
        <v>0.02863414351851852</v>
      </c>
      <c r="G21" s="43" t="str">
        <f t="shared" si="0"/>
        <v>4.07/km</v>
      </c>
      <c r="H21" s="44">
        <f t="shared" si="1"/>
        <v>0.004283796296296296</v>
      </c>
      <c r="I21" s="45">
        <f t="shared" si="2"/>
        <v>0</v>
      </c>
    </row>
    <row r="22" spans="1:9" ht="18" customHeight="1">
      <c r="A22" s="22" t="s">
        <v>29</v>
      </c>
      <c r="B22" s="46" t="s">
        <v>297</v>
      </c>
      <c r="C22" s="46" t="s">
        <v>216</v>
      </c>
      <c r="D22" s="23" t="s">
        <v>270</v>
      </c>
      <c r="E22" s="46" t="s">
        <v>298</v>
      </c>
      <c r="F22" s="29">
        <v>0.028675000000000003</v>
      </c>
      <c r="G22" s="23" t="str">
        <f t="shared" si="0"/>
        <v>4.08/km</v>
      </c>
      <c r="H22" s="29">
        <f t="shared" si="1"/>
        <v>0.004324652777777778</v>
      </c>
      <c r="I22" s="24">
        <f t="shared" si="2"/>
        <v>0.001892361111111112</v>
      </c>
    </row>
    <row r="23" spans="1:9" ht="18" customHeight="1">
      <c r="A23" s="22" t="s">
        <v>30</v>
      </c>
      <c r="B23" s="46" t="s">
        <v>299</v>
      </c>
      <c r="C23" s="46" t="s">
        <v>300</v>
      </c>
      <c r="D23" s="23" t="s">
        <v>301</v>
      </c>
      <c r="E23" s="46" t="s">
        <v>266</v>
      </c>
      <c r="F23" s="29">
        <v>0.028728009259259255</v>
      </c>
      <c r="G23" s="23" t="str">
        <f t="shared" si="0"/>
        <v>4.08/km</v>
      </c>
      <c r="H23" s="29">
        <f t="shared" si="1"/>
        <v>0.004377662037037031</v>
      </c>
      <c r="I23" s="24">
        <f t="shared" si="2"/>
        <v>0</v>
      </c>
    </row>
    <row r="24" spans="1:9" ht="18" customHeight="1">
      <c r="A24" s="22" t="s">
        <v>31</v>
      </c>
      <c r="B24" s="46" t="s">
        <v>302</v>
      </c>
      <c r="C24" s="46" t="s">
        <v>207</v>
      </c>
      <c r="D24" s="23" t="s">
        <v>289</v>
      </c>
      <c r="E24" s="46" t="s">
        <v>303</v>
      </c>
      <c r="F24" s="29">
        <v>0.028784027777777776</v>
      </c>
      <c r="G24" s="23" t="str">
        <f t="shared" si="0"/>
        <v>4.09/km</v>
      </c>
      <c r="H24" s="29">
        <f t="shared" si="1"/>
        <v>0.004433680555555552</v>
      </c>
      <c r="I24" s="24">
        <f t="shared" si="2"/>
        <v>0.0002818287037037043</v>
      </c>
    </row>
    <row r="25" spans="1:9" ht="18" customHeight="1">
      <c r="A25" s="22" t="s">
        <v>32</v>
      </c>
      <c r="B25" s="46" t="s">
        <v>304</v>
      </c>
      <c r="C25" s="46" t="s">
        <v>200</v>
      </c>
      <c r="D25" s="23" t="s">
        <v>256</v>
      </c>
      <c r="E25" s="46" t="s">
        <v>271</v>
      </c>
      <c r="F25" s="29">
        <v>0.02888842592592593</v>
      </c>
      <c r="G25" s="23" t="str">
        <f t="shared" si="0"/>
        <v>4.10/km</v>
      </c>
      <c r="H25" s="29">
        <f t="shared" si="1"/>
        <v>0.004538078703703704</v>
      </c>
      <c r="I25" s="24">
        <f t="shared" si="2"/>
        <v>0.004206944444444447</v>
      </c>
    </row>
    <row r="26" spans="1:9" ht="18" customHeight="1">
      <c r="A26" s="22" t="s">
        <v>33</v>
      </c>
      <c r="B26" s="46" t="s">
        <v>305</v>
      </c>
      <c r="C26" s="46" t="s">
        <v>306</v>
      </c>
      <c r="D26" s="23" t="s">
        <v>256</v>
      </c>
      <c r="E26" s="46" t="s">
        <v>290</v>
      </c>
      <c r="F26" s="29">
        <v>0.02888969907407407</v>
      </c>
      <c r="G26" s="23" t="str">
        <f t="shared" si="0"/>
        <v>4.10/km</v>
      </c>
      <c r="H26" s="29">
        <f t="shared" si="1"/>
        <v>0.0045393518518518465</v>
      </c>
      <c r="I26" s="24">
        <f t="shared" si="2"/>
        <v>0.00420821759259259</v>
      </c>
    </row>
    <row r="27" spans="1:9" ht="18" customHeight="1">
      <c r="A27" s="22" t="s">
        <v>34</v>
      </c>
      <c r="B27" s="46" t="s">
        <v>274</v>
      </c>
      <c r="C27" s="46" t="s">
        <v>214</v>
      </c>
      <c r="D27" s="23" t="s">
        <v>270</v>
      </c>
      <c r="E27" s="46" t="s">
        <v>275</v>
      </c>
      <c r="F27" s="29">
        <v>0.029068402777777776</v>
      </c>
      <c r="G27" s="23" t="str">
        <f t="shared" si="0"/>
        <v>4.11/km</v>
      </c>
      <c r="H27" s="29">
        <f t="shared" si="1"/>
        <v>0.004718055555555552</v>
      </c>
      <c r="I27" s="24">
        <f t="shared" si="2"/>
        <v>0.002285763888888886</v>
      </c>
    </row>
    <row r="28" spans="1:9" ht="18" customHeight="1">
      <c r="A28" s="22" t="s">
        <v>35</v>
      </c>
      <c r="B28" s="46" t="s">
        <v>234</v>
      </c>
      <c r="C28" s="46" t="s">
        <v>307</v>
      </c>
      <c r="D28" s="23" t="s">
        <v>308</v>
      </c>
      <c r="E28" s="46" t="s">
        <v>281</v>
      </c>
      <c r="F28" s="29">
        <v>0.029096296296296297</v>
      </c>
      <c r="G28" s="23" t="str">
        <f t="shared" si="0"/>
        <v>4.11/km</v>
      </c>
      <c r="H28" s="29">
        <f t="shared" si="1"/>
        <v>0.004745949074074073</v>
      </c>
      <c r="I28" s="24">
        <f t="shared" si="2"/>
        <v>0</v>
      </c>
    </row>
    <row r="29" spans="1:9" ht="18" customHeight="1">
      <c r="A29" s="22" t="s">
        <v>36</v>
      </c>
      <c r="B29" s="46" t="s">
        <v>309</v>
      </c>
      <c r="C29" s="46" t="s">
        <v>228</v>
      </c>
      <c r="D29" s="23" t="s">
        <v>270</v>
      </c>
      <c r="E29" s="46" t="s">
        <v>303</v>
      </c>
      <c r="F29" s="29">
        <v>0.029128703703703702</v>
      </c>
      <c r="G29" s="23" t="str">
        <f t="shared" si="0"/>
        <v>4.12/km</v>
      </c>
      <c r="H29" s="29">
        <f t="shared" si="1"/>
        <v>0.004778356481481477</v>
      </c>
      <c r="I29" s="24">
        <f t="shared" si="2"/>
        <v>0.0023460648148148112</v>
      </c>
    </row>
    <row r="30" spans="1:9" ht="18" customHeight="1">
      <c r="A30" s="22" t="s">
        <v>37</v>
      </c>
      <c r="B30" s="46" t="s">
        <v>310</v>
      </c>
      <c r="C30" s="46" t="s">
        <v>215</v>
      </c>
      <c r="D30" s="23" t="s">
        <v>280</v>
      </c>
      <c r="E30" s="46" t="s">
        <v>286</v>
      </c>
      <c r="F30" s="29">
        <v>0.029378703703703702</v>
      </c>
      <c r="G30" s="23" t="str">
        <f t="shared" si="0"/>
        <v>4.14/km</v>
      </c>
      <c r="H30" s="29">
        <f t="shared" si="1"/>
        <v>0.005028356481481477</v>
      </c>
      <c r="I30" s="24">
        <f t="shared" si="2"/>
        <v>0.001259490740740738</v>
      </c>
    </row>
    <row r="31" spans="1:9" ht="18" customHeight="1">
      <c r="A31" s="22" t="s">
        <v>38</v>
      </c>
      <c r="B31" s="46" t="s">
        <v>311</v>
      </c>
      <c r="C31" s="46" t="s">
        <v>227</v>
      </c>
      <c r="D31" s="23" t="s">
        <v>312</v>
      </c>
      <c r="E31" s="46" t="s">
        <v>281</v>
      </c>
      <c r="F31" s="29">
        <v>0.029547569444444446</v>
      </c>
      <c r="G31" s="23" t="str">
        <f t="shared" si="0"/>
        <v>4.15/km</v>
      </c>
      <c r="H31" s="29">
        <f t="shared" si="1"/>
        <v>0.005197222222222221</v>
      </c>
      <c r="I31" s="24">
        <f t="shared" si="2"/>
        <v>0</v>
      </c>
    </row>
    <row r="32" spans="1:9" ht="18" customHeight="1">
      <c r="A32" s="22" t="s">
        <v>39</v>
      </c>
      <c r="B32" s="46" t="s">
        <v>313</v>
      </c>
      <c r="C32" s="46" t="s">
        <v>314</v>
      </c>
      <c r="D32" s="23" t="s">
        <v>289</v>
      </c>
      <c r="E32" s="46" t="s">
        <v>315</v>
      </c>
      <c r="F32" s="29">
        <v>0.02957430555555556</v>
      </c>
      <c r="G32" s="23" t="str">
        <f t="shared" si="0"/>
        <v>4.16/km</v>
      </c>
      <c r="H32" s="29">
        <f t="shared" si="1"/>
        <v>0.005223958333333334</v>
      </c>
      <c r="I32" s="24">
        <f t="shared" si="2"/>
        <v>0.0010721064814814864</v>
      </c>
    </row>
    <row r="33" spans="1:9" ht="18" customHeight="1">
      <c r="A33" s="22" t="s">
        <v>40</v>
      </c>
      <c r="B33" s="46" t="s">
        <v>316</v>
      </c>
      <c r="C33" s="46" t="s">
        <v>220</v>
      </c>
      <c r="D33" s="23" t="s">
        <v>260</v>
      </c>
      <c r="E33" s="46" t="s">
        <v>264</v>
      </c>
      <c r="F33" s="29">
        <v>0.029725115740740743</v>
      </c>
      <c r="G33" s="23" t="str">
        <f t="shared" si="0"/>
        <v>4.17/km</v>
      </c>
      <c r="H33" s="29">
        <f t="shared" si="1"/>
        <v>0.005374768518518518</v>
      </c>
      <c r="I33" s="24">
        <f t="shared" si="2"/>
        <v>0.004820949074074075</v>
      </c>
    </row>
    <row r="34" spans="1:9" ht="18" customHeight="1">
      <c r="A34" s="22" t="s">
        <v>41</v>
      </c>
      <c r="B34" s="46" t="s">
        <v>317</v>
      </c>
      <c r="C34" s="46" t="s">
        <v>318</v>
      </c>
      <c r="D34" s="23" t="s">
        <v>270</v>
      </c>
      <c r="E34" s="46" t="s">
        <v>266</v>
      </c>
      <c r="F34" s="29">
        <v>0.02973935185185185</v>
      </c>
      <c r="G34" s="23" t="str">
        <f t="shared" si="0"/>
        <v>4.17/km</v>
      </c>
      <c r="H34" s="29">
        <f t="shared" si="1"/>
        <v>0.0053890046296296255</v>
      </c>
      <c r="I34" s="24">
        <f t="shared" si="2"/>
        <v>0.0029567129629629596</v>
      </c>
    </row>
    <row r="35" spans="1:9" ht="18" customHeight="1">
      <c r="A35" s="22" t="s">
        <v>42</v>
      </c>
      <c r="B35" s="46" t="s">
        <v>319</v>
      </c>
      <c r="C35" s="46" t="s">
        <v>207</v>
      </c>
      <c r="D35" s="23" t="s">
        <v>270</v>
      </c>
      <c r="E35" s="46" t="s">
        <v>286</v>
      </c>
      <c r="F35" s="29">
        <v>0.029747800925925924</v>
      </c>
      <c r="G35" s="23" t="str">
        <f t="shared" si="0"/>
        <v>4.17/km</v>
      </c>
      <c r="H35" s="29">
        <f t="shared" si="1"/>
        <v>0.0053974537037036995</v>
      </c>
      <c r="I35" s="24">
        <f t="shared" si="2"/>
        <v>0.0029651620370370335</v>
      </c>
    </row>
    <row r="36" spans="1:9" ht="18" customHeight="1">
      <c r="A36" s="22" t="s">
        <v>43</v>
      </c>
      <c r="B36" s="46" t="s">
        <v>320</v>
      </c>
      <c r="C36" s="46" t="s">
        <v>321</v>
      </c>
      <c r="D36" s="23" t="s">
        <v>289</v>
      </c>
      <c r="E36" s="46" t="s">
        <v>322</v>
      </c>
      <c r="F36" s="29">
        <v>0.029753703703703702</v>
      </c>
      <c r="G36" s="23" t="str">
        <f t="shared" si="0"/>
        <v>4.17/km</v>
      </c>
      <c r="H36" s="29">
        <f t="shared" si="1"/>
        <v>0.005403356481481478</v>
      </c>
      <c r="I36" s="24">
        <f t="shared" si="2"/>
        <v>0.0012515046296296302</v>
      </c>
    </row>
    <row r="37" spans="1:9" ht="18" customHeight="1">
      <c r="A37" s="22" t="s">
        <v>44</v>
      </c>
      <c r="B37" s="46" t="s">
        <v>323</v>
      </c>
      <c r="C37" s="46" t="s">
        <v>324</v>
      </c>
      <c r="D37" s="23" t="s">
        <v>270</v>
      </c>
      <c r="E37" s="46" t="s">
        <v>264</v>
      </c>
      <c r="F37" s="29">
        <v>0.029758449074074076</v>
      </c>
      <c r="G37" s="23" t="str">
        <f aca="true" t="shared" si="3" ref="G37:G89">TEXT(INT((HOUR(F37)*3600+MINUTE(F37)*60+SECOND(F37))/$I$3/60),"0")&amp;"."&amp;TEXT(MOD((HOUR(F37)*3600+MINUTE(F37)*60+SECOND(F37))/$I$3,60),"00")&amp;"/km"</f>
        <v>4.17/km</v>
      </c>
      <c r="H37" s="29">
        <f aca="true" t="shared" si="4" ref="H37:H66">F37-$F$5</f>
        <v>0.0054081018518518514</v>
      </c>
      <c r="I37" s="24">
        <f aca="true" t="shared" si="5" ref="I37:I68">F37-INDEX($F$5:$F$156,MATCH(D37,$D$5:$D$156,0))</f>
        <v>0.0029758101851851855</v>
      </c>
    </row>
    <row r="38" spans="1:9" ht="18" customHeight="1">
      <c r="A38" s="22" t="s">
        <v>45</v>
      </c>
      <c r="B38" s="46" t="s">
        <v>325</v>
      </c>
      <c r="C38" s="46" t="s">
        <v>209</v>
      </c>
      <c r="D38" s="23" t="s">
        <v>270</v>
      </c>
      <c r="E38" s="46" t="s">
        <v>271</v>
      </c>
      <c r="F38" s="29">
        <v>0.02976990740740741</v>
      </c>
      <c r="G38" s="23" t="str">
        <f t="shared" si="3"/>
        <v>4.17/km</v>
      </c>
      <c r="H38" s="29">
        <f t="shared" si="4"/>
        <v>0.005419560185185187</v>
      </c>
      <c r="I38" s="24">
        <f t="shared" si="5"/>
        <v>0.002987268518518521</v>
      </c>
    </row>
    <row r="39" spans="1:9" ht="18" customHeight="1">
      <c r="A39" s="22" t="s">
        <v>46</v>
      </c>
      <c r="B39" s="46" t="s">
        <v>326</v>
      </c>
      <c r="C39" s="46" t="s">
        <v>327</v>
      </c>
      <c r="D39" s="23" t="s">
        <v>270</v>
      </c>
      <c r="E39" s="46" t="s">
        <v>271</v>
      </c>
      <c r="F39" s="29">
        <v>0.02977233796296296</v>
      </c>
      <c r="G39" s="23" t="str">
        <f t="shared" si="3"/>
        <v>4.17/km</v>
      </c>
      <c r="H39" s="29">
        <f t="shared" si="4"/>
        <v>0.005421990740740734</v>
      </c>
      <c r="I39" s="24">
        <f t="shared" si="5"/>
        <v>0.0029896990740740682</v>
      </c>
    </row>
    <row r="40" spans="1:9" ht="18" customHeight="1">
      <c r="A40" s="22" t="s">
        <v>47</v>
      </c>
      <c r="B40" s="46" t="s">
        <v>328</v>
      </c>
      <c r="C40" s="46" t="s">
        <v>329</v>
      </c>
      <c r="D40" s="23" t="s">
        <v>330</v>
      </c>
      <c r="E40" s="46" t="s">
        <v>331</v>
      </c>
      <c r="F40" s="29">
        <v>0.02977627314814815</v>
      </c>
      <c r="G40" s="23" t="str">
        <f t="shared" si="3"/>
        <v>4.17/km</v>
      </c>
      <c r="H40" s="29">
        <f t="shared" si="4"/>
        <v>0.005425925925925924</v>
      </c>
      <c r="I40" s="24">
        <f t="shared" si="5"/>
        <v>0</v>
      </c>
    </row>
    <row r="41" spans="1:9" ht="18" customHeight="1">
      <c r="A41" s="22" t="s">
        <v>48</v>
      </c>
      <c r="B41" s="46" t="s">
        <v>332</v>
      </c>
      <c r="C41" s="46" t="s">
        <v>333</v>
      </c>
      <c r="D41" s="23" t="s">
        <v>252</v>
      </c>
      <c r="E41" s="46" t="s">
        <v>334</v>
      </c>
      <c r="F41" s="29">
        <v>0.029808217592592594</v>
      </c>
      <c r="G41" s="23" t="str">
        <f t="shared" si="3"/>
        <v>4.18/km</v>
      </c>
      <c r="H41" s="29">
        <f t="shared" si="4"/>
        <v>0.00545787037037037</v>
      </c>
      <c r="I41" s="24">
        <f t="shared" si="5"/>
        <v>0.00545787037037037</v>
      </c>
    </row>
    <row r="42" spans="1:9" ht="18" customHeight="1">
      <c r="A42" s="22" t="s">
        <v>49</v>
      </c>
      <c r="B42" s="46" t="s">
        <v>335</v>
      </c>
      <c r="C42" s="46" t="s">
        <v>336</v>
      </c>
      <c r="D42" s="23" t="s">
        <v>289</v>
      </c>
      <c r="E42" s="46" t="s">
        <v>298</v>
      </c>
      <c r="F42" s="29">
        <v>0.029870254629629625</v>
      </c>
      <c r="G42" s="23" t="str">
        <f t="shared" si="3"/>
        <v>4.18/km</v>
      </c>
      <c r="H42" s="29">
        <f t="shared" si="4"/>
        <v>0.0055199074074074005</v>
      </c>
      <c r="I42" s="24">
        <f t="shared" si="5"/>
        <v>0.001368055555555553</v>
      </c>
    </row>
    <row r="43" spans="1:9" ht="18" customHeight="1">
      <c r="A43" s="22" t="s">
        <v>50</v>
      </c>
      <c r="B43" s="46" t="s">
        <v>337</v>
      </c>
      <c r="C43" s="46" t="s">
        <v>214</v>
      </c>
      <c r="D43" s="23" t="s">
        <v>256</v>
      </c>
      <c r="E43" s="46" t="s">
        <v>338</v>
      </c>
      <c r="F43" s="29">
        <v>0.03000648148148148</v>
      </c>
      <c r="G43" s="23" t="str">
        <f t="shared" si="3"/>
        <v>4.19/km</v>
      </c>
      <c r="H43" s="29">
        <f t="shared" si="4"/>
        <v>0.005656134259259257</v>
      </c>
      <c r="I43" s="24">
        <f t="shared" si="5"/>
        <v>0.005325</v>
      </c>
    </row>
    <row r="44" spans="1:9" ht="18" customHeight="1">
      <c r="A44" s="22" t="s">
        <v>51</v>
      </c>
      <c r="B44" s="46" t="s">
        <v>339</v>
      </c>
      <c r="C44" s="46" t="s">
        <v>243</v>
      </c>
      <c r="D44" s="23" t="s">
        <v>280</v>
      </c>
      <c r="E44" s="46" t="s">
        <v>340</v>
      </c>
      <c r="F44" s="29">
        <v>0.03014548611111111</v>
      </c>
      <c r="G44" s="23" t="str">
        <f t="shared" si="3"/>
        <v>4.21/km</v>
      </c>
      <c r="H44" s="29">
        <f t="shared" si="4"/>
        <v>0.005795138888888884</v>
      </c>
      <c r="I44" s="24">
        <f t="shared" si="5"/>
        <v>0.002026273148148145</v>
      </c>
    </row>
    <row r="45" spans="1:9" ht="18" customHeight="1">
      <c r="A45" s="22" t="s">
        <v>52</v>
      </c>
      <c r="B45" s="46" t="s">
        <v>341</v>
      </c>
      <c r="C45" s="46" t="s">
        <v>342</v>
      </c>
      <c r="D45" s="23" t="s">
        <v>280</v>
      </c>
      <c r="E45" s="46" t="s">
        <v>298</v>
      </c>
      <c r="F45" s="29">
        <v>0.030374074074074078</v>
      </c>
      <c r="G45" s="23" t="str">
        <f t="shared" si="3"/>
        <v>4.22/km</v>
      </c>
      <c r="H45" s="29">
        <f t="shared" si="4"/>
        <v>0.006023726851851853</v>
      </c>
      <c r="I45" s="24">
        <f t="shared" si="5"/>
        <v>0.0022548611111111137</v>
      </c>
    </row>
    <row r="46" spans="1:9" ht="18" customHeight="1">
      <c r="A46" s="22" t="s">
        <v>53</v>
      </c>
      <c r="B46" s="46" t="s">
        <v>343</v>
      </c>
      <c r="C46" s="46" t="s">
        <v>216</v>
      </c>
      <c r="D46" s="23" t="s">
        <v>289</v>
      </c>
      <c r="E46" s="46" t="s">
        <v>271</v>
      </c>
      <c r="F46" s="29">
        <v>0.030416203703703706</v>
      </c>
      <c r="G46" s="23" t="str">
        <f t="shared" si="3"/>
        <v>4.23/km</v>
      </c>
      <c r="H46" s="29">
        <f t="shared" si="4"/>
        <v>0.006065856481481481</v>
      </c>
      <c r="I46" s="24">
        <f t="shared" si="5"/>
        <v>0.0019140046296296336</v>
      </c>
    </row>
    <row r="47" spans="1:9" ht="18" customHeight="1">
      <c r="A47" s="22" t="s">
        <v>54</v>
      </c>
      <c r="B47" s="46" t="s">
        <v>344</v>
      </c>
      <c r="C47" s="46" t="s">
        <v>300</v>
      </c>
      <c r="D47" s="23" t="s">
        <v>345</v>
      </c>
      <c r="E47" s="46" t="s">
        <v>303</v>
      </c>
      <c r="F47" s="29">
        <v>0.030500462962962965</v>
      </c>
      <c r="G47" s="23" t="str">
        <f t="shared" si="3"/>
        <v>4.24/km</v>
      </c>
      <c r="H47" s="29">
        <f t="shared" si="4"/>
        <v>0.006150115740740741</v>
      </c>
      <c r="I47" s="24">
        <f t="shared" si="5"/>
        <v>0</v>
      </c>
    </row>
    <row r="48" spans="1:9" ht="18" customHeight="1">
      <c r="A48" s="22" t="s">
        <v>55</v>
      </c>
      <c r="B48" s="46" t="s">
        <v>346</v>
      </c>
      <c r="C48" s="46" t="s">
        <v>209</v>
      </c>
      <c r="D48" s="23" t="s">
        <v>260</v>
      </c>
      <c r="E48" s="46" t="s">
        <v>340</v>
      </c>
      <c r="F48" s="29">
        <v>0.030584143518518517</v>
      </c>
      <c r="G48" s="23" t="str">
        <f t="shared" si="3"/>
        <v>4.24/km</v>
      </c>
      <c r="H48" s="29">
        <f t="shared" si="4"/>
        <v>0.006233796296296293</v>
      </c>
      <c r="I48" s="24">
        <f t="shared" si="5"/>
        <v>0.005679976851851849</v>
      </c>
    </row>
    <row r="49" spans="1:9" ht="18" customHeight="1">
      <c r="A49" s="22" t="s">
        <v>56</v>
      </c>
      <c r="B49" s="46" t="s">
        <v>347</v>
      </c>
      <c r="C49" s="46" t="s">
        <v>225</v>
      </c>
      <c r="D49" s="23" t="s">
        <v>289</v>
      </c>
      <c r="E49" s="46" t="s">
        <v>348</v>
      </c>
      <c r="F49" s="29">
        <v>0.030709953703703705</v>
      </c>
      <c r="G49" s="23" t="str">
        <f t="shared" si="3"/>
        <v>4.25/km</v>
      </c>
      <c r="H49" s="29">
        <f t="shared" si="4"/>
        <v>0.00635960648148148</v>
      </c>
      <c r="I49" s="24">
        <f t="shared" si="5"/>
        <v>0.0022077546296296324</v>
      </c>
    </row>
    <row r="50" spans="1:9" ht="18" customHeight="1">
      <c r="A50" s="22" t="s">
        <v>57</v>
      </c>
      <c r="B50" s="46" t="s">
        <v>349</v>
      </c>
      <c r="C50" s="46" t="s">
        <v>216</v>
      </c>
      <c r="D50" s="23" t="s">
        <v>289</v>
      </c>
      <c r="E50" s="46" t="s">
        <v>275</v>
      </c>
      <c r="F50" s="29">
        <v>0.030765856481481477</v>
      </c>
      <c r="G50" s="23" t="str">
        <f t="shared" si="3"/>
        <v>4.26/km</v>
      </c>
      <c r="H50" s="29">
        <f t="shared" si="4"/>
        <v>0.006415509259259253</v>
      </c>
      <c r="I50" s="24">
        <f t="shared" si="5"/>
        <v>0.002263657407407405</v>
      </c>
    </row>
    <row r="51" spans="1:9" ht="18" customHeight="1">
      <c r="A51" s="22" t="s">
        <v>58</v>
      </c>
      <c r="B51" s="46" t="s">
        <v>350</v>
      </c>
      <c r="C51" s="46" t="s">
        <v>351</v>
      </c>
      <c r="D51" s="23" t="s">
        <v>280</v>
      </c>
      <c r="E51" s="46" t="s">
        <v>352</v>
      </c>
      <c r="F51" s="29">
        <v>0.030809143518518517</v>
      </c>
      <c r="G51" s="23" t="str">
        <f t="shared" si="3"/>
        <v>4.26/km</v>
      </c>
      <c r="H51" s="29">
        <f t="shared" si="4"/>
        <v>0.006458796296296292</v>
      </c>
      <c r="I51" s="24">
        <f t="shared" si="5"/>
        <v>0.002689930555555553</v>
      </c>
    </row>
    <row r="52" spans="1:9" ht="18" customHeight="1">
      <c r="A52" s="22" t="s">
        <v>59</v>
      </c>
      <c r="B52" s="46" t="s">
        <v>353</v>
      </c>
      <c r="C52" s="46" t="s">
        <v>354</v>
      </c>
      <c r="D52" s="23" t="s">
        <v>330</v>
      </c>
      <c r="E52" s="46" t="s">
        <v>355</v>
      </c>
      <c r="F52" s="29">
        <v>0.031031712962962966</v>
      </c>
      <c r="G52" s="23" t="str">
        <f t="shared" si="3"/>
        <v>4.28/km</v>
      </c>
      <c r="H52" s="29">
        <f t="shared" si="4"/>
        <v>0.006681365740740741</v>
      </c>
      <c r="I52" s="24">
        <f t="shared" si="5"/>
        <v>0.0012554398148148169</v>
      </c>
    </row>
    <row r="53" spans="1:9" ht="18" customHeight="1">
      <c r="A53" s="22" t="s">
        <v>60</v>
      </c>
      <c r="B53" s="46" t="s">
        <v>356</v>
      </c>
      <c r="C53" s="46" t="s">
        <v>357</v>
      </c>
      <c r="D53" s="23" t="s">
        <v>289</v>
      </c>
      <c r="E53" s="46" t="s">
        <v>358</v>
      </c>
      <c r="F53" s="29">
        <v>0.031182060185185184</v>
      </c>
      <c r="G53" s="23" t="str">
        <f t="shared" si="3"/>
        <v>4.29/km</v>
      </c>
      <c r="H53" s="29">
        <f t="shared" si="4"/>
        <v>0.00683171296296296</v>
      </c>
      <c r="I53" s="24">
        <f t="shared" si="5"/>
        <v>0.002679861111111112</v>
      </c>
    </row>
    <row r="54" spans="1:9" ht="18" customHeight="1">
      <c r="A54" s="42" t="s">
        <v>61</v>
      </c>
      <c r="B54" s="49" t="s">
        <v>359</v>
      </c>
      <c r="C54" s="49" t="s">
        <v>360</v>
      </c>
      <c r="D54" s="43" t="s">
        <v>289</v>
      </c>
      <c r="E54" s="49" t="s">
        <v>197</v>
      </c>
      <c r="F54" s="44">
        <v>0.03133796296296296</v>
      </c>
      <c r="G54" s="43" t="str">
        <f t="shared" si="3"/>
        <v>4.31/km</v>
      </c>
      <c r="H54" s="44">
        <f t="shared" si="4"/>
        <v>0.006987615740740739</v>
      </c>
      <c r="I54" s="45">
        <f t="shared" si="5"/>
        <v>0.002835763888888891</v>
      </c>
    </row>
    <row r="55" spans="1:9" ht="18" customHeight="1">
      <c r="A55" s="22" t="s">
        <v>62</v>
      </c>
      <c r="B55" s="46" t="s">
        <v>361</v>
      </c>
      <c r="C55" s="46" t="s">
        <v>218</v>
      </c>
      <c r="D55" s="23" t="s">
        <v>308</v>
      </c>
      <c r="E55" s="46" t="s">
        <v>340</v>
      </c>
      <c r="F55" s="29">
        <v>0.03147731481481481</v>
      </c>
      <c r="G55" s="23" t="str">
        <f t="shared" si="3"/>
        <v>4.32/km</v>
      </c>
      <c r="H55" s="29">
        <f t="shared" si="4"/>
        <v>0.0071269675925925875</v>
      </c>
      <c r="I55" s="24">
        <f t="shared" si="5"/>
        <v>0.002381018518518515</v>
      </c>
    </row>
    <row r="56" spans="1:9" ht="18" customHeight="1">
      <c r="A56" s="22" t="s">
        <v>63</v>
      </c>
      <c r="B56" s="46" t="s">
        <v>362</v>
      </c>
      <c r="C56" s="46" t="s">
        <v>232</v>
      </c>
      <c r="D56" s="23" t="s">
        <v>280</v>
      </c>
      <c r="E56" s="46" t="s">
        <v>355</v>
      </c>
      <c r="F56" s="29">
        <v>0.03152627314814815</v>
      </c>
      <c r="G56" s="23" t="str">
        <f t="shared" si="3"/>
        <v>4.32/km</v>
      </c>
      <c r="H56" s="29">
        <f t="shared" si="4"/>
        <v>0.007175925925925922</v>
      </c>
      <c r="I56" s="24">
        <f t="shared" si="5"/>
        <v>0.003407060185185183</v>
      </c>
    </row>
    <row r="57" spans="1:9" ht="18" customHeight="1">
      <c r="A57" s="22" t="s">
        <v>64</v>
      </c>
      <c r="B57" s="46" t="s">
        <v>363</v>
      </c>
      <c r="C57" s="46" t="s">
        <v>203</v>
      </c>
      <c r="D57" s="23" t="s">
        <v>260</v>
      </c>
      <c r="E57" s="46" t="s">
        <v>266</v>
      </c>
      <c r="F57" s="29">
        <v>0.03156365740740741</v>
      </c>
      <c r="G57" s="23" t="str">
        <f t="shared" si="3"/>
        <v>4.33/km</v>
      </c>
      <c r="H57" s="29">
        <f t="shared" si="4"/>
        <v>0.007213310185185184</v>
      </c>
      <c r="I57" s="24">
        <f t="shared" si="5"/>
        <v>0.00665949074074074</v>
      </c>
    </row>
    <row r="58" spans="1:9" ht="18" customHeight="1">
      <c r="A58" s="22" t="s">
        <v>65</v>
      </c>
      <c r="B58" s="46" t="s">
        <v>364</v>
      </c>
      <c r="C58" s="46" t="s">
        <v>198</v>
      </c>
      <c r="D58" s="23" t="s">
        <v>289</v>
      </c>
      <c r="E58" s="46" t="s">
        <v>365</v>
      </c>
      <c r="F58" s="29">
        <v>0.03163368055555556</v>
      </c>
      <c r="G58" s="23" t="str">
        <f t="shared" si="3"/>
        <v>4.33/km</v>
      </c>
      <c r="H58" s="29">
        <f t="shared" si="4"/>
        <v>0.007283333333333333</v>
      </c>
      <c r="I58" s="24">
        <f t="shared" si="5"/>
        <v>0.003131481481481485</v>
      </c>
    </row>
    <row r="59" spans="1:9" ht="18" customHeight="1">
      <c r="A59" s="22" t="s">
        <v>66</v>
      </c>
      <c r="B59" s="46" t="s">
        <v>366</v>
      </c>
      <c r="C59" s="46" t="s">
        <v>216</v>
      </c>
      <c r="D59" s="23" t="s">
        <v>260</v>
      </c>
      <c r="E59" s="46" t="s">
        <v>340</v>
      </c>
      <c r="F59" s="29">
        <v>0.031680324074074076</v>
      </c>
      <c r="G59" s="23" t="str">
        <f t="shared" si="3"/>
        <v>4.34/km</v>
      </c>
      <c r="H59" s="29">
        <f t="shared" si="4"/>
        <v>0.007329976851851851</v>
      </c>
      <c r="I59" s="24">
        <f t="shared" si="5"/>
        <v>0.006776157407407408</v>
      </c>
    </row>
    <row r="60" spans="1:9" ht="18" customHeight="1">
      <c r="A60" s="22" t="s">
        <v>67</v>
      </c>
      <c r="B60" s="46" t="s">
        <v>367</v>
      </c>
      <c r="C60" s="46" t="s">
        <v>203</v>
      </c>
      <c r="D60" s="23" t="s">
        <v>270</v>
      </c>
      <c r="E60" s="46" t="s">
        <v>284</v>
      </c>
      <c r="F60" s="29">
        <v>0.031700925925925924</v>
      </c>
      <c r="G60" s="23" t="str">
        <f t="shared" si="3"/>
        <v>4.34/km</v>
      </c>
      <c r="H60" s="29">
        <f t="shared" si="4"/>
        <v>0.0073505787037036995</v>
      </c>
      <c r="I60" s="24">
        <f t="shared" si="5"/>
        <v>0.0049182870370370335</v>
      </c>
    </row>
    <row r="61" spans="1:9" ht="18" customHeight="1">
      <c r="A61" s="22" t="s">
        <v>68</v>
      </c>
      <c r="B61" s="46" t="s">
        <v>368</v>
      </c>
      <c r="C61" s="46" t="s">
        <v>318</v>
      </c>
      <c r="D61" s="23" t="s">
        <v>270</v>
      </c>
      <c r="E61" s="46" t="s">
        <v>266</v>
      </c>
      <c r="F61" s="29">
        <v>0.031914583333333336</v>
      </c>
      <c r="G61" s="23" t="str">
        <f t="shared" si="3"/>
        <v>4.36/km</v>
      </c>
      <c r="H61" s="29">
        <f t="shared" si="4"/>
        <v>0.007564236111111112</v>
      </c>
      <c r="I61" s="24">
        <f t="shared" si="5"/>
        <v>0.005131944444444446</v>
      </c>
    </row>
    <row r="62" spans="1:9" ht="18" customHeight="1">
      <c r="A62" s="22" t="s">
        <v>69</v>
      </c>
      <c r="B62" s="46" t="s">
        <v>369</v>
      </c>
      <c r="C62" s="46" t="s">
        <v>370</v>
      </c>
      <c r="D62" s="23" t="s">
        <v>308</v>
      </c>
      <c r="E62" s="46" t="s">
        <v>371</v>
      </c>
      <c r="F62" s="29">
        <v>0.031938310185185184</v>
      </c>
      <c r="G62" s="23" t="str">
        <f t="shared" si="3"/>
        <v>4.36/km</v>
      </c>
      <c r="H62" s="29">
        <f t="shared" si="4"/>
        <v>0.0075879629629629596</v>
      </c>
      <c r="I62" s="24">
        <f t="shared" si="5"/>
        <v>0.002842013888888887</v>
      </c>
    </row>
    <row r="63" spans="1:9" ht="18" customHeight="1">
      <c r="A63" s="22" t="s">
        <v>70</v>
      </c>
      <c r="B63" s="46" t="s">
        <v>372</v>
      </c>
      <c r="C63" s="46" t="s">
        <v>212</v>
      </c>
      <c r="D63" s="23" t="s">
        <v>280</v>
      </c>
      <c r="E63" s="46" t="s">
        <v>358</v>
      </c>
      <c r="F63" s="29">
        <v>0.03193865740740741</v>
      </c>
      <c r="G63" s="23" t="str">
        <f t="shared" si="3"/>
        <v>4.36/km</v>
      </c>
      <c r="H63" s="29">
        <f t="shared" si="4"/>
        <v>0.007588310185185184</v>
      </c>
      <c r="I63" s="24">
        <f t="shared" si="5"/>
        <v>0.0038194444444444448</v>
      </c>
    </row>
    <row r="64" spans="1:9" ht="18" customHeight="1">
      <c r="A64" s="22" t="s">
        <v>71</v>
      </c>
      <c r="B64" s="46" t="s">
        <v>373</v>
      </c>
      <c r="C64" s="46" t="s">
        <v>374</v>
      </c>
      <c r="D64" s="23" t="s">
        <v>270</v>
      </c>
      <c r="E64" s="46" t="s">
        <v>286</v>
      </c>
      <c r="F64" s="29">
        <v>0.03196898148148148</v>
      </c>
      <c r="G64" s="23" t="str">
        <f t="shared" si="3"/>
        <v>4.36/km</v>
      </c>
      <c r="H64" s="29">
        <f t="shared" si="4"/>
        <v>0.0076186342592592556</v>
      </c>
      <c r="I64" s="24">
        <f t="shared" si="5"/>
        <v>0.00518634259259259</v>
      </c>
    </row>
    <row r="65" spans="1:9" ht="18" customHeight="1">
      <c r="A65" s="22" t="s">
        <v>72</v>
      </c>
      <c r="B65" s="46" t="s">
        <v>375</v>
      </c>
      <c r="C65" s="46" t="s">
        <v>376</v>
      </c>
      <c r="D65" s="23" t="s">
        <v>270</v>
      </c>
      <c r="E65" s="46" t="s">
        <v>298</v>
      </c>
      <c r="F65" s="29">
        <v>0.03199039351851852</v>
      </c>
      <c r="G65" s="23" t="str">
        <f t="shared" si="3"/>
        <v>4.36/km</v>
      </c>
      <c r="H65" s="29">
        <f t="shared" si="4"/>
        <v>0.007640046296296294</v>
      </c>
      <c r="I65" s="24">
        <f t="shared" si="5"/>
        <v>0.005207754629629628</v>
      </c>
    </row>
    <row r="66" spans="1:9" ht="18" customHeight="1">
      <c r="A66" s="22" t="s">
        <v>73</v>
      </c>
      <c r="B66" s="46" t="s">
        <v>377</v>
      </c>
      <c r="C66" s="46" t="s">
        <v>378</v>
      </c>
      <c r="D66" s="23" t="s">
        <v>330</v>
      </c>
      <c r="E66" s="46" t="s">
        <v>379</v>
      </c>
      <c r="F66" s="29">
        <v>0.032013541666666666</v>
      </c>
      <c r="G66" s="23" t="str">
        <f t="shared" si="3"/>
        <v>4.37/km</v>
      </c>
      <c r="H66" s="29">
        <f t="shared" si="4"/>
        <v>0.007663194444444441</v>
      </c>
      <c r="I66" s="24">
        <f t="shared" si="5"/>
        <v>0.002237268518518517</v>
      </c>
    </row>
    <row r="67" spans="1:9" ht="18" customHeight="1">
      <c r="A67" s="22" t="s">
        <v>74</v>
      </c>
      <c r="B67" s="46" t="s">
        <v>380</v>
      </c>
      <c r="C67" s="46" t="s">
        <v>233</v>
      </c>
      <c r="D67" s="23" t="s">
        <v>308</v>
      </c>
      <c r="E67" s="46" t="s">
        <v>266</v>
      </c>
      <c r="F67" s="29">
        <v>0.03203344907407407</v>
      </c>
      <c r="G67" s="23" t="str">
        <f t="shared" si="3"/>
        <v>4.37/km</v>
      </c>
      <c r="H67" s="29">
        <f aca="true" t="shared" si="6" ref="H67:H89">F67-$F$5</f>
        <v>0.007683101851851847</v>
      </c>
      <c r="I67" s="24">
        <f t="shared" si="5"/>
        <v>0.0029371527777777746</v>
      </c>
    </row>
    <row r="68" spans="1:9" ht="18" customHeight="1">
      <c r="A68" s="22" t="s">
        <v>75</v>
      </c>
      <c r="B68" s="46" t="s">
        <v>381</v>
      </c>
      <c r="C68" s="46" t="s">
        <v>203</v>
      </c>
      <c r="D68" s="23" t="s">
        <v>256</v>
      </c>
      <c r="E68" s="46" t="s">
        <v>382</v>
      </c>
      <c r="F68" s="29">
        <v>0.03203460648148148</v>
      </c>
      <c r="G68" s="23" t="str">
        <f t="shared" si="3"/>
        <v>4.37/km</v>
      </c>
      <c r="H68" s="29">
        <f t="shared" si="6"/>
        <v>0.007684259259259255</v>
      </c>
      <c r="I68" s="24">
        <f t="shared" si="5"/>
        <v>0.0073531249999999986</v>
      </c>
    </row>
    <row r="69" spans="1:9" ht="18" customHeight="1">
      <c r="A69" s="22" t="s">
        <v>76</v>
      </c>
      <c r="B69" s="46" t="s">
        <v>383</v>
      </c>
      <c r="C69" s="46" t="s">
        <v>321</v>
      </c>
      <c r="D69" s="23" t="s">
        <v>312</v>
      </c>
      <c r="E69" s="46" t="s">
        <v>266</v>
      </c>
      <c r="F69" s="29">
        <v>0.03206516203703704</v>
      </c>
      <c r="G69" s="23" t="str">
        <f t="shared" si="3"/>
        <v>4.37/km</v>
      </c>
      <c r="H69" s="29">
        <f t="shared" si="6"/>
        <v>0.007714814814814817</v>
      </c>
      <c r="I69" s="24">
        <f aca="true" t="shared" si="7" ref="I69:I102">F69-INDEX($F$5:$F$156,MATCH(D69,$D$5:$D$156,0))</f>
        <v>0.0025175925925925956</v>
      </c>
    </row>
    <row r="70" spans="1:9" ht="18" customHeight="1">
      <c r="A70" s="22" t="s">
        <v>77</v>
      </c>
      <c r="B70" s="46" t="s">
        <v>384</v>
      </c>
      <c r="C70" s="46" t="s">
        <v>240</v>
      </c>
      <c r="D70" s="23" t="s">
        <v>312</v>
      </c>
      <c r="E70" s="46" t="s">
        <v>385</v>
      </c>
      <c r="F70" s="29">
        <v>0.03213310185185186</v>
      </c>
      <c r="G70" s="23" t="str">
        <f t="shared" si="3"/>
        <v>4.38/km</v>
      </c>
      <c r="H70" s="29">
        <f t="shared" si="6"/>
        <v>0.0077827546296296325</v>
      </c>
      <c r="I70" s="24">
        <f t="shared" si="7"/>
        <v>0.0025855324074074114</v>
      </c>
    </row>
    <row r="71" spans="1:9" ht="18" customHeight="1">
      <c r="A71" s="22" t="s">
        <v>78</v>
      </c>
      <c r="B71" s="46" t="s">
        <v>349</v>
      </c>
      <c r="C71" s="46" t="s">
        <v>202</v>
      </c>
      <c r="D71" s="23" t="s">
        <v>256</v>
      </c>
      <c r="E71" s="46" t="s">
        <v>340</v>
      </c>
      <c r="F71" s="29">
        <v>0.032157291666666664</v>
      </c>
      <c r="G71" s="23" t="str">
        <f t="shared" si="3"/>
        <v>4.38/km</v>
      </c>
      <c r="H71" s="29">
        <f t="shared" si="6"/>
        <v>0.007806944444444439</v>
      </c>
      <c r="I71" s="24">
        <f t="shared" si="7"/>
        <v>0.0074758101851851826</v>
      </c>
    </row>
    <row r="72" spans="1:9" ht="18" customHeight="1">
      <c r="A72" s="22" t="s">
        <v>79</v>
      </c>
      <c r="B72" s="46" t="s">
        <v>386</v>
      </c>
      <c r="C72" s="46" t="s">
        <v>219</v>
      </c>
      <c r="D72" s="23" t="s">
        <v>308</v>
      </c>
      <c r="E72" s="46" t="s">
        <v>271</v>
      </c>
      <c r="F72" s="29">
        <v>0.032197800925925925</v>
      </c>
      <c r="G72" s="23" t="str">
        <f t="shared" si="3"/>
        <v>4.38/km</v>
      </c>
      <c r="H72" s="29">
        <f t="shared" si="6"/>
        <v>0.0078474537037037</v>
      </c>
      <c r="I72" s="24">
        <f t="shared" si="7"/>
        <v>0.0031015046296296277</v>
      </c>
    </row>
    <row r="73" spans="1:9" ht="18" customHeight="1">
      <c r="A73" s="22" t="s">
        <v>80</v>
      </c>
      <c r="B73" s="46" t="s">
        <v>387</v>
      </c>
      <c r="C73" s="46" t="s">
        <v>203</v>
      </c>
      <c r="D73" s="23" t="s">
        <v>252</v>
      </c>
      <c r="E73" s="46" t="s">
        <v>271</v>
      </c>
      <c r="F73" s="29">
        <v>0.03219884259259259</v>
      </c>
      <c r="G73" s="23" t="str">
        <f t="shared" si="3"/>
        <v>4.38/km</v>
      </c>
      <c r="H73" s="29">
        <f t="shared" si="6"/>
        <v>0.007848495370370367</v>
      </c>
      <c r="I73" s="24">
        <f t="shared" si="7"/>
        <v>0.007848495370370367</v>
      </c>
    </row>
    <row r="74" spans="1:9" ht="18" customHeight="1">
      <c r="A74" s="22" t="s">
        <v>81</v>
      </c>
      <c r="B74" s="46" t="s">
        <v>388</v>
      </c>
      <c r="C74" s="46" t="s">
        <v>389</v>
      </c>
      <c r="D74" s="23" t="s">
        <v>252</v>
      </c>
      <c r="E74" s="46" t="s">
        <v>371</v>
      </c>
      <c r="F74" s="29">
        <v>0.03221655092592592</v>
      </c>
      <c r="G74" s="23" t="str">
        <f t="shared" si="3"/>
        <v>4.38/km</v>
      </c>
      <c r="H74" s="29">
        <f t="shared" si="6"/>
        <v>0.007866203703703698</v>
      </c>
      <c r="I74" s="24">
        <f t="shared" si="7"/>
        <v>0.007866203703703698</v>
      </c>
    </row>
    <row r="75" spans="1:9" ht="18" customHeight="1">
      <c r="A75" s="22" t="s">
        <v>82</v>
      </c>
      <c r="B75" s="46" t="s">
        <v>390</v>
      </c>
      <c r="C75" s="46" t="s">
        <v>225</v>
      </c>
      <c r="D75" s="23" t="s">
        <v>280</v>
      </c>
      <c r="E75" s="46" t="s">
        <v>271</v>
      </c>
      <c r="F75" s="29">
        <v>0.0323275462962963</v>
      </c>
      <c r="G75" s="23" t="str">
        <f t="shared" si="3"/>
        <v>4.39/km</v>
      </c>
      <c r="H75" s="29">
        <f t="shared" si="6"/>
        <v>0.007977199074074074</v>
      </c>
      <c r="I75" s="24">
        <f t="shared" si="7"/>
        <v>0.004208333333333335</v>
      </c>
    </row>
    <row r="76" spans="1:9" ht="18" customHeight="1">
      <c r="A76" s="22" t="s">
        <v>83</v>
      </c>
      <c r="B76" s="46" t="s">
        <v>302</v>
      </c>
      <c r="C76" s="46" t="s">
        <v>391</v>
      </c>
      <c r="D76" s="23" t="s">
        <v>330</v>
      </c>
      <c r="E76" s="46" t="s">
        <v>392</v>
      </c>
      <c r="F76" s="29">
        <v>0.03238101851851852</v>
      </c>
      <c r="G76" s="23" t="str">
        <f t="shared" si="3"/>
        <v>4.40/km</v>
      </c>
      <c r="H76" s="29">
        <f t="shared" si="6"/>
        <v>0.008030671296296293</v>
      </c>
      <c r="I76" s="24">
        <f t="shared" si="7"/>
        <v>0.0026047453703703684</v>
      </c>
    </row>
    <row r="77" spans="1:9" ht="18" customHeight="1">
      <c r="A77" s="22" t="s">
        <v>84</v>
      </c>
      <c r="B77" s="46" t="s">
        <v>393</v>
      </c>
      <c r="C77" s="46" t="s">
        <v>218</v>
      </c>
      <c r="D77" s="23" t="s">
        <v>280</v>
      </c>
      <c r="E77" s="46" t="s">
        <v>352</v>
      </c>
      <c r="F77" s="29">
        <v>0.032670833333333336</v>
      </c>
      <c r="G77" s="23" t="str">
        <f t="shared" si="3"/>
        <v>4.42/km</v>
      </c>
      <c r="H77" s="29">
        <f t="shared" si="6"/>
        <v>0.008320486111111112</v>
      </c>
      <c r="I77" s="24">
        <f t="shared" si="7"/>
        <v>0.0045516203703703725</v>
      </c>
    </row>
    <row r="78" spans="1:9" ht="18" customHeight="1">
      <c r="A78" s="22" t="s">
        <v>85</v>
      </c>
      <c r="B78" s="46" t="s">
        <v>394</v>
      </c>
      <c r="C78" s="46" t="s">
        <v>209</v>
      </c>
      <c r="D78" s="23" t="s">
        <v>280</v>
      </c>
      <c r="E78" s="46" t="s">
        <v>352</v>
      </c>
      <c r="F78" s="29">
        <v>0.03269837962962963</v>
      </c>
      <c r="G78" s="23" t="str">
        <f t="shared" si="3"/>
        <v>4.43/km</v>
      </c>
      <c r="H78" s="29">
        <f t="shared" si="6"/>
        <v>0.008348032407407408</v>
      </c>
      <c r="I78" s="24">
        <f t="shared" si="7"/>
        <v>0.004579166666666669</v>
      </c>
    </row>
    <row r="79" spans="1:9" ht="18" customHeight="1">
      <c r="A79" s="22" t="s">
        <v>86</v>
      </c>
      <c r="B79" s="46" t="s">
        <v>395</v>
      </c>
      <c r="C79" s="46" t="s">
        <v>210</v>
      </c>
      <c r="D79" s="23" t="s">
        <v>260</v>
      </c>
      <c r="E79" s="46" t="s">
        <v>292</v>
      </c>
      <c r="F79" s="29">
        <v>0.032716203703703706</v>
      </c>
      <c r="G79" s="23" t="str">
        <f t="shared" si="3"/>
        <v>4.43/km</v>
      </c>
      <c r="H79" s="29">
        <f t="shared" si="6"/>
        <v>0.008365856481481481</v>
      </c>
      <c r="I79" s="24">
        <f t="shared" si="7"/>
        <v>0.0078120370370370375</v>
      </c>
    </row>
    <row r="80" spans="1:9" ht="18" customHeight="1">
      <c r="A80" s="22" t="s">
        <v>87</v>
      </c>
      <c r="B80" s="46" t="s">
        <v>396</v>
      </c>
      <c r="C80" s="46" t="s">
        <v>321</v>
      </c>
      <c r="D80" s="23" t="s">
        <v>397</v>
      </c>
      <c r="E80" s="46" t="s">
        <v>275</v>
      </c>
      <c r="F80" s="29">
        <v>0.0328</v>
      </c>
      <c r="G80" s="23" t="str">
        <f t="shared" si="3"/>
        <v>4.43/km</v>
      </c>
      <c r="H80" s="29">
        <f t="shared" si="6"/>
        <v>0.008449652777777778</v>
      </c>
      <c r="I80" s="24">
        <f t="shared" si="7"/>
        <v>0</v>
      </c>
    </row>
    <row r="81" spans="1:9" ht="18" customHeight="1">
      <c r="A81" s="22" t="s">
        <v>88</v>
      </c>
      <c r="B81" s="46" t="s">
        <v>398</v>
      </c>
      <c r="C81" s="46" t="s">
        <v>224</v>
      </c>
      <c r="D81" s="23" t="s">
        <v>308</v>
      </c>
      <c r="E81" s="46" t="s">
        <v>340</v>
      </c>
      <c r="F81" s="29">
        <v>0.03281122685185185</v>
      </c>
      <c r="G81" s="23" t="str">
        <f t="shared" si="3"/>
        <v>4.44/km</v>
      </c>
      <c r="H81" s="29">
        <f t="shared" si="6"/>
        <v>0.008460879629629627</v>
      </c>
      <c r="I81" s="24">
        <f t="shared" si="7"/>
        <v>0.0037149305555555547</v>
      </c>
    </row>
    <row r="82" spans="1:9" ht="18" customHeight="1">
      <c r="A82" s="22" t="s">
        <v>89</v>
      </c>
      <c r="B82" s="46" t="s">
        <v>399</v>
      </c>
      <c r="C82" s="46" t="s">
        <v>213</v>
      </c>
      <c r="D82" s="23" t="s">
        <v>260</v>
      </c>
      <c r="E82" s="46" t="s">
        <v>352</v>
      </c>
      <c r="F82" s="29">
        <v>0.03292407407407407</v>
      </c>
      <c r="G82" s="23" t="str">
        <f t="shared" si="3"/>
        <v>4.45/km</v>
      </c>
      <c r="H82" s="29">
        <f t="shared" si="6"/>
        <v>0.008573726851851846</v>
      </c>
      <c r="I82" s="24">
        <f t="shared" si="7"/>
        <v>0.008019907407407403</v>
      </c>
    </row>
    <row r="83" spans="1:9" ht="18" customHeight="1">
      <c r="A83" s="22" t="s">
        <v>90</v>
      </c>
      <c r="B83" s="46" t="s">
        <v>400</v>
      </c>
      <c r="C83" s="46" t="s">
        <v>401</v>
      </c>
      <c r="D83" s="23" t="s">
        <v>397</v>
      </c>
      <c r="E83" s="46" t="s">
        <v>402</v>
      </c>
      <c r="F83" s="29">
        <v>0.03298391203703704</v>
      </c>
      <c r="G83" s="23" t="str">
        <f t="shared" si="3"/>
        <v>4.45/km</v>
      </c>
      <c r="H83" s="29">
        <f t="shared" si="6"/>
        <v>0.008633564814814813</v>
      </c>
      <c r="I83" s="24">
        <f t="shared" si="7"/>
        <v>0.00018391203703703451</v>
      </c>
    </row>
    <row r="84" spans="1:9" ht="18" customHeight="1">
      <c r="A84" s="22" t="s">
        <v>91</v>
      </c>
      <c r="B84" s="46" t="s">
        <v>403</v>
      </c>
      <c r="C84" s="46" t="s">
        <v>342</v>
      </c>
      <c r="D84" s="23" t="s">
        <v>308</v>
      </c>
      <c r="E84" s="46" t="s">
        <v>352</v>
      </c>
      <c r="F84" s="29">
        <v>0.033000810185185185</v>
      </c>
      <c r="G84" s="23" t="str">
        <f t="shared" si="3"/>
        <v>4.45/km</v>
      </c>
      <c r="H84" s="29">
        <f t="shared" si="6"/>
        <v>0.00865046296296296</v>
      </c>
      <c r="I84" s="24">
        <f t="shared" si="7"/>
        <v>0.003904513888888888</v>
      </c>
    </row>
    <row r="85" spans="1:9" ht="18" customHeight="1">
      <c r="A85" s="22" t="s">
        <v>92</v>
      </c>
      <c r="B85" s="46" t="s">
        <v>404</v>
      </c>
      <c r="C85" s="46" t="s">
        <v>219</v>
      </c>
      <c r="D85" s="23" t="s">
        <v>308</v>
      </c>
      <c r="E85" s="46" t="s">
        <v>322</v>
      </c>
      <c r="F85" s="29">
        <v>0.03313356481481482</v>
      </c>
      <c r="G85" s="23" t="str">
        <f t="shared" si="3"/>
        <v>4.46/km</v>
      </c>
      <c r="H85" s="29">
        <f t="shared" si="6"/>
        <v>0.008783217592592592</v>
      </c>
      <c r="I85" s="24">
        <f t="shared" si="7"/>
        <v>0.00403726851851852</v>
      </c>
    </row>
    <row r="86" spans="1:9" ht="18" customHeight="1">
      <c r="A86" s="22" t="s">
        <v>93</v>
      </c>
      <c r="B86" s="46" t="s">
        <v>405</v>
      </c>
      <c r="C86" s="46" t="s">
        <v>209</v>
      </c>
      <c r="D86" s="23" t="s">
        <v>270</v>
      </c>
      <c r="E86" s="46" t="s">
        <v>292</v>
      </c>
      <c r="F86" s="29">
        <v>0.033139236111111116</v>
      </c>
      <c r="G86" s="23" t="str">
        <f t="shared" si="3"/>
        <v>4.46/km</v>
      </c>
      <c r="H86" s="29">
        <f t="shared" si="6"/>
        <v>0.008788888888888891</v>
      </c>
      <c r="I86" s="24">
        <f t="shared" si="7"/>
        <v>0.006356597222222225</v>
      </c>
    </row>
    <row r="87" spans="1:9" ht="18" customHeight="1">
      <c r="A87" s="22" t="s">
        <v>94</v>
      </c>
      <c r="B87" s="46" t="s">
        <v>406</v>
      </c>
      <c r="C87" s="46" t="s">
        <v>224</v>
      </c>
      <c r="D87" s="23" t="s">
        <v>312</v>
      </c>
      <c r="E87" s="46" t="s">
        <v>355</v>
      </c>
      <c r="F87" s="29">
        <v>0.033183217592592594</v>
      </c>
      <c r="G87" s="23" t="str">
        <f t="shared" si="3"/>
        <v>4.47/km</v>
      </c>
      <c r="H87" s="29">
        <f t="shared" si="6"/>
        <v>0.00883287037037037</v>
      </c>
      <c r="I87" s="24">
        <f t="shared" si="7"/>
        <v>0.0036356481481481483</v>
      </c>
    </row>
    <row r="88" spans="1:9" ht="18" customHeight="1">
      <c r="A88" s="22" t="s">
        <v>95</v>
      </c>
      <c r="B88" s="46" t="s">
        <v>407</v>
      </c>
      <c r="C88" s="46" t="s">
        <v>214</v>
      </c>
      <c r="D88" s="23" t="s">
        <v>270</v>
      </c>
      <c r="E88" s="46" t="s">
        <v>408</v>
      </c>
      <c r="F88" s="29">
        <v>0.0331949074074074</v>
      </c>
      <c r="G88" s="23" t="str">
        <f t="shared" si="3"/>
        <v>4.47/km</v>
      </c>
      <c r="H88" s="29">
        <f t="shared" si="6"/>
        <v>0.008844560185185178</v>
      </c>
      <c r="I88" s="24">
        <f t="shared" si="7"/>
        <v>0.006412268518518512</v>
      </c>
    </row>
    <row r="89" spans="1:9" ht="18" customHeight="1">
      <c r="A89" s="22" t="s">
        <v>96</v>
      </c>
      <c r="B89" s="46" t="s">
        <v>409</v>
      </c>
      <c r="C89" s="46" t="s">
        <v>410</v>
      </c>
      <c r="D89" s="23" t="s">
        <v>260</v>
      </c>
      <c r="E89" s="46" t="s">
        <v>411</v>
      </c>
      <c r="F89" s="29">
        <v>0.0332275462962963</v>
      </c>
      <c r="G89" s="23" t="str">
        <f t="shared" si="3"/>
        <v>4.47/km</v>
      </c>
      <c r="H89" s="29">
        <f t="shared" si="6"/>
        <v>0.008877199074074072</v>
      </c>
      <c r="I89" s="24">
        <f t="shared" si="7"/>
        <v>0.008323379629629628</v>
      </c>
    </row>
    <row r="90" spans="1:9" ht="18" customHeight="1">
      <c r="A90" s="22" t="s">
        <v>97</v>
      </c>
      <c r="B90" s="46" t="s">
        <v>276</v>
      </c>
      <c r="C90" s="46" t="s">
        <v>412</v>
      </c>
      <c r="D90" s="23" t="s">
        <v>308</v>
      </c>
      <c r="E90" s="46" t="s">
        <v>352</v>
      </c>
      <c r="F90" s="29">
        <v>0.03329965277777778</v>
      </c>
      <c r="G90" s="23" t="str">
        <f aca="true" t="shared" si="8" ref="G90:G102">TEXT(INT((HOUR(F90)*3600+MINUTE(F90)*60+SECOND(F90))/$I$3/60),"0")&amp;"."&amp;TEXT(MOD((HOUR(F90)*3600+MINUTE(F90)*60+SECOND(F90))/$I$3,60),"00")&amp;"/km"</f>
        <v>4.48/km</v>
      </c>
      <c r="H90" s="29">
        <f aca="true" t="shared" si="9" ref="H90:H102">F90-$F$5</f>
        <v>0.008949305555555554</v>
      </c>
      <c r="I90" s="24">
        <f t="shared" si="7"/>
        <v>0.0042033564814814815</v>
      </c>
    </row>
    <row r="91" spans="1:9" ht="18" customHeight="1">
      <c r="A91" s="22" t="s">
        <v>98</v>
      </c>
      <c r="B91" s="46" t="s">
        <v>349</v>
      </c>
      <c r="C91" s="46" t="s">
        <v>413</v>
      </c>
      <c r="D91" s="23" t="s">
        <v>256</v>
      </c>
      <c r="E91" s="46" t="s">
        <v>298</v>
      </c>
      <c r="F91" s="29">
        <v>0.03330300925925926</v>
      </c>
      <c r="G91" s="23" t="str">
        <f t="shared" si="8"/>
        <v>4.48/km</v>
      </c>
      <c r="H91" s="29">
        <f t="shared" si="9"/>
        <v>0.008952662037037037</v>
      </c>
      <c r="I91" s="24">
        <f t="shared" si="7"/>
        <v>0.00862152777777778</v>
      </c>
    </row>
    <row r="92" spans="1:9" ht="18" customHeight="1">
      <c r="A92" s="22" t="s">
        <v>99</v>
      </c>
      <c r="B92" s="46" t="s">
        <v>414</v>
      </c>
      <c r="C92" s="46" t="s">
        <v>415</v>
      </c>
      <c r="D92" s="23" t="s">
        <v>280</v>
      </c>
      <c r="E92" s="46" t="s">
        <v>371</v>
      </c>
      <c r="F92" s="29">
        <v>0.03332071759259259</v>
      </c>
      <c r="G92" s="23" t="str">
        <f t="shared" si="8"/>
        <v>4.48/km</v>
      </c>
      <c r="H92" s="29">
        <f t="shared" si="9"/>
        <v>0.008970370370370368</v>
      </c>
      <c r="I92" s="24">
        <f t="shared" si="7"/>
        <v>0.005201504629629629</v>
      </c>
    </row>
    <row r="93" spans="1:9" ht="18" customHeight="1">
      <c r="A93" s="22" t="s">
        <v>100</v>
      </c>
      <c r="B93" s="46" t="s">
        <v>416</v>
      </c>
      <c r="C93" s="46" t="s">
        <v>214</v>
      </c>
      <c r="D93" s="23" t="s">
        <v>252</v>
      </c>
      <c r="E93" s="46" t="s">
        <v>271</v>
      </c>
      <c r="F93" s="29">
        <v>0.033337847222222224</v>
      </c>
      <c r="G93" s="23" t="str">
        <f t="shared" si="8"/>
        <v>4.48/km</v>
      </c>
      <c r="H93" s="29">
        <f t="shared" si="9"/>
        <v>0.008987499999999999</v>
      </c>
      <c r="I93" s="24">
        <f t="shared" si="7"/>
        <v>0.008987499999999999</v>
      </c>
    </row>
    <row r="94" spans="1:9" ht="18" customHeight="1">
      <c r="A94" s="22" t="s">
        <v>101</v>
      </c>
      <c r="B94" s="46" t="s">
        <v>417</v>
      </c>
      <c r="C94" s="46" t="s">
        <v>418</v>
      </c>
      <c r="D94" s="23" t="s">
        <v>419</v>
      </c>
      <c r="E94" s="46" t="s">
        <v>261</v>
      </c>
      <c r="F94" s="29">
        <v>0.03338240740740741</v>
      </c>
      <c r="G94" s="23" t="str">
        <f t="shared" si="8"/>
        <v>4.48/km</v>
      </c>
      <c r="H94" s="29">
        <f t="shared" si="9"/>
        <v>0.009032060185185185</v>
      </c>
      <c r="I94" s="24">
        <f t="shared" si="7"/>
        <v>0</v>
      </c>
    </row>
    <row r="95" spans="1:9" ht="18" customHeight="1">
      <c r="A95" s="22" t="s">
        <v>102</v>
      </c>
      <c r="B95" s="46" t="s">
        <v>420</v>
      </c>
      <c r="C95" s="46" t="s">
        <v>216</v>
      </c>
      <c r="D95" s="23" t="s">
        <v>270</v>
      </c>
      <c r="E95" s="46" t="s">
        <v>266</v>
      </c>
      <c r="F95" s="29">
        <v>0.03339560185185185</v>
      </c>
      <c r="G95" s="23" t="str">
        <f t="shared" si="8"/>
        <v>4.49/km</v>
      </c>
      <c r="H95" s="29">
        <f t="shared" si="9"/>
        <v>0.009045254629629625</v>
      </c>
      <c r="I95" s="24">
        <f t="shared" si="7"/>
        <v>0.006612962962962959</v>
      </c>
    </row>
    <row r="96" spans="1:9" ht="18" customHeight="1">
      <c r="A96" s="22" t="s">
        <v>103</v>
      </c>
      <c r="B96" s="46" t="s">
        <v>421</v>
      </c>
      <c r="C96" s="46" t="s">
        <v>389</v>
      </c>
      <c r="D96" s="23" t="s">
        <v>289</v>
      </c>
      <c r="E96" s="46" t="s">
        <v>271</v>
      </c>
      <c r="F96" s="29">
        <v>0.03340208333333333</v>
      </c>
      <c r="G96" s="23" t="str">
        <f t="shared" si="8"/>
        <v>4.49/km</v>
      </c>
      <c r="H96" s="29">
        <f t="shared" si="9"/>
        <v>0.009051736111111108</v>
      </c>
      <c r="I96" s="24">
        <f t="shared" si="7"/>
        <v>0.00489988425925926</v>
      </c>
    </row>
    <row r="97" spans="1:9" ht="18" customHeight="1">
      <c r="A97" s="22" t="s">
        <v>104</v>
      </c>
      <c r="B97" s="46" t="s">
        <v>422</v>
      </c>
      <c r="C97" s="46" t="s">
        <v>412</v>
      </c>
      <c r="D97" s="23" t="s">
        <v>289</v>
      </c>
      <c r="E97" s="46" t="s">
        <v>271</v>
      </c>
      <c r="F97" s="29">
        <v>0.0334675925925926</v>
      </c>
      <c r="G97" s="23" t="str">
        <f t="shared" si="8"/>
        <v>4.49/km</v>
      </c>
      <c r="H97" s="29">
        <f t="shared" si="9"/>
        <v>0.009117245370370373</v>
      </c>
      <c r="I97" s="24">
        <f t="shared" si="7"/>
        <v>0.004965393518518525</v>
      </c>
    </row>
    <row r="98" spans="1:9" ht="18" customHeight="1">
      <c r="A98" s="22" t="s">
        <v>105</v>
      </c>
      <c r="B98" s="46" t="s">
        <v>423</v>
      </c>
      <c r="C98" s="46" t="s">
        <v>424</v>
      </c>
      <c r="D98" s="23" t="s">
        <v>256</v>
      </c>
      <c r="E98" s="46" t="s">
        <v>271</v>
      </c>
      <c r="F98" s="29">
        <v>0.03346770833333333</v>
      </c>
      <c r="G98" s="23" t="str">
        <f t="shared" si="8"/>
        <v>4.49/km</v>
      </c>
      <c r="H98" s="29">
        <f t="shared" si="9"/>
        <v>0.009117361111111107</v>
      </c>
      <c r="I98" s="24">
        <f t="shared" si="7"/>
        <v>0.00878622685185185</v>
      </c>
    </row>
    <row r="99" spans="1:9" ht="18" customHeight="1">
      <c r="A99" s="22" t="s">
        <v>106</v>
      </c>
      <c r="B99" s="46" t="s">
        <v>326</v>
      </c>
      <c r="C99" s="46" t="s">
        <v>425</v>
      </c>
      <c r="D99" s="23" t="s">
        <v>345</v>
      </c>
      <c r="E99" s="46" t="s">
        <v>352</v>
      </c>
      <c r="F99" s="29">
        <v>0.033621990740740744</v>
      </c>
      <c r="G99" s="23" t="str">
        <f t="shared" si="8"/>
        <v>4.51/km</v>
      </c>
      <c r="H99" s="29">
        <f t="shared" si="9"/>
        <v>0.00927164351851852</v>
      </c>
      <c r="I99" s="24">
        <f t="shared" si="7"/>
        <v>0.0031215277777777786</v>
      </c>
    </row>
    <row r="100" spans="1:9" ht="18" customHeight="1">
      <c r="A100" s="22" t="s">
        <v>107</v>
      </c>
      <c r="B100" s="46" t="s">
        <v>426</v>
      </c>
      <c r="C100" s="46" t="s">
        <v>427</v>
      </c>
      <c r="D100" s="23" t="s">
        <v>312</v>
      </c>
      <c r="E100" s="46" t="s">
        <v>273</v>
      </c>
      <c r="F100" s="29">
        <v>0.03364305555555556</v>
      </c>
      <c r="G100" s="23" t="str">
        <f t="shared" si="8"/>
        <v>4.51/km</v>
      </c>
      <c r="H100" s="29">
        <f t="shared" si="9"/>
        <v>0.009292708333333333</v>
      </c>
      <c r="I100" s="24">
        <f t="shared" si="7"/>
        <v>0.004095486111111112</v>
      </c>
    </row>
    <row r="101" spans="1:9" ht="18" customHeight="1">
      <c r="A101" s="22" t="s">
        <v>108</v>
      </c>
      <c r="B101" s="46" t="s">
        <v>428</v>
      </c>
      <c r="C101" s="46" t="s">
        <v>429</v>
      </c>
      <c r="D101" s="23" t="s">
        <v>345</v>
      </c>
      <c r="E101" s="46" t="s">
        <v>348</v>
      </c>
      <c r="F101" s="29">
        <v>0.03365011574074074</v>
      </c>
      <c r="G101" s="23" t="str">
        <f t="shared" si="8"/>
        <v>4.51/km</v>
      </c>
      <c r="H101" s="29">
        <f t="shared" si="9"/>
        <v>0.009299768518518516</v>
      </c>
      <c r="I101" s="24">
        <f t="shared" si="7"/>
        <v>0.0031496527777777755</v>
      </c>
    </row>
    <row r="102" spans="1:9" ht="18" customHeight="1">
      <c r="A102" s="22" t="s">
        <v>109</v>
      </c>
      <c r="B102" s="46" t="s">
        <v>430</v>
      </c>
      <c r="C102" s="46" t="s">
        <v>212</v>
      </c>
      <c r="D102" s="23" t="s">
        <v>289</v>
      </c>
      <c r="E102" s="46" t="s">
        <v>271</v>
      </c>
      <c r="F102" s="29">
        <v>0.03370567129629629</v>
      </c>
      <c r="G102" s="23" t="str">
        <f t="shared" si="8"/>
        <v>4.51/km</v>
      </c>
      <c r="H102" s="29">
        <f t="shared" si="9"/>
        <v>0.009355324074074068</v>
      </c>
      <c r="I102" s="24">
        <f t="shared" si="7"/>
        <v>0.0052034722222222204</v>
      </c>
    </row>
    <row r="103" spans="1:9" ht="18" customHeight="1">
      <c r="A103" s="22" t="s">
        <v>110</v>
      </c>
      <c r="B103" s="46" t="s">
        <v>431</v>
      </c>
      <c r="C103" s="46" t="s">
        <v>201</v>
      </c>
      <c r="D103" s="23" t="s">
        <v>256</v>
      </c>
      <c r="E103" s="46" t="s">
        <v>266</v>
      </c>
      <c r="F103" s="29">
        <v>0.033730439814814814</v>
      </c>
      <c r="G103" s="23" t="str">
        <f aca="true" t="shared" si="10" ref="G103:G166">TEXT(INT((HOUR(F103)*3600+MINUTE(F103)*60+SECOND(F103))/$I$3/60),"0")&amp;"."&amp;TEXT(MOD((HOUR(F103)*3600+MINUTE(F103)*60+SECOND(F103))/$I$3,60),"00")&amp;"/km"</f>
        <v>4.51/km</v>
      </c>
      <c r="H103" s="29">
        <f aca="true" t="shared" si="11" ref="H103:H166">F103-$F$5</f>
        <v>0.00938009259259259</v>
      </c>
      <c r="I103" s="24">
        <f aca="true" t="shared" si="12" ref="I103:I166">F103-INDEX($F$5:$F$156,MATCH(D103,$D$5:$D$156,0))</f>
        <v>0.009048958333333332</v>
      </c>
    </row>
    <row r="104" spans="1:9" ht="18" customHeight="1">
      <c r="A104" s="22" t="s">
        <v>111</v>
      </c>
      <c r="B104" s="46" t="s">
        <v>432</v>
      </c>
      <c r="C104" s="46" t="s">
        <v>228</v>
      </c>
      <c r="D104" s="23" t="s">
        <v>270</v>
      </c>
      <c r="E104" s="46" t="s">
        <v>271</v>
      </c>
      <c r="F104" s="29">
        <v>0.03373402777777778</v>
      </c>
      <c r="G104" s="23" t="str">
        <f t="shared" si="10"/>
        <v>4.52/km</v>
      </c>
      <c r="H104" s="29">
        <f t="shared" si="11"/>
        <v>0.009383680555555555</v>
      </c>
      <c r="I104" s="24">
        <f t="shared" si="12"/>
        <v>0.006951388888888889</v>
      </c>
    </row>
    <row r="105" spans="1:9" ht="18" customHeight="1">
      <c r="A105" s="22" t="s">
        <v>112</v>
      </c>
      <c r="B105" s="46" t="s">
        <v>433</v>
      </c>
      <c r="C105" s="46" t="s">
        <v>434</v>
      </c>
      <c r="D105" s="23" t="s">
        <v>345</v>
      </c>
      <c r="E105" s="46" t="s">
        <v>271</v>
      </c>
      <c r="F105" s="29">
        <v>0.033735532407407405</v>
      </c>
      <c r="G105" s="23" t="str">
        <f t="shared" si="10"/>
        <v>4.52/km</v>
      </c>
      <c r="H105" s="29">
        <f t="shared" si="11"/>
        <v>0.00938518518518518</v>
      </c>
      <c r="I105" s="24">
        <f t="shared" si="12"/>
        <v>0.0032350694444444397</v>
      </c>
    </row>
    <row r="106" spans="1:9" ht="18" customHeight="1">
      <c r="A106" s="22" t="s">
        <v>113</v>
      </c>
      <c r="B106" s="46" t="s">
        <v>435</v>
      </c>
      <c r="C106" s="46" t="s">
        <v>222</v>
      </c>
      <c r="D106" s="23" t="s">
        <v>312</v>
      </c>
      <c r="E106" s="46" t="s">
        <v>266</v>
      </c>
      <c r="F106" s="29">
        <v>0.03390694444444444</v>
      </c>
      <c r="G106" s="23" t="str">
        <f t="shared" si="10"/>
        <v>4.53/km</v>
      </c>
      <c r="H106" s="29">
        <f t="shared" si="11"/>
        <v>0.009556597222222216</v>
      </c>
      <c r="I106" s="24">
        <f t="shared" si="12"/>
        <v>0.004359374999999995</v>
      </c>
    </row>
    <row r="107" spans="1:9" ht="18" customHeight="1">
      <c r="A107" s="22" t="s">
        <v>114</v>
      </c>
      <c r="B107" s="46" t="s">
        <v>436</v>
      </c>
      <c r="C107" s="46" t="s">
        <v>437</v>
      </c>
      <c r="D107" s="23" t="s">
        <v>270</v>
      </c>
      <c r="E107" s="46" t="s">
        <v>352</v>
      </c>
      <c r="F107" s="29">
        <v>0.033921643518518514</v>
      </c>
      <c r="G107" s="23" t="str">
        <f t="shared" si="10"/>
        <v>4.53/km</v>
      </c>
      <c r="H107" s="29">
        <f t="shared" si="11"/>
        <v>0.00957129629629629</v>
      </c>
      <c r="I107" s="24">
        <f t="shared" si="12"/>
        <v>0.007139004629629624</v>
      </c>
    </row>
    <row r="108" spans="1:9" ht="18" customHeight="1">
      <c r="A108" s="42" t="s">
        <v>115</v>
      </c>
      <c r="B108" s="49" t="s">
        <v>438</v>
      </c>
      <c r="C108" s="49" t="s">
        <v>223</v>
      </c>
      <c r="D108" s="43" t="s">
        <v>280</v>
      </c>
      <c r="E108" s="49" t="s">
        <v>197</v>
      </c>
      <c r="F108" s="44">
        <v>0.033959375</v>
      </c>
      <c r="G108" s="43" t="str">
        <f t="shared" si="10"/>
        <v>4.53/km</v>
      </c>
      <c r="H108" s="44">
        <f t="shared" si="11"/>
        <v>0.009609027777777775</v>
      </c>
      <c r="I108" s="45">
        <f t="shared" si="12"/>
        <v>0.005840162037037036</v>
      </c>
    </row>
    <row r="109" spans="1:9" ht="18" customHeight="1">
      <c r="A109" s="22" t="s">
        <v>116</v>
      </c>
      <c r="B109" s="46" t="s">
        <v>439</v>
      </c>
      <c r="C109" s="46" t="s">
        <v>209</v>
      </c>
      <c r="D109" s="23" t="s">
        <v>289</v>
      </c>
      <c r="E109" s="46" t="s">
        <v>266</v>
      </c>
      <c r="F109" s="29">
        <v>0.034091550925925924</v>
      </c>
      <c r="G109" s="23" t="str">
        <f t="shared" si="10"/>
        <v>4.55/km</v>
      </c>
      <c r="H109" s="29">
        <f t="shared" si="11"/>
        <v>0.0097412037037037</v>
      </c>
      <c r="I109" s="24">
        <f t="shared" si="12"/>
        <v>0.005589351851851852</v>
      </c>
    </row>
    <row r="110" spans="1:9" ht="18" customHeight="1">
      <c r="A110" s="22" t="s">
        <v>117</v>
      </c>
      <c r="B110" s="46" t="s">
        <v>440</v>
      </c>
      <c r="C110" s="46" t="s">
        <v>441</v>
      </c>
      <c r="D110" s="23" t="s">
        <v>289</v>
      </c>
      <c r="E110" s="46" t="s">
        <v>266</v>
      </c>
      <c r="F110" s="29">
        <v>0.034094675925925924</v>
      </c>
      <c r="G110" s="23" t="str">
        <f t="shared" si="10"/>
        <v>4.55/km</v>
      </c>
      <c r="H110" s="29">
        <f t="shared" si="11"/>
        <v>0.0097443287037037</v>
      </c>
      <c r="I110" s="24">
        <f t="shared" si="12"/>
        <v>0.005592476851851852</v>
      </c>
    </row>
    <row r="111" spans="1:9" ht="18" customHeight="1">
      <c r="A111" s="22" t="s">
        <v>118</v>
      </c>
      <c r="B111" s="46" t="s">
        <v>442</v>
      </c>
      <c r="C111" s="46" t="s">
        <v>226</v>
      </c>
      <c r="D111" s="23" t="s">
        <v>280</v>
      </c>
      <c r="E111" s="46" t="s">
        <v>352</v>
      </c>
      <c r="F111" s="29">
        <v>0.03413622685185185</v>
      </c>
      <c r="G111" s="23" t="str">
        <f t="shared" si="10"/>
        <v>4.55/km</v>
      </c>
      <c r="H111" s="29">
        <f t="shared" si="11"/>
        <v>0.009785879629629627</v>
      </c>
      <c r="I111" s="24">
        <f t="shared" si="12"/>
        <v>0.006017013888888888</v>
      </c>
    </row>
    <row r="112" spans="1:9" ht="18" customHeight="1">
      <c r="A112" s="22" t="s">
        <v>119</v>
      </c>
      <c r="B112" s="46" t="s">
        <v>443</v>
      </c>
      <c r="C112" s="46" t="s">
        <v>244</v>
      </c>
      <c r="D112" s="23" t="s">
        <v>308</v>
      </c>
      <c r="E112" s="46" t="s">
        <v>271</v>
      </c>
      <c r="F112" s="29">
        <v>0.034161689814814815</v>
      </c>
      <c r="G112" s="23" t="str">
        <f t="shared" si="10"/>
        <v>4.55/km</v>
      </c>
      <c r="H112" s="29">
        <f t="shared" si="11"/>
        <v>0.00981134259259259</v>
      </c>
      <c r="I112" s="24">
        <f t="shared" si="12"/>
        <v>0.005065393518518518</v>
      </c>
    </row>
    <row r="113" spans="1:9" ht="18" customHeight="1">
      <c r="A113" s="22" t="s">
        <v>120</v>
      </c>
      <c r="B113" s="46" t="s">
        <v>444</v>
      </c>
      <c r="C113" s="46" t="s">
        <v>241</v>
      </c>
      <c r="D113" s="23" t="s">
        <v>445</v>
      </c>
      <c r="E113" s="46" t="s">
        <v>303</v>
      </c>
      <c r="F113" s="29">
        <v>0.03428587962962963</v>
      </c>
      <c r="G113" s="23" t="str">
        <f t="shared" si="10"/>
        <v>4.56/km</v>
      </c>
      <c r="H113" s="29">
        <f t="shared" si="11"/>
        <v>0.009935532407407407</v>
      </c>
      <c r="I113" s="24">
        <f t="shared" si="12"/>
        <v>0</v>
      </c>
    </row>
    <row r="114" spans="1:9" ht="18" customHeight="1">
      <c r="A114" s="22" t="s">
        <v>121</v>
      </c>
      <c r="B114" s="46" t="s">
        <v>446</v>
      </c>
      <c r="C114" s="46" t="s">
        <v>220</v>
      </c>
      <c r="D114" s="23" t="s">
        <v>419</v>
      </c>
      <c r="E114" s="46" t="s">
        <v>402</v>
      </c>
      <c r="F114" s="29">
        <v>0.03455219907407408</v>
      </c>
      <c r="G114" s="23" t="str">
        <f t="shared" si="10"/>
        <v>4.59/km</v>
      </c>
      <c r="H114" s="29">
        <f t="shared" si="11"/>
        <v>0.010201851851851854</v>
      </c>
      <c r="I114" s="24">
        <f t="shared" si="12"/>
        <v>0.0011697916666666697</v>
      </c>
    </row>
    <row r="115" spans="1:9" ht="18" customHeight="1">
      <c r="A115" s="22" t="s">
        <v>122</v>
      </c>
      <c r="B115" s="46" t="s">
        <v>447</v>
      </c>
      <c r="C115" s="46" t="s">
        <v>234</v>
      </c>
      <c r="D115" s="23" t="s">
        <v>260</v>
      </c>
      <c r="E115" s="46" t="s">
        <v>266</v>
      </c>
      <c r="F115" s="29">
        <v>0.03461273148148148</v>
      </c>
      <c r="G115" s="23" t="str">
        <f t="shared" si="10"/>
        <v>4.59/km</v>
      </c>
      <c r="H115" s="29">
        <f t="shared" si="11"/>
        <v>0.010262384259259256</v>
      </c>
      <c r="I115" s="24">
        <f t="shared" si="12"/>
        <v>0.009708564814814812</v>
      </c>
    </row>
    <row r="116" spans="1:9" ht="18" customHeight="1">
      <c r="A116" s="22" t="s">
        <v>123</v>
      </c>
      <c r="B116" s="46" t="s">
        <v>448</v>
      </c>
      <c r="C116" s="46" t="s">
        <v>401</v>
      </c>
      <c r="D116" s="23" t="s">
        <v>308</v>
      </c>
      <c r="E116" s="46" t="s">
        <v>449</v>
      </c>
      <c r="F116" s="29">
        <v>0.03469722222222222</v>
      </c>
      <c r="G116" s="23" t="str">
        <f t="shared" si="10"/>
        <v>4.60/km</v>
      </c>
      <c r="H116" s="29">
        <f t="shared" si="11"/>
        <v>0.010346874999999995</v>
      </c>
      <c r="I116" s="24">
        <f t="shared" si="12"/>
        <v>0.005600925925925922</v>
      </c>
    </row>
    <row r="117" spans="1:9" ht="18" customHeight="1">
      <c r="A117" s="42" t="s">
        <v>124</v>
      </c>
      <c r="B117" s="49" t="s">
        <v>450</v>
      </c>
      <c r="C117" s="49" t="s">
        <v>413</v>
      </c>
      <c r="D117" s="43" t="s">
        <v>270</v>
      </c>
      <c r="E117" s="49" t="s">
        <v>197</v>
      </c>
      <c r="F117" s="44">
        <v>0.03471608796296296</v>
      </c>
      <c r="G117" s="43" t="str">
        <f t="shared" si="10"/>
        <v>4.60/km</v>
      </c>
      <c r="H117" s="44">
        <f t="shared" si="11"/>
        <v>0.010365740740740734</v>
      </c>
      <c r="I117" s="45">
        <f t="shared" si="12"/>
        <v>0.007933449074074068</v>
      </c>
    </row>
    <row r="118" spans="1:9" ht="18" customHeight="1">
      <c r="A118" s="22" t="s">
        <v>125</v>
      </c>
      <c r="B118" s="46" t="s">
        <v>451</v>
      </c>
      <c r="C118" s="46" t="s">
        <v>318</v>
      </c>
      <c r="D118" s="23" t="s">
        <v>270</v>
      </c>
      <c r="E118" s="46" t="s">
        <v>271</v>
      </c>
      <c r="F118" s="29">
        <v>0.034808680555555555</v>
      </c>
      <c r="G118" s="23" t="str">
        <f t="shared" si="10"/>
        <v>5.01/km</v>
      </c>
      <c r="H118" s="29">
        <f t="shared" si="11"/>
        <v>0.01045833333333333</v>
      </c>
      <c r="I118" s="24">
        <f t="shared" si="12"/>
        <v>0.008026041666666664</v>
      </c>
    </row>
    <row r="119" spans="1:9" ht="18" customHeight="1">
      <c r="A119" s="22" t="s">
        <v>126</v>
      </c>
      <c r="B119" s="46" t="s">
        <v>452</v>
      </c>
      <c r="C119" s="46" t="s">
        <v>221</v>
      </c>
      <c r="D119" s="23" t="s">
        <v>312</v>
      </c>
      <c r="E119" s="46" t="s">
        <v>315</v>
      </c>
      <c r="F119" s="29">
        <v>0.03487418981481482</v>
      </c>
      <c r="G119" s="23" t="str">
        <f t="shared" si="10"/>
        <v>5.01/km</v>
      </c>
      <c r="H119" s="29">
        <f t="shared" si="11"/>
        <v>0.010523842592592595</v>
      </c>
      <c r="I119" s="24">
        <f t="shared" si="12"/>
        <v>0.005326620370370374</v>
      </c>
    </row>
    <row r="120" spans="1:9" ht="18" customHeight="1">
      <c r="A120" s="22" t="s">
        <v>127</v>
      </c>
      <c r="B120" s="46" t="s">
        <v>453</v>
      </c>
      <c r="C120" s="46" t="s">
        <v>231</v>
      </c>
      <c r="D120" s="23" t="s">
        <v>312</v>
      </c>
      <c r="E120" s="46" t="s">
        <v>454</v>
      </c>
      <c r="F120" s="29">
        <v>0.0349087962962963</v>
      </c>
      <c r="G120" s="23" t="str">
        <f t="shared" si="10"/>
        <v>5.02/km</v>
      </c>
      <c r="H120" s="29">
        <f t="shared" si="11"/>
        <v>0.010558449074074074</v>
      </c>
      <c r="I120" s="24">
        <f t="shared" si="12"/>
        <v>0.005361226851851853</v>
      </c>
    </row>
    <row r="121" spans="1:9" ht="18" customHeight="1">
      <c r="A121" s="22" t="s">
        <v>128</v>
      </c>
      <c r="B121" s="46" t="s">
        <v>455</v>
      </c>
      <c r="C121" s="46" t="s">
        <v>456</v>
      </c>
      <c r="D121" s="23" t="s">
        <v>280</v>
      </c>
      <c r="E121" s="46" t="s">
        <v>371</v>
      </c>
      <c r="F121" s="29">
        <v>0.034960879629629626</v>
      </c>
      <c r="G121" s="23" t="str">
        <f t="shared" si="10"/>
        <v>5.02/km</v>
      </c>
      <c r="H121" s="29">
        <f t="shared" si="11"/>
        <v>0.010610532407407402</v>
      </c>
      <c r="I121" s="24">
        <f t="shared" si="12"/>
        <v>0.0068416666666666626</v>
      </c>
    </row>
    <row r="122" spans="1:9" ht="18" customHeight="1">
      <c r="A122" s="22" t="s">
        <v>129</v>
      </c>
      <c r="B122" s="46" t="s">
        <v>457</v>
      </c>
      <c r="C122" s="46" t="s">
        <v>458</v>
      </c>
      <c r="D122" s="23" t="s">
        <v>459</v>
      </c>
      <c r="E122" s="46" t="s">
        <v>371</v>
      </c>
      <c r="F122" s="29">
        <v>0.034962152777777776</v>
      </c>
      <c r="G122" s="23" t="str">
        <f t="shared" si="10"/>
        <v>5.02/km</v>
      </c>
      <c r="H122" s="29">
        <f t="shared" si="11"/>
        <v>0.010611805555555551</v>
      </c>
      <c r="I122" s="24">
        <f t="shared" si="12"/>
        <v>0</v>
      </c>
    </row>
    <row r="123" spans="1:9" ht="18" customHeight="1">
      <c r="A123" s="22" t="s">
        <v>130</v>
      </c>
      <c r="B123" s="46" t="s">
        <v>460</v>
      </c>
      <c r="C123" s="46" t="s">
        <v>207</v>
      </c>
      <c r="D123" s="23" t="s">
        <v>270</v>
      </c>
      <c r="E123" s="46" t="s">
        <v>371</v>
      </c>
      <c r="F123" s="29">
        <v>0.034962731481481484</v>
      </c>
      <c r="G123" s="23" t="str">
        <f t="shared" si="10"/>
        <v>5.02/km</v>
      </c>
      <c r="H123" s="29">
        <f t="shared" si="11"/>
        <v>0.010612384259259259</v>
      </c>
      <c r="I123" s="24">
        <f t="shared" si="12"/>
        <v>0.008180092592592593</v>
      </c>
    </row>
    <row r="124" spans="1:9" ht="18" customHeight="1">
      <c r="A124" s="22" t="s">
        <v>131</v>
      </c>
      <c r="B124" s="46" t="s">
        <v>461</v>
      </c>
      <c r="C124" s="46" t="s">
        <v>462</v>
      </c>
      <c r="D124" s="23" t="s">
        <v>270</v>
      </c>
      <c r="E124" s="46" t="s">
        <v>271</v>
      </c>
      <c r="F124" s="29">
        <v>0.03514039351851852</v>
      </c>
      <c r="G124" s="23" t="str">
        <f t="shared" si="10"/>
        <v>5.04/km</v>
      </c>
      <c r="H124" s="29">
        <f t="shared" si="11"/>
        <v>0.010790046296296294</v>
      </c>
      <c r="I124" s="24">
        <f t="shared" si="12"/>
        <v>0.008357754629629628</v>
      </c>
    </row>
    <row r="125" spans="1:9" ht="18" customHeight="1">
      <c r="A125" s="22" t="s">
        <v>132</v>
      </c>
      <c r="B125" s="46" t="s">
        <v>463</v>
      </c>
      <c r="C125" s="46" t="s">
        <v>318</v>
      </c>
      <c r="D125" s="23" t="s">
        <v>397</v>
      </c>
      <c r="E125" s="46" t="s">
        <v>271</v>
      </c>
      <c r="F125" s="29">
        <v>0.03514409722222222</v>
      </c>
      <c r="G125" s="23" t="str">
        <f t="shared" si="10"/>
        <v>5.04/km</v>
      </c>
      <c r="H125" s="29">
        <f t="shared" si="11"/>
        <v>0.010793749999999994</v>
      </c>
      <c r="I125" s="24">
        <f t="shared" si="12"/>
        <v>0.002344097222222216</v>
      </c>
    </row>
    <row r="126" spans="1:9" ht="18" customHeight="1">
      <c r="A126" s="22" t="s">
        <v>133</v>
      </c>
      <c r="B126" s="46" t="s">
        <v>464</v>
      </c>
      <c r="C126" s="46" t="s">
        <v>465</v>
      </c>
      <c r="D126" s="23" t="s">
        <v>301</v>
      </c>
      <c r="E126" s="46" t="s">
        <v>466</v>
      </c>
      <c r="F126" s="29">
        <v>0.03516770833333333</v>
      </c>
      <c r="G126" s="23" t="str">
        <f t="shared" si="10"/>
        <v>5.04/km</v>
      </c>
      <c r="H126" s="29">
        <f t="shared" si="11"/>
        <v>0.010817361111111107</v>
      </c>
      <c r="I126" s="24">
        <f t="shared" si="12"/>
        <v>0.006439699074074077</v>
      </c>
    </row>
    <row r="127" spans="1:9" ht="18" customHeight="1">
      <c r="A127" s="22" t="s">
        <v>134</v>
      </c>
      <c r="B127" s="46" t="s">
        <v>467</v>
      </c>
      <c r="C127" s="46" t="s">
        <v>468</v>
      </c>
      <c r="D127" s="23" t="s">
        <v>280</v>
      </c>
      <c r="E127" s="46" t="s">
        <v>466</v>
      </c>
      <c r="F127" s="29">
        <v>0.035171527777777774</v>
      </c>
      <c r="G127" s="23" t="str">
        <f t="shared" si="10"/>
        <v>5.04/km</v>
      </c>
      <c r="H127" s="29">
        <f t="shared" si="11"/>
        <v>0.01082118055555555</v>
      </c>
      <c r="I127" s="24">
        <f t="shared" si="12"/>
        <v>0.00705231481481481</v>
      </c>
    </row>
    <row r="128" spans="1:9" ht="18" customHeight="1">
      <c r="A128" s="22" t="s">
        <v>135</v>
      </c>
      <c r="B128" s="46" t="s">
        <v>469</v>
      </c>
      <c r="C128" s="46" t="s">
        <v>209</v>
      </c>
      <c r="D128" s="23" t="s">
        <v>260</v>
      </c>
      <c r="E128" s="46" t="s">
        <v>271</v>
      </c>
      <c r="F128" s="29">
        <v>0.03521631944444444</v>
      </c>
      <c r="G128" s="23" t="str">
        <f t="shared" si="10"/>
        <v>5.04/km</v>
      </c>
      <c r="H128" s="29">
        <f t="shared" si="11"/>
        <v>0.010865972222222218</v>
      </c>
      <c r="I128" s="24">
        <f t="shared" si="12"/>
        <v>0.010312152777777774</v>
      </c>
    </row>
    <row r="129" spans="1:9" ht="18" customHeight="1">
      <c r="A129" s="22" t="s">
        <v>136</v>
      </c>
      <c r="B129" s="46" t="s">
        <v>470</v>
      </c>
      <c r="C129" s="46" t="s">
        <v>247</v>
      </c>
      <c r="D129" s="23" t="s">
        <v>345</v>
      </c>
      <c r="E129" s="46" t="s">
        <v>271</v>
      </c>
      <c r="F129" s="29">
        <v>0.03525601851851852</v>
      </c>
      <c r="G129" s="23" t="str">
        <f t="shared" si="10"/>
        <v>5.05/km</v>
      </c>
      <c r="H129" s="29">
        <f t="shared" si="11"/>
        <v>0.010905671296296295</v>
      </c>
      <c r="I129" s="24">
        <f t="shared" si="12"/>
        <v>0.0047555555555555545</v>
      </c>
    </row>
    <row r="130" spans="1:9" ht="18" customHeight="1">
      <c r="A130" s="22" t="s">
        <v>137</v>
      </c>
      <c r="B130" s="46" t="s">
        <v>471</v>
      </c>
      <c r="C130" s="46" t="s">
        <v>472</v>
      </c>
      <c r="D130" s="23" t="s">
        <v>296</v>
      </c>
      <c r="E130" s="46" t="s">
        <v>271</v>
      </c>
      <c r="F130" s="29">
        <v>0.03526122685185185</v>
      </c>
      <c r="G130" s="23" t="str">
        <f t="shared" si="10"/>
        <v>5.05/km</v>
      </c>
      <c r="H130" s="29">
        <f t="shared" si="11"/>
        <v>0.010910879629629628</v>
      </c>
      <c r="I130" s="24">
        <f t="shared" si="12"/>
        <v>0.006627083333333332</v>
      </c>
    </row>
    <row r="131" spans="1:9" ht="18" customHeight="1">
      <c r="A131" s="22" t="s">
        <v>138</v>
      </c>
      <c r="B131" s="46" t="s">
        <v>473</v>
      </c>
      <c r="C131" s="46" t="s">
        <v>215</v>
      </c>
      <c r="D131" s="23" t="s">
        <v>280</v>
      </c>
      <c r="E131" s="46" t="s">
        <v>315</v>
      </c>
      <c r="F131" s="29">
        <v>0.0352787037037037</v>
      </c>
      <c r="G131" s="23" t="str">
        <f t="shared" si="10"/>
        <v>5.05/km</v>
      </c>
      <c r="H131" s="29">
        <f t="shared" si="11"/>
        <v>0.010928356481481476</v>
      </c>
      <c r="I131" s="24">
        <f t="shared" si="12"/>
        <v>0.007159490740740737</v>
      </c>
    </row>
    <row r="132" spans="1:9" ht="18" customHeight="1">
      <c r="A132" s="22" t="s">
        <v>139</v>
      </c>
      <c r="B132" s="46" t="s">
        <v>420</v>
      </c>
      <c r="C132" s="46" t="s">
        <v>206</v>
      </c>
      <c r="D132" s="23" t="s">
        <v>289</v>
      </c>
      <c r="E132" s="46" t="s">
        <v>266</v>
      </c>
      <c r="F132" s="29">
        <v>0.03529849537037037</v>
      </c>
      <c r="G132" s="23" t="str">
        <f t="shared" si="10"/>
        <v>5.05/km</v>
      </c>
      <c r="H132" s="29">
        <f t="shared" si="11"/>
        <v>0.010948148148148148</v>
      </c>
      <c r="I132" s="24">
        <f t="shared" si="12"/>
        <v>0.0067962962962963</v>
      </c>
    </row>
    <row r="133" spans="1:9" ht="18" customHeight="1">
      <c r="A133" s="22" t="s">
        <v>140</v>
      </c>
      <c r="B133" s="46" t="s">
        <v>474</v>
      </c>
      <c r="C133" s="46" t="s">
        <v>475</v>
      </c>
      <c r="D133" s="23" t="s">
        <v>280</v>
      </c>
      <c r="E133" s="46" t="s">
        <v>371</v>
      </c>
      <c r="F133" s="29">
        <v>0.035315046296296296</v>
      </c>
      <c r="G133" s="23" t="str">
        <f t="shared" si="10"/>
        <v>5.05/km</v>
      </c>
      <c r="H133" s="29">
        <f t="shared" si="11"/>
        <v>0.010964699074074071</v>
      </c>
      <c r="I133" s="24">
        <f t="shared" si="12"/>
        <v>0.007195833333333332</v>
      </c>
    </row>
    <row r="134" spans="1:9" ht="18" customHeight="1">
      <c r="A134" s="22" t="s">
        <v>141</v>
      </c>
      <c r="B134" s="46" t="s">
        <v>476</v>
      </c>
      <c r="C134" s="46" t="s">
        <v>210</v>
      </c>
      <c r="D134" s="23" t="s">
        <v>312</v>
      </c>
      <c r="E134" s="46" t="s">
        <v>402</v>
      </c>
      <c r="F134" s="29">
        <v>0.03534502314814815</v>
      </c>
      <c r="G134" s="23" t="str">
        <f t="shared" si="10"/>
        <v>5.05/km</v>
      </c>
      <c r="H134" s="29">
        <f t="shared" si="11"/>
        <v>0.010994675925925925</v>
      </c>
      <c r="I134" s="24">
        <f t="shared" si="12"/>
        <v>0.005797453703703704</v>
      </c>
    </row>
    <row r="135" spans="1:9" ht="18" customHeight="1">
      <c r="A135" s="22" t="s">
        <v>142</v>
      </c>
      <c r="B135" s="46" t="s">
        <v>477</v>
      </c>
      <c r="C135" s="46" t="s">
        <v>209</v>
      </c>
      <c r="D135" s="23" t="s">
        <v>270</v>
      </c>
      <c r="E135" s="46" t="s">
        <v>411</v>
      </c>
      <c r="F135" s="29">
        <v>0.0353587962962963</v>
      </c>
      <c r="G135" s="23" t="str">
        <f t="shared" si="10"/>
        <v>5.06/km</v>
      </c>
      <c r="H135" s="29">
        <f t="shared" si="11"/>
        <v>0.011008449074074073</v>
      </c>
      <c r="I135" s="24">
        <f t="shared" si="12"/>
        <v>0.008576157407407407</v>
      </c>
    </row>
    <row r="136" spans="1:9" ht="18" customHeight="1">
      <c r="A136" s="22" t="s">
        <v>143</v>
      </c>
      <c r="B136" s="46" t="s">
        <v>349</v>
      </c>
      <c r="C136" s="46" t="s">
        <v>209</v>
      </c>
      <c r="D136" s="23" t="s">
        <v>280</v>
      </c>
      <c r="E136" s="46" t="s">
        <v>315</v>
      </c>
      <c r="F136" s="29">
        <v>0.03536689814814815</v>
      </c>
      <c r="G136" s="23" t="str">
        <f t="shared" si="10"/>
        <v>5.06/km</v>
      </c>
      <c r="H136" s="29">
        <f t="shared" si="11"/>
        <v>0.011016550925925923</v>
      </c>
      <c r="I136" s="24">
        <f t="shared" si="12"/>
        <v>0.007247685185185183</v>
      </c>
    </row>
    <row r="137" spans="1:9" ht="18" customHeight="1">
      <c r="A137" s="42" t="s">
        <v>144</v>
      </c>
      <c r="B137" s="49" t="s">
        <v>478</v>
      </c>
      <c r="C137" s="49" t="s">
        <v>479</v>
      </c>
      <c r="D137" s="43" t="s">
        <v>445</v>
      </c>
      <c r="E137" s="49" t="s">
        <v>197</v>
      </c>
      <c r="F137" s="44">
        <v>0.03537627314814815</v>
      </c>
      <c r="G137" s="43" t="str">
        <f t="shared" si="10"/>
        <v>5.06/km</v>
      </c>
      <c r="H137" s="44">
        <f t="shared" si="11"/>
        <v>0.011025925925925929</v>
      </c>
      <c r="I137" s="45">
        <f t="shared" si="12"/>
        <v>0.0010903935185185218</v>
      </c>
    </row>
    <row r="138" spans="1:9" ht="18" customHeight="1">
      <c r="A138" s="22" t="s">
        <v>145</v>
      </c>
      <c r="B138" s="46" t="s">
        <v>480</v>
      </c>
      <c r="C138" s="46" t="s">
        <v>203</v>
      </c>
      <c r="D138" s="23" t="s">
        <v>289</v>
      </c>
      <c r="E138" s="46" t="s">
        <v>266</v>
      </c>
      <c r="F138" s="29">
        <v>0.03555648148148148</v>
      </c>
      <c r="G138" s="23" t="str">
        <f t="shared" si="10"/>
        <v>5.07/km</v>
      </c>
      <c r="H138" s="29">
        <f t="shared" si="11"/>
        <v>0.011206134259259256</v>
      </c>
      <c r="I138" s="24">
        <f t="shared" si="12"/>
        <v>0.007054282407407408</v>
      </c>
    </row>
    <row r="139" spans="1:9" ht="18" customHeight="1">
      <c r="A139" s="22" t="s">
        <v>146</v>
      </c>
      <c r="B139" s="46" t="s">
        <v>481</v>
      </c>
      <c r="C139" s="46" t="s">
        <v>213</v>
      </c>
      <c r="D139" s="23" t="s">
        <v>260</v>
      </c>
      <c r="E139" s="46" t="s">
        <v>264</v>
      </c>
      <c r="F139" s="29">
        <v>0.03558368055555555</v>
      </c>
      <c r="G139" s="23" t="str">
        <f t="shared" si="10"/>
        <v>5.07/km</v>
      </c>
      <c r="H139" s="29">
        <f t="shared" si="11"/>
        <v>0.011233333333333328</v>
      </c>
      <c r="I139" s="24">
        <f t="shared" si="12"/>
        <v>0.010679513888888884</v>
      </c>
    </row>
    <row r="140" spans="1:9" ht="18" customHeight="1">
      <c r="A140" s="22" t="s">
        <v>147</v>
      </c>
      <c r="B140" s="46" t="s">
        <v>349</v>
      </c>
      <c r="C140" s="46" t="s">
        <v>248</v>
      </c>
      <c r="D140" s="23" t="s">
        <v>459</v>
      </c>
      <c r="E140" s="46" t="s">
        <v>275</v>
      </c>
      <c r="F140" s="29">
        <v>0.03568564814814815</v>
      </c>
      <c r="G140" s="23" t="str">
        <f t="shared" si="10"/>
        <v>5.08/km</v>
      </c>
      <c r="H140" s="29">
        <f t="shared" si="11"/>
        <v>0.011335300925925922</v>
      </c>
      <c r="I140" s="24">
        <f t="shared" si="12"/>
        <v>0.0007234953703703709</v>
      </c>
    </row>
    <row r="141" spans="1:9" ht="18" customHeight="1">
      <c r="A141" s="22" t="s">
        <v>148</v>
      </c>
      <c r="B141" s="46" t="s">
        <v>482</v>
      </c>
      <c r="C141" s="46" t="s">
        <v>222</v>
      </c>
      <c r="D141" s="23" t="s">
        <v>397</v>
      </c>
      <c r="E141" s="46" t="s">
        <v>292</v>
      </c>
      <c r="F141" s="29">
        <v>0.03576215277777778</v>
      </c>
      <c r="G141" s="23" t="str">
        <f t="shared" si="10"/>
        <v>5.09/km</v>
      </c>
      <c r="H141" s="29">
        <f t="shared" si="11"/>
        <v>0.011411805555555554</v>
      </c>
      <c r="I141" s="24">
        <f t="shared" si="12"/>
        <v>0.0029621527777777754</v>
      </c>
    </row>
    <row r="142" spans="1:9" ht="18" customHeight="1">
      <c r="A142" s="22" t="s">
        <v>149</v>
      </c>
      <c r="B142" s="46" t="s">
        <v>483</v>
      </c>
      <c r="C142" s="46" t="s">
        <v>239</v>
      </c>
      <c r="D142" s="23" t="s">
        <v>445</v>
      </c>
      <c r="E142" s="46" t="s">
        <v>340</v>
      </c>
      <c r="F142" s="29">
        <v>0.03578275462962963</v>
      </c>
      <c r="G142" s="23" t="str">
        <f t="shared" si="10"/>
        <v>5.09/km</v>
      </c>
      <c r="H142" s="29">
        <f t="shared" si="11"/>
        <v>0.011432407407407408</v>
      </c>
      <c r="I142" s="24">
        <f t="shared" si="12"/>
        <v>0.0014968750000000017</v>
      </c>
    </row>
    <row r="143" spans="1:9" ht="18" customHeight="1">
      <c r="A143" s="22" t="s">
        <v>150</v>
      </c>
      <c r="B143" s="46" t="s">
        <v>267</v>
      </c>
      <c r="C143" s="46" t="s">
        <v>429</v>
      </c>
      <c r="D143" s="23" t="s">
        <v>484</v>
      </c>
      <c r="E143" s="46" t="s">
        <v>402</v>
      </c>
      <c r="F143" s="29">
        <v>0.035940046296296296</v>
      </c>
      <c r="G143" s="23" t="str">
        <f t="shared" si="10"/>
        <v>5.11/km</v>
      </c>
      <c r="H143" s="29">
        <f t="shared" si="11"/>
        <v>0.011589699074074072</v>
      </c>
      <c r="I143" s="24">
        <f t="shared" si="12"/>
        <v>0</v>
      </c>
    </row>
    <row r="144" spans="1:9" ht="18" customHeight="1">
      <c r="A144" s="22" t="s">
        <v>151</v>
      </c>
      <c r="B144" s="46" t="s">
        <v>485</v>
      </c>
      <c r="C144" s="46" t="s">
        <v>199</v>
      </c>
      <c r="D144" s="23" t="s">
        <v>308</v>
      </c>
      <c r="E144" s="46" t="s">
        <v>352</v>
      </c>
      <c r="F144" s="29">
        <v>0.03597523148148148</v>
      </c>
      <c r="G144" s="23" t="str">
        <f t="shared" si="10"/>
        <v>5.11/km</v>
      </c>
      <c r="H144" s="29">
        <f t="shared" si="11"/>
        <v>0.011624884259259258</v>
      </c>
      <c r="I144" s="24">
        <f t="shared" si="12"/>
        <v>0.006878935185185186</v>
      </c>
    </row>
    <row r="145" spans="1:9" ht="18" customHeight="1">
      <c r="A145" s="22" t="s">
        <v>152</v>
      </c>
      <c r="B145" s="46" t="s">
        <v>486</v>
      </c>
      <c r="C145" s="46" t="s">
        <v>487</v>
      </c>
      <c r="D145" s="23" t="s">
        <v>280</v>
      </c>
      <c r="E145" s="46" t="s">
        <v>488</v>
      </c>
      <c r="F145" s="29">
        <v>0.036209722222222226</v>
      </c>
      <c r="G145" s="23" t="str">
        <f t="shared" si="10"/>
        <v>5.13/km</v>
      </c>
      <c r="H145" s="29">
        <f t="shared" si="11"/>
        <v>0.011859375000000002</v>
      </c>
      <c r="I145" s="24">
        <f t="shared" si="12"/>
        <v>0.008090509259259263</v>
      </c>
    </row>
    <row r="146" spans="1:9" ht="18" customHeight="1">
      <c r="A146" s="22" t="s">
        <v>153</v>
      </c>
      <c r="B146" s="46" t="s">
        <v>489</v>
      </c>
      <c r="C146" s="46" t="s">
        <v>221</v>
      </c>
      <c r="D146" s="23" t="s">
        <v>289</v>
      </c>
      <c r="E146" s="46" t="s">
        <v>371</v>
      </c>
      <c r="F146" s="29">
        <v>0.036281481481481484</v>
      </c>
      <c r="G146" s="23" t="str">
        <f t="shared" si="10"/>
        <v>5.14/km</v>
      </c>
      <c r="H146" s="29">
        <f t="shared" si="11"/>
        <v>0.01193113425925926</v>
      </c>
      <c r="I146" s="24">
        <f t="shared" si="12"/>
        <v>0.007779282407407412</v>
      </c>
    </row>
    <row r="147" spans="1:9" ht="18" customHeight="1">
      <c r="A147" s="22" t="s">
        <v>154</v>
      </c>
      <c r="B147" s="46" t="s">
        <v>490</v>
      </c>
      <c r="C147" s="46" t="s">
        <v>229</v>
      </c>
      <c r="D147" s="23" t="s">
        <v>308</v>
      </c>
      <c r="E147" s="46" t="s">
        <v>371</v>
      </c>
      <c r="F147" s="29">
        <v>0.03628611111111111</v>
      </c>
      <c r="G147" s="23" t="str">
        <f t="shared" si="10"/>
        <v>5.14/km</v>
      </c>
      <c r="H147" s="29">
        <f t="shared" si="11"/>
        <v>0.011935763888888885</v>
      </c>
      <c r="I147" s="24">
        <f t="shared" si="12"/>
        <v>0.007189814814814812</v>
      </c>
    </row>
    <row r="148" spans="1:9" ht="18" customHeight="1">
      <c r="A148" s="22" t="s">
        <v>155</v>
      </c>
      <c r="B148" s="46" t="s">
        <v>491</v>
      </c>
      <c r="C148" s="46" t="s">
        <v>204</v>
      </c>
      <c r="D148" s="23" t="s">
        <v>397</v>
      </c>
      <c r="E148" s="46" t="s">
        <v>352</v>
      </c>
      <c r="F148" s="29">
        <v>0.03638020833333334</v>
      </c>
      <c r="G148" s="23" t="str">
        <f t="shared" si="10"/>
        <v>5.14/km</v>
      </c>
      <c r="H148" s="29">
        <f t="shared" si="11"/>
        <v>0.012029861111111113</v>
      </c>
      <c r="I148" s="24">
        <f t="shared" si="12"/>
        <v>0.0035802083333333345</v>
      </c>
    </row>
    <row r="149" spans="1:9" ht="18" customHeight="1">
      <c r="A149" s="22" t="s">
        <v>156</v>
      </c>
      <c r="B149" s="46" t="s">
        <v>492</v>
      </c>
      <c r="C149" s="46" t="s">
        <v>203</v>
      </c>
      <c r="D149" s="23" t="s">
        <v>252</v>
      </c>
      <c r="E149" s="46" t="s">
        <v>271</v>
      </c>
      <c r="F149" s="29">
        <v>0.03645300925925926</v>
      </c>
      <c r="G149" s="23" t="str">
        <f t="shared" si="10"/>
        <v>5.15/km</v>
      </c>
      <c r="H149" s="29">
        <f t="shared" si="11"/>
        <v>0.012102662037037037</v>
      </c>
      <c r="I149" s="24">
        <f t="shared" si="12"/>
        <v>0.012102662037037037</v>
      </c>
    </row>
    <row r="150" spans="1:9" ht="18" customHeight="1">
      <c r="A150" s="22" t="s">
        <v>157</v>
      </c>
      <c r="B150" s="46" t="s">
        <v>493</v>
      </c>
      <c r="C150" s="46" t="s">
        <v>494</v>
      </c>
      <c r="D150" s="23" t="s">
        <v>308</v>
      </c>
      <c r="E150" s="46" t="s">
        <v>292</v>
      </c>
      <c r="F150" s="29">
        <v>0.03645590277777778</v>
      </c>
      <c r="G150" s="23" t="str">
        <f t="shared" si="10"/>
        <v>5.15/km</v>
      </c>
      <c r="H150" s="29">
        <f t="shared" si="11"/>
        <v>0.012105555555555553</v>
      </c>
      <c r="I150" s="24">
        <f t="shared" si="12"/>
        <v>0.007359606481481481</v>
      </c>
    </row>
    <row r="151" spans="1:9" ht="18" customHeight="1">
      <c r="A151" s="22" t="s">
        <v>158</v>
      </c>
      <c r="B151" s="46" t="s">
        <v>495</v>
      </c>
      <c r="C151" s="46" t="s">
        <v>217</v>
      </c>
      <c r="D151" s="23" t="s">
        <v>270</v>
      </c>
      <c r="E151" s="46" t="s">
        <v>266</v>
      </c>
      <c r="F151" s="29">
        <v>0.03657604166666666</v>
      </c>
      <c r="G151" s="23" t="str">
        <f t="shared" si="10"/>
        <v>5.16/km</v>
      </c>
      <c r="H151" s="29">
        <f t="shared" si="11"/>
        <v>0.012225694444444438</v>
      </c>
      <c r="I151" s="24">
        <f t="shared" si="12"/>
        <v>0.009793402777777772</v>
      </c>
    </row>
    <row r="152" spans="1:9" ht="18" customHeight="1">
      <c r="A152" s="22" t="s">
        <v>159</v>
      </c>
      <c r="B152" s="46" t="s">
        <v>496</v>
      </c>
      <c r="C152" s="46" t="s">
        <v>237</v>
      </c>
      <c r="D152" s="23" t="s">
        <v>345</v>
      </c>
      <c r="E152" s="46" t="s">
        <v>266</v>
      </c>
      <c r="F152" s="29">
        <v>0.036581481481481486</v>
      </c>
      <c r="G152" s="23" t="str">
        <f t="shared" si="10"/>
        <v>5.16/km</v>
      </c>
      <c r="H152" s="29">
        <f t="shared" si="11"/>
        <v>0.012231134259259261</v>
      </c>
      <c r="I152" s="24">
        <f t="shared" si="12"/>
        <v>0.00608101851851852</v>
      </c>
    </row>
    <row r="153" spans="1:9" ht="18" customHeight="1">
      <c r="A153" s="22" t="s">
        <v>160</v>
      </c>
      <c r="B153" s="46" t="s">
        <v>497</v>
      </c>
      <c r="C153" s="46" t="s">
        <v>212</v>
      </c>
      <c r="D153" s="23" t="s">
        <v>308</v>
      </c>
      <c r="E153" s="46" t="s">
        <v>498</v>
      </c>
      <c r="F153" s="29">
        <v>0.036612268518518516</v>
      </c>
      <c r="G153" s="23" t="str">
        <f t="shared" si="10"/>
        <v>5.16/km</v>
      </c>
      <c r="H153" s="29">
        <f t="shared" si="11"/>
        <v>0.012261921296296292</v>
      </c>
      <c r="I153" s="24">
        <f t="shared" si="12"/>
        <v>0.007515972222222219</v>
      </c>
    </row>
    <row r="154" spans="1:9" ht="18" customHeight="1">
      <c r="A154" s="42" t="s">
        <v>161</v>
      </c>
      <c r="B154" s="49" t="s">
        <v>499</v>
      </c>
      <c r="C154" s="49" t="s">
        <v>500</v>
      </c>
      <c r="D154" s="43" t="s">
        <v>501</v>
      </c>
      <c r="E154" s="49" t="s">
        <v>197</v>
      </c>
      <c r="F154" s="44">
        <v>0.03674479166666667</v>
      </c>
      <c r="G154" s="43" t="str">
        <f t="shared" si="10"/>
        <v>5.18/km</v>
      </c>
      <c r="H154" s="44">
        <f t="shared" si="11"/>
        <v>0.012394444444444448</v>
      </c>
      <c r="I154" s="45">
        <f t="shared" si="12"/>
        <v>0</v>
      </c>
    </row>
    <row r="155" spans="1:9" ht="18" customHeight="1">
      <c r="A155" s="22" t="s">
        <v>162</v>
      </c>
      <c r="B155" s="46" t="s">
        <v>502</v>
      </c>
      <c r="C155" s="46" t="s">
        <v>503</v>
      </c>
      <c r="D155" s="23" t="s">
        <v>312</v>
      </c>
      <c r="E155" s="46" t="s">
        <v>266</v>
      </c>
      <c r="F155" s="29">
        <v>0.03698877314814814</v>
      </c>
      <c r="G155" s="23" t="str">
        <f t="shared" si="10"/>
        <v>5.20/km</v>
      </c>
      <c r="H155" s="29">
        <f t="shared" si="11"/>
        <v>0.012638425925925918</v>
      </c>
      <c r="I155" s="24">
        <f t="shared" si="12"/>
        <v>0.007441203703703696</v>
      </c>
    </row>
    <row r="156" spans="1:9" ht="18" customHeight="1">
      <c r="A156" s="22" t="s">
        <v>163</v>
      </c>
      <c r="B156" s="46" t="s">
        <v>504</v>
      </c>
      <c r="C156" s="46" t="s">
        <v>505</v>
      </c>
      <c r="D156" s="23" t="s">
        <v>312</v>
      </c>
      <c r="E156" s="46" t="s">
        <v>266</v>
      </c>
      <c r="F156" s="29">
        <v>0.03698912037037037</v>
      </c>
      <c r="G156" s="23" t="str">
        <f t="shared" si="10"/>
        <v>5.20/km</v>
      </c>
      <c r="H156" s="29">
        <f t="shared" si="11"/>
        <v>0.012638773148148142</v>
      </c>
      <c r="I156" s="24">
        <f t="shared" si="12"/>
        <v>0.007441550925925921</v>
      </c>
    </row>
    <row r="157" spans="1:9" ht="18" customHeight="1">
      <c r="A157" s="22" t="s">
        <v>164</v>
      </c>
      <c r="B157" s="46" t="s">
        <v>506</v>
      </c>
      <c r="C157" s="46" t="s">
        <v>429</v>
      </c>
      <c r="D157" s="23" t="s">
        <v>445</v>
      </c>
      <c r="E157" s="46" t="s">
        <v>340</v>
      </c>
      <c r="F157" s="29">
        <v>0.03701203703703704</v>
      </c>
      <c r="G157" s="23" t="str">
        <f t="shared" si="10"/>
        <v>5.20/km</v>
      </c>
      <c r="H157" s="29">
        <f t="shared" si="11"/>
        <v>0.012661689814814813</v>
      </c>
      <c r="I157" s="24">
        <f t="shared" si="12"/>
        <v>0.0027261574074074063</v>
      </c>
    </row>
    <row r="158" spans="1:9" ht="18" customHeight="1">
      <c r="A158" s="22" t="s">
        <v>165</v>
      </c>
      <c r="B158" s="46" t="s">
        <v>507</v>
      </c>
      <c r="C158" s="46" t="s">
        <v>211</v>
      </c>
      <c r="D158" s="23" t="s">
        <v>280</v>
      </c>
      <c r="E158" s="46" t="s">
        <v>264</v>
      </c>
      <c r="F158" s="29">
        <v>0.03706851851851852</v>
      </c>
      <c r="G158" s="23" t="str">
        <f t="shared" si="10"/>
        <v>5.20/km</v>
      </c>
      <c r="H158" s="29">
        <f t="shared" si="11"/>
        <v>0.012718171296296297</v>
      </c>
      <c r="I158" s="24">
        <f t="shared" si="12"/>
        <v>0.008949305555555558</v>
      </c>
    </row>
    <row r="159" spans="1:9" ht="18" customHeight="1">
      <c r="A159" s="22" t="s">
        <v>166</v>
      </c>
      <c r="B159" s="46" t="s">
        <v>508</v>
      </c>
      <c r="C159" s="46" t="s">
        <v>200</v>
      </c>
      <c r="D159" s="23" t="s">
        <v>270</v>
      </c>
      <c r="E159" s="46" t="s">
        <v>264</v>
      </c>
      <c r="F159" s="29">
        <v>0.03707326388888889</v>
      </c>
      <c r="G159" s="23" t="str">
        <f t="shared" si="10"/>
        <v>5.20/km</v>
      </c>
      <c r="H159" s="29">
        <f t="shared" si="11"/>
        <v>0.012722916666666664</v>
      </c>
      <c r="I159" s="24">
        <f t="shared" si="12"/>
        <v>0.010290624999999998</v>
      </c>
    </row>
    <row r="160" spans="1:9" ht="18" customHeight="1">
      <c r="A160" s="22" t="s">
        <v>167</v>
      </c>
      <c r="B160" s="46" t="s">
        <v>509</v>
      </c>
      <c r="C160" s="46" t="s">
        <v>238</v>
      </c>
      <c r="D160" s="23" t="s">
        <v>312</v>
      </c>
      <c r="E160" s="46" t="s">
        <v>315</v>
      </c>
      <c r="F160" s="29">
        <v>0.037185300925925924</v>
      </c>
      <c r="G160" s="23" t="str">
        <f t="shared" si="10"/>
        <v>5.21/km</v>
      </c>
      <c r="H160" s="29">
        <f t="shared" si="11"/>
        <v>0.012834953703703699</v>
      </c>
      <c r="I160" s="24">
        <f t="shared" si="12"/>
        <v>0.007637731481481478</v>
      </c>
    </row>
    <row r="161" spans="1:9" ht="18" customHeight="1">
      <c r="A161" s="22" t="s">
        <v>168</v>
      </c>
      <c r="B161" s="46" t="s">
        <v>510</v>
      </c>
      <c r="C161" s="46" t="s">
        <v>511</v>
      </c>
      <c r="D161" s="23" t="s">
        <v>501</v>
      </c>
      <c r="E161" s="46" t="s">
        <v>340</v>
      </c>
      <c r="F161" s="29">
        <v>0.03734722222222222</v>
      </c>
      <c r="G161" s="23" t="str">
        <f t="shared" si="10"/>
        <v>5.23/km</v>
      </c>
      <c r="H161" s="29">
        <f t="shared" si="11"/>
        <v>0.012996874999999995</v>
      </c>
      <c r="I161" s="24">
        <f t="shared" si="12"/>
        <v>0.000602430555555547</v>
      </c>
    </row>
    <row r="162" spans="1:9" ht="18" customHeight="1">
      <c r="A162" s="22" t="s">
        <v>169</v>
      </c>
      <c r="B162" s="46" t="s">
        <v>512</v>
      </c>
      <c r="C162" s="46" t="s">
        <v>513</v>
      </c>
      <c r="D162" s="23" t="s">
        <v>301</v>
      </c>
      <c r="E162" s="46" t="s">
        <v>271</v>
      </c>
      <c r="F162" s="29">
        <v>0.037378703703703706</v>
      </c>
      <c r="G162" s="23" t="str">
        <f t="shared" si="10"/>
        <v>5.23/km</v>
      </c>
      <c r="H162" s="29">
        <f t="shared" si="11"/>
        <v>0.013028356481481481</v>
      </c>
      <c r="I162" s="24">
        <f t="shared" si="12"/>
        <v>0.00865069444444445</v>
      </c>
    </row>
    <row r="163" spans="1:9" ht="18" customHeight="1">
      <c r="A163" s="22" t="s">
        <v>170</v>
      </c>
      <c r="B163" s="46" t="s">
        <v>514</v>
      </c>
      <c r="C163" s="46" t="s">
        <v>515</v>
      </c>
      <c r="D163" s="23" t="s">
        <v>419</v>
      </c>
      <c r="E163" s="46" t="s">
        <v>355</v>
      </c>
      <c r="F163" s="29">
        <v>0.03747164351851852</v>
      </c>
      <c r="G163" s="23" t="str">
        <f t="shared" si="10"/>
        <v>5.24/km</v>
      </c>
      <c r="H163" s="29">
        <f t="shared" si="11"/>
        <v>0.013121296296296294</v>
      </c>
      <c r="I163" s="24">
        <f t="shared" si="12"/>
        <v>0.0040892361111111095</v>
      </c>
    </row>
    <row r="164" spans="1:9" ht="18" customHeight="1">
      <c r="A164" s="22" t="s">
        <v>171</v>
      </c>
      <c r="B164" s="46" t="s">
        <v>516</v>
      </c>
      <c r="C164" s="46" t="s">
        <v>517</v>
      </c>
      <c r="D164" s="23" t="s">
        <v>289</v>
      </c>
      <c r="E164" s="46" t="s">
        <v>518</v>
      </c>
      <c r="F164" s="29">
        <v>0.037478356481481484</v>
      </c>
      <c r="G164" s="23" t="str">
        <f t="shared" si="10"/>
        <v>5.24/km</v>
      </c>
      <c r="H164" s="29">
        <f t="shared" si="11"/>
        <v>0.01312800925925926</v>
      </c>
      <c r="I164" s="24">
        <f t="shared" si="12"/>
        <v>0.008976157407407412</v>
      </c>
    </row>
    <row r="165" spans="1:9" ht="18" customHeight="1">
      <c r="A165" s="22" t="s">
        <v>172</v>
      </c>
      <c r="B165" s="46" t="s">
        <v>492</v>
      </c>
      <c r="C165" s="46" t="s">
        <v>225</v>
      </c>
      <c r="D165" s="23" t="s">
        <v>289</v>
      </c>
      <c r="E165" s="46" t="s">
        <v>271</v>
      </c>
      <c r="F165" s="29">
        <v>0.03772164351851852</v>
      </c>
      <c r="G165" s="23" t="str">
        <f t="shared" si="10"/>
        <v>5.26/km</v>
      </c>
      <c r="H165" s="29">
        <f t="shared" si="11"/>
        <v>0.013371296296296294</v>
      </c>
      <c r="I165" s="24">
        <f t="shared" si="12"/>
        <v>0.009219444444444447</v>
      </c>
    </row>
    <row r="166" spans="1:9" ht="18" customHeight="1">
      <c r="A166" s="22" t="s">
        <v>173</v>
      </c>
      <c r="B166" s="46" t="s">
        <v>519</v>
      </c>
      <c r="C166" s="46" t="s">
        <v>520</v>
      </c>
      <c r="D166" s="23" t="s">
        <v>445</v>
      </c>
      <c r="E166" s="46" t="s">
        <v>292</v>
      </c>
      <c r="F166" s="29">
        <v>0.037733333333333334</v>
      </c>
      <c r="G166" s="23" t="str">
        <f t="shared" si="10"/>
        <v>5.26/km</v>
      </c>
      <c r="H166" s="29">
        <f t="shared" si="11"/>
        <v>0.01338298611111111</v>
      </c>
      <c r="I166" s="24">
        <f t="shared" si="12"/>
        <v>0.0034474537037037026</v>
      </c>
    </row>
    <row r="167" spans="1:9" ht="18" customHeight="1">
      <c r="A167" s="22" t="s">
        <v>174</v>
      </c>
      <c r="B167" s="46" t="s">
        <v>521</v>
      </c>
      <c r="C167" s="46" t="s">
        <v>321</v>
      </c>
      <c r="D167" s="23" t="s">
        <v>260</v>
      </c>
      <c r="E167" s="46" t="s">
        <v>284</v>
      </c>
      <c r="F167" s="29">
        <v>0.03788611111111111</v>
      </c>
      <c r="G167" s="23" t="str">
        <f aca="true" t="shared" si="13" ref="G167:G189">TEXT(INT((HOUR(F167)*3600+MINUTE(F167)*60+SECOND(F167))/$I$3/60),"0")&amp;"."&amp;TEXT(MOD((HOUR(F167)*3600+MINUTE(F167)*60+SECOND(F167))/$I$3,60),"00")&amp;"/km"</f>
        <v>5.27/km</v>
      </c>
      <c r="H167" s="29">
        <f aca="true" t="shared" si="14" ref="H167:H189">F167-$F$5</f>
        <v>0.013535763888888889</v>
      </c>
      <c r="I167" s="24">
        <f aca="true" t="shared" si="15" ref="I167:I189">F167-INDEX($F$5:$F$156,MATCH(D167,$D$5:$D$156,0))</f>
        <v>0.012981944444444445</v>
      </c>
    </row>
    <row r="168" spans="1:9" ht="18" customHeight="1">
      <c r="A168" s="22" t="s">
        <v>175</v>
      </c>
      <c r="B168" s="46" t="s">
        <v>522</v>
      </c>
      <c r="C168" s="46" t="s">
        <v>523</v>
      </c>
      <c r="D168" s="23" t="s">
        <v>301</v>
      </c>
      <c r="E168" s="46" t="s">
        <v>284</v>
      </c>
      <c r="F168" s="29">
        <v>0.03795335648148148</v>
      </c>
      <c r="G168" s="23" t="str">
        <f t="shared" si="13"/>
        <v>5.28/km</v>
      </c>
      <c r="H168" s="29">
        <f t="shared" si="14"/>
        <v>0.013603009259259256</v>
      </c>
      <c r="I168" s="24">
        <f t="shared" si="15"/>
        <v>0.009225347222222225</v>
      </c>
    </row>
    <row r="169" spans="1:9" ht="18" customHeight="1">
      <c r="A169" s="22" t="s">
        <v>176</v>
      </c>
      <c r="B169" s="46" t="s">
        <v>524</v>
      </c>
      <c r="C169" s="46" t="s">
        <v>219</v>
      </c>
      <c r="D169" s="23" t="s">
        <v>308</v>
      </c>
      <c r="E169" s="46" t="s">
        <v>402</v>
      </c>
      <c r="F169" s="29">
        <v>0.03807025462962963</v>
      </c>
      <c r="G169" s="23" t="str">
        <f t="shared" si="13"/>
        <v>5.29/km</v>
      </c>
      <c r="H169" s="29">
        <f t="shared" si="14"/>
        <v>0.013719907407407406</v>
      </c>
      <c r="I169" s="24">
        <f t="shared" si="15"/>
        <v>0.008973958333333334</v>
      </c>
    </row>
    <row r="170" spans="1:9" ht="18" customHeight="1">
      <c r="A170" s="22" t="s">
        <v>177</v>
      </c>
      <c r="B170" s="46" t="s">
        <v>525</v>
      </c>
      <c r="C170" s="46" t="s">
        <v>526</v>
      </c>
      <c r="D170" s="23" t="s">
        <v>345</v>
      </c>
      <c r="E170" s="46" t="s">
        <v>527</v>
      </c>
      <c r="F170" s="29">
        <v>0.038096990740740744</v>
      </c>
      <c r="G170" s="23" t="str">
        <f t="shared" si="13"/>
        <v>5.29/km</v>
      </c>
      <c r="H170" s="29">
        <f t="shared" si="14"/>
        <v>0.01374664351851852</v>
      </c>
      <c r="I170" s="24">
        <f t="shared" si="15"/>
        <v>0.0075965277777777784</v>
      </c>
    </row>
    <row r="171" spans="1:9" ht="18" customHeight="1">
      <c r="A171" s="22" t="s">
        <v>178</v>
      </c>
      <c r="B171" s="46" t="s">
        <v>528</v>
      </c>
      <c r="C171" s="46" t="s">
        <v>300</v>
      </c>
      <c r="D171" s="23" t="s">
        <v>459</v>
      </c>
      <c r="E171" s="46" t="s">
        <v>275</v>
      </c>
      <c r="F171" s="29">
        <v>0.03813194444444444</v>
      </c>
      <c r="G171" s="23" t="str">
        <f t="shared" si="13"/>
        <v>5.30/km</v>
      </c>
      <c r="H171" s="29">
        <f t="shared" si="14"/>
        <v>0.013781597222222216</v>
      </c>
      <c r="I171" s="24">
        <f t="shared" si="15"/>
        <v>0.0031697916666666645</v>
      </c>
    </row>
    <row r="172" spans="1:9" ht="18" customHeight="1">
      <c r="A172" s="22" t="s">
        <v>179</v>
      </c>
      <c r="B172" s="46" t="s">
        <v>529</v>
      </c>
      <c r="C172" s="46" t="s">
        <v>221</v>
      </c>
      <c r="D172" s="23" t="s">
        <v>312</v>
      </c>
      <c r="E172" s="46" t="s">
        <v>355</v>
      </c>
      <c r="F172" s="29">
        <v>0.03820196759259259</v>
      </c>
      <c r="G172" s="23" t="str">
        <f t="shared" si="13"/>
        <v>5.30/km</v>
      </c>
      <c r="H172" s="29">
        <f t="shared" si="14"/>
        <v>0.013851620370370365</v>
      </c>
      <c r="I172" s="24">
        <f t="shared" si="15"/>
        <v>0.008654398148148144</v>
      </c>
    </row>
    <row r="173" spans="1:9" ht="18" customHeight="1">
      <c r="A173" s="22" t="s">
        <v>180</v>
      </c>
      <c r="B173" s="46" t="s">
        <v>530</v>
      </c>
      <c r="C173" s="46" t="s">
        <v>219</v>
      </c>
      <c r="D173" s="23" t="s">
        <v>280</v>
      </c>
      <c r="E173" s="46" t="s">
        <v>340</v>
      </c>
      <c r="F173" s="29">
        <v>0.038246990740740734</v>
      </c>
      <c r="G173" s="23" t="str">
        <f t="shared" si="13"/>
        <v>5.31/km</v>
      </c>
      <c r="H173" s="29">
        <f t="shared" si="14"/>
        <v>0.01389664351851851</v>
      </c>
      <c r="I173" s="24">
        <f t="shared" si="15"/>
        <v>0.01012777777777777</v>
      </c>
    </row>
    <row r="174" spans="1:9" ht="18" customHeight="1">
      <c r="A174" s="22" t="s">
        <v>181</v>
      </c>
      <c r="B174" s="46" t="s">
        <v>531</v>
      </c>
      <c r="C174" s="46" t="s">
        <v>218</v>
      </c>
      <c r="D174" s="23" t="s">
        <v>280</v>
      </c>
      <c r="E174" s="46" t="s">
        <v>290</v>
      </c>
      <c r="F174" s="29">
        <v>0.03824710648148148</v>
      </c>
      <c r="G174" s="23" t="str">
        <f t="shared" si="13"/>
        <v>5.31/km</v>
      </c>
      <c r="H174" s="29">
        <f t="shared" si="14"/>
        <v>0.013896759259259258</v>
      </c>
      <c r="I174" s="24">
        <f t="shared" si="15"/>
        <v>0.010127893518518519</v>
      </c>
    </row>
    <row r="175" spans="1:9" ht="18" customHeight="1">
      <c r="A175" s="22" t="s">
        <v>182</v>
      </c>
      <c r="B175" s="46" t="s">
        <v>532</v>
      </c>
      <c r="C175" s="46" t="s">
        <v>245</v>
      </c>
      <c r="D175" s="23" t="s">
        <v>445</v>
      </c>
      <c r="E175" s="46" t="s">
        <v>315</v>
      </c>
      <c r="F175" s="29">
        <v>0.038367939814814817</v>
      </c>
      <c r="G175" s="23" t="str">
        <f t="shared" si="13"/>
        <v>5.32/km</v>
      </c>
      <c r="H175" s="29">
        <f t="shared" si="14"/>
        <v>0.014017592592592592</v>
      </c>
      <c r="I175" s="24">
        <f t="shared" si="15"/>
        <v>0.004082060185185185</v>
      </c>
    </row>
    <row r="176" spans="1:9" ht="18" customHeight="1">
      <c r="A176" s="22" t="s">
        <v>183</v>
      </c>
      <c r="B176" s="46" t="s">
        <v>533</v>
      </c>
      <c r="C176" s="46" t="s">
        <v>534</v>
      </c>
      <c r="D176" s="23" t="s">
        <v>459</v>
      </c>
      <c r="E176" s="46" t="s">
        <v>271</v>
      </c>
      <c r="F176" s="29">
        <v>0.03841284722222222</v>
      </c>
      <c r="G176" s="23" t="str">
        <f t="shared" si="13"/>
        <v>5.32/km</v>
      </c>
      <c r="H176" s="29">
        <f t="shared" si="14"/>
        <v>0.014062499999999995</v>
      </c>
      <c r="I176" s="24">
        <f t="shared" si="15"/>
        <v>0.0034506944444444437</v>
      </c>
    </row>
    <row r="177" spans="1:9" ht="18" customHeight="1">
      <c r="A177" s="22" t="s">
        <v>184</v>
      </c>
      <c r="B177" s="46" t="s">
        <v>535</v>
      </c>
      <c r="C177" s="46" t="s">
        <v>209</v>
      </c>
      <c r="D177" s="23" t="s">
        <v>270</v>
      </c>
      <c r="E177" s="46" t="s">
        <v>275</v>
      </c>
      <c r="F177" s="29">
        <v>0.038452893518518515</v>
      </c>
      <c r="G177" s="23" t="str">
        <f t="shared" si="13"/>
        <v>5.32/km</v>
      </c>
      <c r="H177" s="29">
        <f t="shared" si="14"/>
        <v>0.01410254629629629</v>
      </c>
      <c r="I177" s="24">
        <f t="shared" si="15"/>
        <v>0.011670254629629624</v>
      </c>
    </row>
    <row r="178" spans="1:9" ht="18" customHeight="1">
      <c r="A178" s="22" t="s">
        <v>185</v>
      </c>
      <c r="B178" s="46" t="s">
        <v>361</v>
      </c>
      <c r="C178" s="46" t="s">
        <v>214</v>
      </c>
      <c r="D178" s="23" t="s">
        <v>289</v>
      </c>
      <c r="E178" s="46" t="s">
        <v>271</v>
      </c>
      <c r="F178" s="29">
        <v>0.03846018518518519</v>
      </c>
      <c r="G178" s="23" t="str">
        <f t="shared" si="13"/>
        <v>5.32/km</v>
      </c>
      <c r="H178" s="29">
        <f t="shared" si="14"/>
        <v>0.014109837962962963</v>
      </c>
      <c r="I178" s="24">
        <f t="shared" si="15"/>
        <v>0.009957986111111115</v>
      </c>
    </row>
    <row r="179" spans="1:9" ht="18" customHeight="1">
      <c r="A179" s="22" t="s">
        <v>186</v>
      </c>
      <c r="B179" s="46" t="s">
        <v>536</v>
      </c>
      <c r="C179" s="46" t="s">
        <v>537</v>
      </c>
      <c r="D179" s="23" t="s">
        <v>252</v>
      </c>
      <c r="E179" s="46" t="s">
        <v>340</v>
      </c>
      <c r="F179" s="29">
        <v>0.03878078703703704</v>
      </c>
      <c r="G179" s="23" t="str">
        <f t="shared" si="13"/>
        <v>5.35/km</v>
      </c>
      <c r="H179" s="29">
        <f t="shared" si="14"/>
        <v>0.014430439814814813</v>
      </c>
      <c r="I179" s="24">
        <f t="shared" si="15"/>
        <v>0.014430439814814813</v>
      </c>
    </row>
    <row r="180" spans="1:9" ht="18" customHeight="1">
      <c r="A180" s="22" t="s">
        <v>187</v>
      </c>
      <c r="B180" s="46" t="s">
        <v>538</v>
      </c>
      <c r="C180" s="46" t="s">
        <v>212</v>
      </c>
      <c r="D180" s="23" t="s">
        <v>308</v>
      </c>
      <c r="E180" s="46" t="s">
        <v>352</v>
      </c>
      <c r="F180" s="29">
        <v>0.03879212962962963</v>
      </c>
      <c r="G180" s="23" t="str">
        <f t="shared" si="13"/>
        <v>5.35/km</v>
      </c>
      <c r="H180" s="29">
        <f t="shared" si="14"/>
        <v>0.014441782407407403</v>
      </c>
      <c r="I180" s="24">
        <f t="shared" si="15"/>
        <v>0.00969583333333333</v>
      </c>
    </row>
    <row r="181" spans="1:9" ht="18" customHeight="1">
      <c r="A181" s="22" t="s">
        <v>188</v>
      </c>
      <c r="B181" s="46" t="s">
        <v>539</v>
      </c>
      <c r="C181" s="46" t="s">
        <v>540</v>
      </c>
      <c r="D181" s="23" t="s">
        <v>256</v>
      </c>
      <c r="E181" s="46" t="s">
        <v>266</v>
      </c>
      <c r="F181" s="29">
        <v>0.03880196759259259</v>
      </c>
      <c r="G181" s="23" t="str">
        <f t="shared" si="13"/>
        <v>5.35/km</v>
      </c>
      <c r="H181" s="29">
        <f t="shared" si="14"/>
        <v>0.014451620370370368</v>
      </c>
      <c r="I181" s="24">
        <f t="shared" si="15"/>
        <v>0.014120486111111111</v>
      </c>
    </row>
    <row r="182" spans="1:9" ht="18" customHeight="1">
      <c r="A182" s="22" t="s">
        <v>189</v>
      </c>
      <c r="B182" s="46" t="s">
        <v>541</v>
      </c>
      <c r="C182" s="46" t="s">
        <v>413</v>
      </c>
      <c r="D182" s="23" t="s">
        <v>312</v>
      </c>
      <c r="E182" s="46" t="s">
        <v>266</v>
      </c>
      <c r="F182" s="29">
        <v>0.03885439814814815</v>
      </c>
      <c r="G182" s="23" t="str">
        <f t="shared" si="13"/>
        <v>5.36/km</v>
      </c>
      <c r="H182" s="29">
        <f t="shared" si="14"/>
        <v>0.014504050925925927</v>
      </c>
      <c r="I182" s="24">
        <f t="shared" si="15"/>
        <v>0.009306828703703706</v>
      </c>
    </row>
    <row r="183" spans="1:9" ht="18" customHeight="1">
      <c r="A183" s="22" t="s">
        <v>190</v>
      </c>
      <c r="B183" s="46" t="s">
        <v>542</v>
      </c>
      <c r="C183" s="46" t="s">
        <v>543</v>
      </c>
      <c r="D183" s="23" t="s">
        <v>301</v>
      </c>
      <c r="E183" s="46" t="s">
        <v>527</v>
      </c>
      <c r="F183" s="29">
        <v>0.038949189814814815</v>
      </c>
      <c r="G183" s="23" t="str">
        <f t="shared" si="13"/>
        <v>5.37/km</v>
      </c>
      <c r="H183" s="29">
        <f t="shared" si="14"/>
        <v>0.01459884259259259</v>
      </c>
      <c r="I183" s="24">
        <f t="shared" si="15"/>
        <v>0.01022118055555556</v>
      </c>
    </row>
    <row r="184" spans="1:9" ht="18" customHeight="1">
      <c r="A184" s="42" t="s">
        <v>191</v>
      </c>
      <c r="B184" s="49" t="s">
        <v>544</v>
      </c>
      <c r="C184" s="49" t="s">
        <v>545</v>
      </c>
      <c r="D184" s="43" t="s">
        <v>501</v>
      </c>
      <c r="E184" s="49" t="s">
        <v>197</v>
      </c>
      <c r="F184" s="44">
        <v>0.03897418981481481</v>
      </c>
      <c r="G184" s="43" t="str">
        <f t="shared" si="13"/>
        <v>5.37/km</v>
      </c>
      <c r="H184" s="44">
        <f t="shared" si="14"/>
        <v>0.014623842592592588</v>
      </c>
      <c r="I184" s="45">
        <f t="shared" si="15"/>
        <v>0.00222939814814814</v>
      </c>
    </row>
    <row r="185" spans="1:9" ht="18" customHeight="1">
      <c r="A185" s="22" t="s">
        <v>192</v>
      </c>
      <c r="B185" s="46" t="s">
        <v>546</v>
      </c>
      <c r="C185" s="46" t="s">
        <v>229</v>
      </c>
      <c r="D185" s="23" t="s">
        <v>308</v>
      </c>
      <c r="E185" s="46" t="s">
        <v>352</v>
      </c>
      <c r="F185" s="29">
        <v>0.03898530092592593</v>
      </c>
      <c r="G185" s="23" t="str">
        <f t="shared" si="13"/>
        <v>5.37/km</v>
      </c>
      <c r="H185" s="29">
        <f t="shared" si="14"/>
        <v>0.014634953703703702</v>
      </c>
      <c r="I185" s="24">
        <f t="shared" si="15"/>
        <v>0.00988900462962963</v>
      </c>
    </row>
    <row r="186" spans="1:9" ht="18" customHeight="1">
      <c r="A186" s="22" t="s">
        <v>193</v>
      </c>
      <c r="B186" s="46" t="s">
        <v>547</v>
      </c>
      <c r="C186" s="46" t="s">
        <v>548</v>
      </c>
      <c r="D186" s="23" t="s">
        <v>397</v>
      </c>
      <c r="E186" s="46" t="s">
        <v>527</v>
      </c>
      <c r="F186" s="29">
        <v>0.03901284722222222</v>
      </c>
      <c r="G186" s="23" t="str">
        <f t="shared" si="13"/>
        <v>5.37/km</v>
      </c>
      <c r="H186" s="29">
        <f t="shared" si="14"/>
        <v>0.014662499999999998</v>
      </c>
      <c r="I186" s="24">
        <f t="shared" si="15"/>
        <v>0.00621284722222222</v>
      </c>
    </row>
    <row r="187" spans="1:9" ht="18" customHeight="1">
      <c r="A187" s="22" t="s">
        <v>194</v>
      </c>
      <c r="B187" s="46" t="s">
        <v>549</v>
      </c>
      <c r="C187" s="46" t="s">
        <v>550</v>
      </c>
      <c r="D187" s="23" t="s">
        <v>459</v>
      </c>
      <c r="E187" s="46" t="s">
        <v>271</v>
      </c>
      <c r="F187" s="29">
        <v>0.03901875</v>
      </c>
      <c r="G187" s="23" t="str">
        <f t="shared" si="13"/>
        <v>5.37/km</v>
      </c>
      <c r="H187" s="29">
        <f t="shared" si="14"/>
        <v>0.014668402777777773</v>
      </c>
      <c r="I187" s="24">
        <f t="shared" si="15"/>
        <v>0.004056597222222222</v>
      </c>
    </row>
    <row r="188" spans="1:9" ht="18" customHeight="1">
      <c r="A188" s="42" t="s">
        <v>195</v>
      </c>
      <c r="B188" s="49" t="s">
        <v>551</v>
      </c>
      <c r="C188" s="49" t="s">
        <v>552</v>
      </c>
      <c r="D188" s="43" t="s">
        <v>445</v>
      </c>
      <c r="E188" s="49" t="s">
        <v>197</v>
      </c>
      <c r="F188" s="44">
        <v>0.03921782407407407</v>
      </c>
      <c r="G188" s="43" t="str">
        <f t="shared" si="13"/>
        <v>5.39/km</v>
      </c>
      <c r="H188" s="44">
        <f t="shared" si="14"/>
        <v>0.014867476851851847</v>
      </c>
      <c r="I188" s="45">
        <f t="shared" si="15"/>
        <v>0.00493194444444444</v>
      </c>
    </row>
    <row r="189" spans="1:9" ht="18" customHeight="1">
      <c r="A189" s="22" t="s">
        <v>196</v>
      </c>
      <c r="B189" s="46" t="s">
        <v>553</v>
      </c>
      <c r="C189" s="46" t="s">
        <v>241</v>
      </c>
      <c r="D189" s="23" t="s">
        <v>445</v>
      </c>
      <c r="E189" s="46" t="s">
        <v>334</v>
      </c>
      <c r="F189" s="29">
        <v>0.03940300925925926</v>
      </c>
      <c r="G189" s="23" t="str">
        <f t="shared" si="13"/>
        <v>5.40/km</v>
      </c>
      <c r="H189" s="29">
        <f t="shared" si="14"/>
        <v>0.015052662037037038</v>
      </c>
      <c r="I189" s="24">
        <f t="shared" si="15"/>
        <v>0.005117129629629631</v>
      </c>
    </row>
    <row r="190" spans="1:9" ht="18" customHeight="1">
      <c r="A190" s="22" t="s">
        <v>629</v>
      </c>
      <c r="B190" s="46" t="s">
        <v>554</v>
      </c>
      <c r="C190" s="46" t="s">
        <v>555</v>
      </c>
      <c r="D190" s="23" t="s">
        <v>556</v>
      </c>
      <c r="E190" s="46" t="s">
        <v>340</v>
      </c>
      <c r="F190" s="29">
        <v>0.03945520833333333</v>
      </c>
      <c r="G190" s="23" t="str">
        <f aca="true" t="shared" si="16" ref="G190:G240">TEXT(INT((HOUR(F190)*3600+MINUTE(F190)*60+SECOND(F190))/$I$3/60),"0")&amp;"."&amp;TEXT(MOD((HOUR(F190)*3600+MINUTE(F190)*60+SECOND(F190))/$I$3,60),"00")&amp;"/km"</f>
        <v>5.41/km</v>
      </c>
      <c r="H190" s="29">
        <f aca="true" t="shared" si="17" ref="H190:H240">F190-$F$5</f>
        <v>0.015104861111111107</v>
      </c>
      <c r="I190" s="24" t="e">
        <f aca="true" t="shared" si="18" ref="I190:I240">F190-INDEX($F$5:$F$156,MATCH(D190,$D$5:$D$156,0))</f>
        <v>#N/A</v>
      </c>
    </row>
    <row r="191" spans="1:9" ht="18" customHeight="1">
      <c r="A191" s="22" t="s">
        <v>630</v>
      </c>
      <c r="B191" s="46" t="s">
        <v>557</v>
      </c>
      <c r="C191" s="46" t="s">
        <v>505</v>
      </c>
      <c r="D191" s="23" t="s">
        <v>419</v>
      </c>
      <c r="E191" s="46" t="s">
        <v>382</v>
      </c>
      <c r="F191" s="29">
        <v>0.03967986111111111</v>
      </c>
      <c r="G191" s="23" t="str">
        <f t="shared" si="16"/>
        <v>5.43/km</v>
      </c>
      <c r="H191" s="29">
        <f t="shared" si="17"/>
        <v>0.015329513888888886</v>
      </c>
      <c r="I191" s="24">
        <f t="shared" si="18"/>
        <v>0.006297453703703701</v>
      </c>
    </row>
    <row r="192" spans="1:9" ht="18" customHeight="1">
      <c r="A192" s="22" t="s">
        <v>631</v>
      </c>
      <c r="B192" s="46" t="s">
        <v>558</v>
      </c>
      <c r="C192" s="46" t="s">
        <v>208</v>
      </c>
      <c r="D192" s="23" t="s">
        <v>270</v>
      </c>
      <c r="E192" s="46" t="s">
        <v>271</v>
      </c>
      <c r="F192" s="29">
        <v>0.039684375</v>
      </c>
      <c r="G192" s="23" t="str">
        <f t="shared" si="16"/>
        <v>5.43/km</v>
      </c>
      <c r="H192" s="29">
        <f t="shared" si="17"/>
        <v>0.015334027777777776</v>
      </c>
      <c r="I192" s="24">
        <f t="shared" si="18"/>
        <v>0.01290173611111111</v>
      </c>
    </row>
    <row r="193" spans="1:9" ht="18" customHeight="1">
      <c r="A193" s="22" t="s">
        <v>632</v>
      </c>
      <c r="B193" s="46" t="s">
        <v>559</v>
      </c>
      <c r="C193" s="46" t="s">
        <v>226</v>
      </c>
      <c r="D193" s="23" t="s">
        <v>280</v>
      </c>
      <c r="E193" s="46" t="s">
        <v>271</v>
      </c>
      <c r="F193" s="29">
        <v>0.0399818287037037</v>
      </c>
      <c r="G193" s="23" t="str">
        <f t="shared" si="16"/>
        <v>5.45/km</v>
      </c>
      <c r="H193" s="29">
        <f t="shared" si="17"/>
        <v>0.01563148148148148</v>
      </c>
      <c r="I193" s="24">
        <f t="shared" si="18"/>
        <v>0.01186261574074074</v>
      </c>
    </row>
    <row r="194" spans="1:9" ht="18" customHeight="1">
      <c r="A194" s="22" t="s">
        <v>633</v>
      </c>
      <c r="B194" s="46" t="s">
        <v>560</v>
      </c>
      <c r="C194" s="46" t="s">
        <v>561</v>
      </c>
      <c r="D194" s="23" t="s">
        <v>301</v>
      </c>
      <c r="E194" s="46" t="s">
        <v>271</v>
      </c>
      <c r="F194" s="29">
        <v>0.03999201388888889</v>
      </c>
      <c r="G194" s="23" t="str">
        <f t="shared" si="16"/>
        <v>5.46/km</v>
      </c>
      <c r="H194" s="29">
        <f t="shared" si="17"/>
        <v>0.01564166666666667</v>
      </c>
      <c r="I194" s="24">
        <f t="shared" si="18"/>
        <v>0.011264004629629638</v>
      </c>
    </row>
    <row r="195" spans="1:9" ht="18" customHeight="1">
      <c r="A195" s="42" t="s">
        <v>634</v>
      </c>
      <c r="B195" s="49" t="s">
        <v>562</v>
      </c>
      <c r="C195" s="49" t="s">
        <v>563</v>
      </c>
      <c r="D195" s="43" t="s">
        <v>459</v>
      </c>
      <c r="E195" s="49" t="s">
        <v>197</v>
      </c>
      <c r="F195" s="44">
        <v>0.040075115740740734</v>
      </c>
      <c r="G195" s="43" t="str">
        <f t="shared" si="16"/>
        <v>5.46/km</v>
      </c>
      <c r="H195" s="44">
        <f t="shared" si="17"/>
        <v>0.01572476851851851</v>
      </c>
      <c r="I195" s="45">
        <f t="shared" si="18"/>
        <v>0.005112962962962958</v>
      </c>
    </row>
    <row r="196" spans="1:9" ht="18" customHeight="1">
      <c r="A196" s="22" t="s">
        <v>635</v>
      </c>
      <c r="B196" s="46" t="s">
        <v>564</v>
      </c>
      <c r="C196" s="46" t="s">
        <v>565</v>
      </c>
      <c r="D196" s="23" t="s">
        <v>345</v>
      </c>
      <c r="E196" s="46" t="s">
        <v>292</v>
      </c>
      <c r="F196" s="29">
        <v>0.04019560185185185</v>
      </c>
      <c r="G196" s="23" t="str">
        <f t="shared" si="16"/>
        <v>5.47/km</v>
      </c>
      <c r="H196" s="29">
        <f t="shared" si="17"/>
        <v>0.015845254629629626</v>
      </c>
      <c r="I196" s="24">
        <f t="shared" si="18"/>
        <v>0.009695138888888885</v>
      </c>
    </row>
    <row r="197" spans="1:9" ht="18" customHeight="1">
      <c r="A197" s="22" t="s">
        <v>636</v>
      </c>
      <c r="B197" s="46" t="s">
        <v>566</v>
      </c>
      <c r="C197" s="46" t="s">
        <v>567</v>
      </c>
      <c r="D197" s="23" t="s">
        <v>280</v>
      </c>
      <c r="E197" s="46" t="s">
        <v>292</v>
      </c>
      <c r="F197" s="29">
        <v>0.04020671296296296</v>
      </c>
      <c r="G197" s="23" t="str">
        <f t="shared" si="16"/>
        <v>5.47/km</v>
      </c>
      <c r="H197" s="29">
        <f t="shared" si="17"/>
        <v>0.015856365740740733</v>
      </c>
      <c r="I197" s="24">
        <f t="shared" si="18"/>
        <v>0.012087499999999994</v>
      </c>
    </row>
    <row r="198" spans="1:9" ht="18" customHeight="1">
      <c r="A198" s="22" t="s">
        <v>637</v>
      </c>
      <c r="B198" s="46" t="s">
        <v>568</v>
      </c>
      <c r="C198" s="46" t="s">
        <v>203</v>
      </c>
      <c r="D198" s="23" t="s">
        <v>280</v>
      </c>
      <c r="E198" s="46" t="s">
        <v>290</v>
      </c>
      <c r="F198" s="29">
        <v>0.04026041666666667</v>
      </c>
      <c r="G198" s="23" t="str">
        <f t="shared" si="16"/>
        <v>5.48/km</v>
      </c>
      <c r="H198" s="29">
        <f t="shared" si="17"/>
        <v>0.015910069444444442</v>
      </c>
      <c r="I198" s="24">
        <f t="shared" si="18"/>
        <v>0.012141203703703703</v>
      </c>
    </row>
    <row r="199" spans="1:9" ht="18" customHeight="1">
      <c r="A199" s="22" t="s">
        <v>638</v>
      </c>
      <c r="B199" s="46" t="s">
        <v>569</v>
      </c>
      <c r="C199" s="46" t="s">
        <v>200</v>
      </c>
      <c r="D199" s="23" t="s">
        <v>270</v>
      </c>
      <c r="E199" s="46" t="s">
        <v>365</v>
      </c>
      <c r="F199" s="29">
        <v>0.04026342592592593</v>
      </c>
      <c r="G199" s="23" t="str">
        <f t="shared" si="16"/>
        <v>5.48/km</v>
      </c>
      <c r="H199" s="29">
        <f t="shared" si="17"/>
        <v>0.015913078703703707</v>
      </c>
      <c r="I199" s="24">
        <f t="shared" si="18"/>
        <v>0.013480787037037041</v>
      </c>
    </row>
    <row r="200" spans="1:9" ht="18" customHeight="1">
      <c r="A200" s="22" t="s">
        <v>639</v>
      </c>
      <c r="B200" s="46" t="s">
        <v>570</v>
      </c>
      <c r="C200" s="46" t="s">
        <v>236</v>
      </c>
      <c r="D200" s="23" t="s">
        <v>445</v>
      </c>
      <c r="E200" s="46" t="s">
        <v>352</v>
      </c>
      <c r="F200" s="29">
        <v>0.040333449074074074</v>
      </c>
      <c r="G200" s="23" t="str">
        <f t="shared" si="16"/>
        <v>5.49/km</v>
      </c>
      <c r="H200" s="29">
        <f t="shared" si="17"/>
        <v>0.01598310185185185</v>
      </c>
      <c r="I200" s="24">
        <f t="shared" si="18"/>
        <v>0.006047569444444442</v>
      </c>
    </row>
    <row r="201" spans="1:9" ht="18" customHeight="1">
      <c r="A201" s="22" t="s">
        <v>640</v>
      </c>
      <c r="B201" s="46" t="s">
        <v>571</v>
      </c>
      <c r="C201" s="46" t="s">
        <v>572</v>
      </c>
      <c r="D201" s="23" t="s">
        <v>312</v>
      </c>
      <c r="E201" s="46" t="s">
        <v>315</v>
      </c>
      <c r="F201" s="29">
        <v>0.04054108796296297</v>
      </c>
      <c r="G201" s="23" t="str">
        <f t="shared" si="16"/>
        <v>5.50/km</v>
      </c>
      <c r="H201" s="29">
        <f t="shared" si="17"/>
        <v>0.016190740740740745</v>
      </c>
      <c r="I201" s="24">
        <f t="shared" si="18"/>
        <v>0.010993518518518524</v>
      </c>
    </row>
    <row r="202" spans="1:9" ht="18" customHeight="1">
      <c r="A202" s="22" t="s">
        <v>641</v>
      </c>
      <c r="B202" s="46" t="s">
        <v>573</v>
      </c>
      <c r="C202" s="46" t="s">
        <v>574</v>
      </c>
      <c r="D202" s="23" t="s">
        <v>308</v>
      </c>
      <c r="E202" s="46" t="s">
        <v>271</v>
      </c>
      <c r="F202" s="29">
        <v>0.04059467592592592</v>
      </c>
      <c r="G202" s="23" t="str">
        <f t="shared" si="16"/>
        <v>5.51/km</v>
      </c>
      <c r="H202" s="29">
        <f t="shared" si="17"/>
        <v>0.0162443287037037</v>
      </c>
      <c r="I202" s="24">
        <f t="shared" si="18"/>
        <v>0.011498379629629626</v>
      </c>
    </row>
    <row r="203" spans="1:9" ht="18" customHeight="1">
      <c r="A203" s="22" t="s">
        <v>642</v>
      </c>
      <c r="B203" s="46" t="s">
        <v>575</v>
      </c>
      <c r="C203" s="46" t="s">
        <v>233</v>
      </c>
      <c r="D203" s="23" t="s">
        <v>260</v>
      </c>
      <c r="E203" s="46" t="s">
        <v>527</v>
      </c>
      <c r="F203" s="29">
        <v>0.04061736111111111</v>
      </c>
      <c r="G203" s="23" t="str">
        <f t="shared" si="16"/>
        <v>5.51/km</v>
      </c>
      <c r="H203" s="29">
        <f t="shared" si="17"/>
        <v>0.016267013888888886</v>
      </c>
      <c r="I203" s="24">
        <f t="shared" si="18"/>
        <v>0.015713194444444443</v>
      </c>
    </row>
    <row r="204" spans="1:9" ht="18" customHeight="1">
      <c r="A204" s="22" t="s">
        <v>643</v>
      </c>
      <c r="B204" s="46" t="s">
        <v>576</v>
      </c>
      <c r="C204" s="46" t="s">
        <v>577</v>
      </c>
      <c r="D204" s="23" t="s">
        <v>419</v>
      </c>
      <c r="E204" s="46" t="s">
        <v>454</v>
      </c>
      <c r="F204" s="29">
        <v>0.040813888888888886</v>
      </c>
      <c r="G204" s="23" t="str">
        <f t="shared" si="16"/>
        <v>5.53/km</v>
      </c>
      <c r="H204" s="29">
        <f t="shared" si="17"/>
        <v>0.01646354166666666</v>
      </c>
      <c r="I204" s="24">
        <f t="shared" si="18"/>
        <v>0.007431481481481476</v>
      </c>
    </row>
    <row r="205" spans="1:9" ht="18" customHeight="1">
      <c r="A205" s="22" t="s">
        <v>644</v>
      </c>
      <c r="B205" s="46" t="s">
        <v>578</v>
      </c>
      <c r="C205" s="46" t="s">
        <v>579</v>
      </c>
      <c r="D205" s="23" t="s">
        <v>445</v>
      </c>
      <c r="E205" s="46" t="s">
        <v>527</v>
      </c>
      <c r="F205" s="29">
        <v>0.040865046296296295</v>
      </c>
      <c r="G205" s="23" t="str">
        <f t="shared" si="16"/>
        <v>5.53/km</v>
      </c>
      <c r="H205" s="29">
        <f t="shared" si="17"/>
        <v>0.01651469907407407</v>
      </c>
      <c r="I205" s="24">
        <f t="shared" si="18"/>
        <v>0.006579166666666664</v>
      </c>
    </row>
    <row r="206" spans="1:9" ht="18" customHeight="1">
      <c r="A206" s="22" t="s">
        <v>645</v>
      </c>
      <c r="B206" s="46" t="s">
        <v>580</v>
      </c>
      <c r="C206" s="46" t="s">
        <v>242</v>
      </c>
      <c r="D206" s="23" t="s">
        <v>308</v>
      </c>
      <c r="E206" s="46" t="s">
        <v>271</v>
      </c>
      <c r="F206" s="29">
        <v>0.040999421296296294</v>
      </c>
      <c r="G206" s="23" t="str">
        <f t="shared" si="16"/>
        <v>5.54/km</v>
      </c>
      <c r="H206" s="29">
        <f t="shared" si="17"/>
        <v>0.01664907407407407</v>
      </c>
      <c r="I206" s="24">
        <f t="shared" si="18"/>
        <v>0.011903124999999997</v>
      </c>
    </row>
    <row r="207" spans="1:9" ht="18" customHeight="1">
      <c r="A207" s="22" t="s">
        <v>646</v>
      </c>
      <c r="B207" s="46" t="s">
        <v>581</v>
      </c>
      <c r="C207" s="46" t="s">
        <v>582</v>
      </c>
      <c r="D207" s="23" t="s">
        <v>501</v>
      </c>
      <c r="E207" s="46" t="s">
        <v>271</v>
      </c>
      <c r="F207" s="29">
        <v>0.041344328703703706</v>
      </c>
      <c r="G207" s="23" t="str">
        <f t="shared" si="16"/>
        <v>5.57/km</v>
      </c>
      <c r="H207" s="29">
        <f t="shared" si="17"/>
        <v>0.01699398148148148</v>
      </c>
      <c r="I207" s="24">
        <f t="shared" si="18"/>
        <v>0.004599537037037034</v>
      </c>
    </row>
    <row r="208" spans="1:9" ht="18" customHeight="1">
      <c r="A208" s="22" t="s">
        <v>647</v>
      </c>
      <c r="B208" s="46" t="s">
        <v>583</v>
      </c>
      <c r="C208" s="46" t="s">
        <v>584</v>
      </c>
      <c r="D208" s="23" t="s">
        <v>312</v>
      </c>
      <c r="E208" s="46" t="s">
        <v>271</v>
      </c>
      <c r="F208" s="29">
        <v>0.041530902777777774</v>
      </c>
      <c r="G208" s="23" t="str">
        <f t="shared" si="16"/>
        <v>5.59/km</v>
      </c>
      <c r="H208" s="29">
        <f t="shared" si="17"/>
        <v>0.01718055555555555</v>
      </c>
      <c r="I208" s="24">
        <f t="shared" si="18"/>
        <v>0.011983333333333328</v>
      </c>
    </row>
    <row r="209" spans="1:9" ht="18" customHeight="1">
      <c r="A209" s="22" t="s">
        <v>648</v>
      </c>
      <c r="B209" s="46" t="s">
        <v>585</v>
      </c>
      <c r="C209" s="46" t="s">
        <v>221</v>
      </c>
      <c r="D209" s="23" t="s">
        <v>312</v>
      </c>
      <c r="E209" s="46" t="s">
        <v>402</v>
      </c>
      <c r="F209" s="29">
        <v>0.04166921296296296</v>
      </c>
      <c r="G209" s="23" t="str">
        <f t="shared" si="16"/>
        <v>6.00/km</v>
      </c>
      <c r="H209" s="29">
        <f t="shared" si="17"/>
        <v>0.01731886574074074</v>
      </c>
      <c r="I209" s="24">
        <f t="shared" si="18"/>
        <v>0.012121643518518518</v>
      </c>
    </row>
    <row r="210" spans="1:9" ht="18" customHeight="1">
      <c r="A210" s="22" t="s">
        <v>649</v>
      </c>
      <c r="B210" s="46" t="s">
        <v>586</v>
      </c>
      <c r="C210" s="46" t="s">
        <v>235</v>
      </c>
      <c r="D210" s="23" t="s">
        <v>397</v>
      </c>
      <c r="E210" s="46" t="s">
        <v>286</v>
      </c>
      <c r="F210" s="29">
        <v>0.04182916666666667</v>
      </c>
      <c r="G210" s="23" t="str">
        <f t="shared" si="16"/>
        <v>6.01/km</v>
      </c>
      <c r="H210" s="29">
        <f t="shared" si="17"/>
        <v>0.017478819444444443</v>
      </c>
      <c r="I210" s="24">
        <f t="shared" si="18"/>
        <v>0.009029166666666665</v>
      </c>
    </row>
    <row r="211" spans="1:9" ht="18" customHeight="1">
      <c r="A211" s="22" t="s">
        <v>650</v>
      </c>
      <c r="B211" s="46" t="s">
        <v>587</v>
      </c>
      <c r="C211" s="46" t="s">
        <v>413</v>
      </c>
      <c r="D211" s="23" t="s">
        <v>308</v>
      </c>
      <c r="E211" s="46" t="s">
        <v>322</v>
      </c>
      <c r="F211" s="29">
        <v>0.04186782407407408</v>
      </c>
      <c r="G211" s="23" t="str">
        <f t="shared" si="16"/>
        <v>6.02/km</v>
      </c>
      <c r="H211" s="29">
        <f t="shared" si="17"/>
        <v>0.017517476851851854</v>
      </c>
      <c r="I211" s="24">
        <f t="shared" si="18"/>
        <v>0.012771527777777781</v>
      </c>
    </row>
    <row r="212" spans="1:9" ht="18" customHeight="1">
      <c r="A212" s="22" t="s">
        <v>651</v>
      </c>
      <c r="B212" s="46" t="s">
        <v>588</v>
      </c>
      <c r="C212" s="46" t="s">
        <v>342</v>
      </c>
      <c r="D212" s="23" t="s">
        <v>397</v>
      </c>
      <c r="E212" s="46" t="s">
        <v>322</v>
      </c>
      <c r="F212" s="29">
        <v>0.041876967592592594</v>
      </c>
      <c r="G212" s="23" t="str">
        <f t="shared" si="16"/>
        <v>6.02/km</v>
      </c>
      <c r="H212" s="29">
        <f t="shared" si="17"/>
        <v>0.01752662037037037</v>
      </c>
      <c r="I212" s="24">
        <f t="shared" si="18"/>
        <v>0.009076967592592591</v>
      </c>
    </row>
    <row r="213" spans="1:9" ht="18" customHeight="1">
      <c r="A213" s="22" t="s">
        <v>652</v>
      </c>
      <c r="B213" s="46" t="s">
        <v>589</v>
      </c>
      <c r="C213" s="46" t="s">
        <v>206</v>
      </c>
      <c r="D213" s="23" t="s">
        <v>590</v>
      </c>
      <c r="E213" s="46" t="s">
        <v>340</v>
      </c>
      <c r="F213" s="29">
        <v>0.04210231481481482</v>
      </c>
      <c r="G213" s="23" t="str">
        <f t="shared" si="16"/>
        <v>6.04/km</v>
      </c>
      <c r="H213" s="29">
        <f t="shared" si="17"/>
        <v>0.017751967592592597</v>
      </c>
      <c r="I213" s="24" t="e">
        <f t="shared" si="18"/>
        <v>#N/A</v>
      </c>
    </row>
    <row r="214" spans="1:9" ht="18" customHeight="1">
      <c r="A214" s="22" t="s">
        <v>653</v>
      </c>
      <c r="B214" s="46" t="s">
        <v>591</v>
      </c>
      <c r="C214" s="46" t="s">
        <v>592</v>
      </c>
      <c r="D214" s="23" t="s">
        <v>312</v>
      </c>
      <c r="E214" s="46" t="s">
        <v>322</v>
      </c>
      <c r="F214" s="29">
        <v>0.04213819444444444</v>
      </c>
      <c r="G214" s="23" t="str">
        <f t="shared" si="16"/>
        <v>6.04/km</v>
      </c>
      <c r="H214" s="29">
        <f t="shared" si="17"/>
        <v>0.01778784722222222</v>
      </c>
      <c r="I214" s="24">
        <f t="shared" si="18"/>
        <v>0.012590624999999998</v>
      </c>
    </row>
    <row r="215" spans="1:9" ht="18" customHeight="1">
      <c r="A215" s="22" t="s">
        <v>654</v>
      </c>
      <c r="B215" s="46" t="s">
        <v>593</v>
      </c>
      <c r="C215" s="46" t="s">
        <v>210</v>
      </c>
      <c r="D215" s="23" t="s">
        <v>397</v>
      </c>
      <c r="E215" s="46" t="s">
        <v>315</v>
      </c>
      <c r="F215" s="29">
        <v>0.042389004629629634</v>
      </c>
      <c r="G215" s="23" t="str">
        <f t="shared" si="16"/>
        <v>6.06/km</v>
      </c>
      <c r="H215" s="29">
        <f t="shared" si="17"/>
        <v>0.01803865740740741</v>
      </c>
      <c r="I215" s="24">
        <f t="shared" si="18"/>
        <v>0.009589004629629631</v>
      </c>
    </row>
    <row r="216" spans="1:9" ht="18" customHeight="1">
      <c r="A216" s="42" t="s">
        <v>655</v>
      </c>
      <c r="B216" s="49" t="s">
        <v>594</v>
      </c>
      <c r="C216" s="49" t="s">
        <v>458</v>
      </c>
      <c r="D216" s="43" t="s">
        <v>445</v>
      </c>
      <c r="E216" s="49" t="s">
        <v>197</v>
      </c>
      <c r="F216" s="44">
        <v>0.04254537037037037</v>
      </c>
      <c r="G216" s="43" t="str">
        <f t="shared" si="16"/>
        <v>6.08/km</v>
      </c>
      <c r="H216" s="44">
        <f t="shared" si="17"/>
        <v>0.018195023148148148</v>
      </c>
      <c r="I216" s="45">
        <f t="shared" si="18"/>
        <v>0.00825949074074074</v>
      </c>
    </row>
    <row r="217" spans="1:9" ht="18" customHeight="1">
      <c r="A217" s="22" t="s">
        <v>656</v>
      </c>
      <c r="B217" s="46" t="s">
        <v>525</v>
      </c>
      <c r="C217" s="46" t="s">
        <v>511</v>
      </c>
      <c r="D217" s="23" t="s">
        <v>445</v>
      </c>
      <c r="E217" s="46" t="s">
        <v>527</v>
      </c>
      <c r="F217" s="29">
        <v>0.04264872685185186</v>
      </c>
      <c r="G217" s="23" t="str">
        <f t="shared" si="16"/>
        <v>6.09/km</v>
      </c>
      <c r="H217" s="29">
        <f t="shared" si="17"/>
        <v>0.018298379629629633</v>
      </c>
      <c r="I217" s="24">
        <f t="shared" si="18"/>
        <v>0.008362847222222226</v>
      </c>
    </row>
    <row r="218" spans="1:9" ht="18" customHeight="1">
      <c r="A218" s="22" t="s">
        <v>657</v>
      </c>
      <c r="B218" s="46" t="s">
        <v>595</v>
      </c>
      <c r="C218" s="46" t="s">
        <v>429</v>
      </c>
      <c r="D218" s="23" t="s">
        <v>484</v>
      </c>
      <c r="E218" s="46" t="s">
        <v>596</v>
      </c>
      <c r="F218" s="29">
        <v>0.043110879629629624</v>
      </c>
      <c r="G218" s="23" t="str">
        <f t="shared" si="16"/>
        <v>6.13/km</v>
      </c>
      <c r="H218" s="29">
        <f t="shared" si="17"/>
        <v>0.0187605324074074</v>
      </c>
      <c r="I218" s="24">
        <f t="shared" si="18"/>
        <v>0.007170833333333328</v>
      </c>
    </row>
    <row r="219" spans="1:9" ht="18" customHeight="1">
      <c r="A219" s="22" t="s">
        <v>658</v>
      </c>
      <c r="B219" s="46" t="s">
        <v>414</v>
      </c>
      <c r="C219" s="46" t="s">
        <v>227</v>
      </c>
      <c r="D219" s="23" t="s">
        <v>312</v>
      </c>
      <c r="E219" s="46" t="s">
        <v>371</v>
      </c>
      <c r="F219" s="29">
        <v>0.04314166666666667</v>
      </c>
      <c r="G219" s="23" t="str">
        <f t="shared" si="16"/>
        <v>6.13/km</v>
      </c>
      <c r="H219" s="29">
        <f t="shared" si="17"/>
        <v>0.018791319444444444</v>
      </c>
      <c r="I219" s="24">
        <f t="shared" si="18"/>
        <v>0.013594097222222223</v>
      </c>
    </row>
    <row r="220" spans="1:9" ht="18" customHeight="1">
      <c r="A220" s="22" t="s">
        <v>659</v>
      </c>
      <c r="B220" s="46" t="s">
        <v>597</v>
      </c>
      <c r="C220" s="46" t="s">
        <v>598</v>
      </c>
      <c r="D220" s="23" t="s">
        <v>330</v>
      </c>
      <c r="E220" s="46" t="s">
        <v>271</v>
      </c>
      <c r="F220" s="29">
        <v>0.04377106481481482</v>
      </c>
      <c r="G220" s="23" t="str">
        <f t="shared" si="16"/>
        <v>6.18/km</v>
      </c>
      <c r="H220" s="29">
        <f t="shared" si="17"/>
        <v>0.019420717592592594</v>
      </c>
      <c r="I220" s="24">
        <f t="shared" si="18"/>
        <v>0.01399479166666667</v>
      </c>
    </row>
    <row r="221" spans="1:9" ht="18" customHeight="1">
      <c r="A221" s="22" t="s">
        <v>660</v>
      </c>
      <c r="B221" s="46" t="s">
        <v>599</v>
      </c>
      <c r="C221" s="46" t="s">
        <v>221</v>
      </c>
      <c r="D221" s="23" t="s">
        <v>419</v>
      </c>
      <c r="E221" s="46" t="s">
        <v>600</v>
      </c>
      <c r="F221" s="29">
        <v>0.04435520833333333</v>
      </c>
      <c r="G221" s="23" t="str">
        <f t="shared" si="16"/>
        <v>6.23/km</v>
      </c>
      <c r="H221" s="29">
        <f t="shared" si="17"/>
        <v>0.02000486111111111</v>
      </c>
      <c r="I221" s="24">
        <f t="shared" si="18"/>
        <v>0.010972800925925924</v>
      </c>
    </row>
    <row r="222" spans="1:9" ht="18" customHeight="1">
      <c r="A222" s="22" t="s">
        <v>661</v>
      </c>
      <c r="B222" s="46" t="s">
        <v>601</v>
      </c>
      <c r="C222" s="46" t="s">
        <v>208</v>
      </c>
      <c r="D222" s="23" t="s">
        <v>397</v>
      </c>
      <c r="E222" s="46" t="s">
        <v>352</v>
      </c>
      <c r="F222" s="29">
        <v>0.044481597222222224</v>
      </c>
      <c r="G222" s="23" t="str">
        <f t="shared" si="16"/>
        <v>6.24/km</v>
      </c>
      <c r="H222" s="29">
        <f t="shared" si="17"/>
        <v>0.02013125</v>
      </c>
      <c r="I222" s="24">
        <f t="shared" si="18"/>
        <v>0.011681597222222222</v>
      </c>
    </row>
    <row r="223" spans="1:9" ht="18" customHeight="1">
      <c r="A223" s="22" t="s">
        <v>662</v>
      </c>
      <c r="B223" s="46" t="s">
        <v>602</v>
      </c>
      <c r="C223" s="46" t="s">
        <v>209</v>
      </c>
      <c r="D223" s="23" t="s">
        <v>280</v>
      </c>
      <c r="E223" s="46" t="s">
        <v>271</v>
      </c>
      <c r="F223" s="29">
        <v>0.04471030092592593</v>
      </c>
      <c r="G223" s="23" t="str">
        <f t="shared" si="16"/>
        <v>6.26/km</v>
      </c>
      <c r="H223" s="29">
        <f t="shared" si="17"/>
        <v>0.020359953703703703</v>
      </c>
      <c r="I223" s="24">
        <f t="shared" si="18"/>
        <v>0.016591087962962964</v>
      </c>
    </row>
    <row r="224" spans="1:9" ht="18" customHeight="1">
      <c r="A224" s="22" t="s">
        <v>663</v>
      </c>
      <c r="B224" s="46" t="s">
        <v>603</v>
      </c>
      <c r="C224" s="46" t="s">
        <v>245</v>
      </c>
      <c r="D224" s="23" t="s">
        <v>556</v>
      </c>
      <c r="E224" s="46" t="s">
        <v>340</v>
      </c>
      <c r="F224" s="29">
        <v>0.04482604166666667</v>
      </c>
      <c r="G224" s="23" t="str">
        <f t="shared" si="16"/>
        <v>6.27/km</v>
      </c>
      <c r="H224" s="29">
        <f t="shared" si="17"/>
        <v>0.020475694444444446</v>
      </c>
      <c r="I224" s="24" t="e">
        <f t="shared" si="18"/>
        <v>#N/A</v>
      </c>
    </row>
    <row r="225" spans="1:9" ht="18" customHeight="1">
      <c r="A225" s="22" t="s">
        <v>664</v>
      </c>
      <c r="B225" s="46" t="s">
        <v>604</v>
      </c>
      <c r="C225" s="46" t="s">
        <v>209</v>
      </c>
      <c r="D225" s="23" t="s">
        <v>260</v>
      </c>
      <c r="E225" s="46" t="s">
        <v>527</v>
      </c>
      <c r="F225" s="29">
        <v>0.04548796296296296</v>
      </c>
      <c r="G225" s="23" t="str">
        <f t="shared" si="16"/>
        <v>6.33/km</v>
      </c>
      <c r="H225" s="29">
        <f t="shared" si="17"/>
        <v>0.021137615740740735</v>
      </c>
      <c r="I225" s="24">
        <f t="shared" si="18"/>
        <v>0.02058379629629629</v>
      </c>
    </row>
    <row r="226" spans="1:9" ht="18" customHeight="1">
      <c r="A226" s="22" t="s">
        <v>665</v>
      </c>
      <c r="B226" s="46" t="s">
        <v>605</v>
      </c>
      <c r="C226" s="46" t="s">
        <v>606</v>
      </c>
      <c r="D226" s="23" t="s">
        <v>260</v>
      </c>
      <c r="E226" s="46" t="s">
        <v>527</v>
      </c>
      <c r="F226" s="29">
        <v>0.04550138888888889</v>
      </c>
      <c r="G226" s="23" t="str">
        <f t="shared" si="16"/>
        <v>6.33/km</v>
      </c>
      <c r="H226" s="29">
        <f t="shared" si="17"/>
        <v>0.021151041666666665</v>
      </c>
      <c r="I226" s="24">
        <f t="shared" si="18"/>
        <v>0.02059722222222222</v>
      </c>
    </row>
    <row r="227" spans="1:9" ht="18" customHeight="1">
      <c r="A227" s="22" t="s">
        <v>666</v>
      </c>
      <c r="B227" s="46" t="s">
        <v>607</v>
      </c>
      <c r="C227" s="46" t="s">
        <v>205</v>
      </c>
      <c r="D227" s="23" t="s">
        <v>260</v>
      </c>
      <c r="E227" s="46" t="s">
        <v>266</v>
      </c>
      <c r="F227" s="29">
        <v>0.045713657407407404</v>
      </c>
      <c r="G227" s="23" t="str">
        <f t="shared" si="16"/>
        <v>6.35/km</v>
      </c>
      <c r="H227" s="29">
        <f t="shared" si="17"/>
        <v>0.02136331018518518</v>
      </c>
      <c r="I227" s="24">
        <f t="shared" si="18"/>
        <v>0.020809490740740736</v>
      </c>
    </row>
    <row r="228" spans="1:9" ht="18" customHeight="1">
      <c r="A228" s="22" t="s">
        <v>667</v>
      </c>
      <c r="B228" s="46" t="s">
        <v>608</v>
      </c>
      <c r="C228" s="46" t="s">
        <v>609</v>
      </c>
      <c r="D228" s="23" t="s">
        <v>445</v>
      </c>
      <c r="E228" s="46" t="s">
        <v>371</v>
      </c>
      <c r="F228" s="29">
        <v>0.04595717592592593</v>
      </c>
      <c r="G228" s="23" t="str">
        <f t="shared" si="16"/>
        <v>6.37/km</v>
      </c>
      <c r="H228" s="29">
        <f t="shared" si="17"/>
        <v>0.021606828703703704</v>
      </c>
      <c r="I228" s="24">
        <f t="shared" si="18"/>
        <v>0.011671296296296298</v>
      </c>
    </row>
    <row r="229" spans="1:9" ht="18" customHeight="1">
      <c r="A229" s="22" t="s">
        <v>668</v>
      </c>
      <c r="B229" s="46" t="s">
        <v>610</v>
      </c>
      <c r="C229" s="46" t="s">
        <v>231</v>
      </c>
      <c r="D229" s="23" t="s">
        <v>312</v>
      </c>
      <c r="E229" s="46" t="s">
        <v>348</v>
      </c>
      <c r="F229" s="29">
        <v>0.04628819444444445</v>
      </c>
      <c r="G229" s="23" t="str">
        <f t="shared" si="16"/>
        <v>6.40/km</v>
      </c>
      <c r="H229" s="29">
        <f t="shared" si="17"/>
        <v>0.021937847222222227</v>
      </c>
      <c r="I229" s="24">
        <f t="shared" si="18"/>
        <v>0.016740625000000006</v>
      </c>
    </row>
    <row r="230" spans="1:9" ht="18" customHeight="1">
      <c r="A230" s="22" t="s">
        <v>669</v>
      </c>
      <c r="B230" s="46" t="s">
        <v>347</v>
      </c>
      <c r="C230" s="46" t="s">
        <v>611</v>
      </c>
      <c r="D230" s="23" t="s">
        <v>612</v>
      </c>
      <c r="E230" s="46" t="s">
        <v>348</v>
      </c>
      <c r="F230" s="29">
        <v>0.046295254629629634</v>
      </c>
      <c r="G230" s="23" t="str">
        <f t="shared" si="16"/>
        <v>6.40/km</v>
      </c>
      <c r="H230" s="29">
        <f t="shared" si="17"/>
        <v>0.02194490740740741</v>
      </c>
      <c r="I230" s="24" t="e">
        <f t="shared" si="18"/>
        <v>#N/A</v>
      </c>
    </row>
    <row r="231" spans="1:9" ht="18" customHeight="1">
      <c r="A231" s="22" t="s">
        <v>670</v>
      </c>
      <c r="B231" s="46" t="s">
        <v>613</v>
      </c>
      <c r="C231" s="46" t="s">
        <v>614</v>
      </c>
      <c r="D231" s="23" t="s">
        <v>501</v>
      </c>
      <c r="E231" s="46" t="s">
        <v>454</v>
      </c>
      <c r="F231" s="29">
        <v>0.04666967592592592</v>
      </c>
      <c r="G231" s="23" t="str">
        <f t="shared" si="16"/>
        <v>6.43/km</v>
      </c>
      <c r="H231" s="29">
        <f t="shared" si="17"/>
        <v>0.022319328703703695</v>
      </c>
      <c r="I231" s="24">
        <f t="shared" si="18"/>
        <v>0.009924884259259248</v>
      </c>
    </row>
    <row r="232" spans="1:9" ht="18" customHeight="1">
      <c r="A232" s="22" t="s">
        <v>671</v>
      </c>
      <c r="B232" s="46" t="s">
        <v>615</v>
      </c>
      <c r="C232" s="46" t="s">
        <v>616</v>
      </c>
      <c r="D232" s="23" t="s">
        <v>459</v>
      </c>
      <c r="E232" s="46" t="s">
        <v>402</v>
      </c>
      <c r="F232" s="29">
        <v>0.046864467592592586</v>
      </c>
      <c r="G232" s="23" t="str">
        <f t="shared" si="16"/>
        <v>6.45/km</v>
      </c>
      <c r="H232" s="29">
        <f t="shared" si="17"/>
        <v>0.02251412037037036</v>
      </c>
      <c r="I232" s="24">
        <f t="shared" si="18"/>
        <v>0.01190231481481481</v>
      </c>
    </row>
    <row r="233" spans="1:9" ht="18" customHeight="1">
      <c r="A233" s="22" t="s">
        <v>672</v>
      </c>
      <c r="B233" s="46" t="s">
        <v>617</v>
      </c>
      <c r="C233" s="46" t="s">
        <v>458</v>
      </c>
      <c r="D233" s="23" t="s">
        <v>484</v>
      </c>
      <c r="E233" s="46" t="s">
        <v>292</v>
      </c>
      <c r="F233" s="29">
        <v>0.0473568287037037</v>
      </c>
      <c r="G233" s="23" t="str">
        <f t="shared" si="16"/>
        <v>6.49/km</v>
      </c>
      <c r="H233" s="29">
        <f t="shared" si="17"/>
        <v>0.02300648148148148</v>
      </c>
      <c r="I233" s="24">
        <f t="shared" si="18"/>
        <v>0.011416782407407407</v>
      </c>
    </row>
    <row r="234" spans="1:9" ht="18" customHeight="1">
      <c r="A234" s="22" t="s">
        <v>673</v>
      </c>
      <c r="B234" s="46" t="s">
        <v>618</v>
      </c>
      <c r="C234" s="46" t="s">
        <v>619</v>
      </c>
      <c r="D234" s="23" t="s">
        <v>280</v>
      </c>
      <c r="E234" s="46" t="s">
        <v>355</v>
      </c>
      <c r="F234" s="29">
        <v>0.0473962962962963</v>
      </c>
      <c r="G234" s="23" t="str">
        <f t="shared" si="16"/>
        <v>6.50/km</v>
      </c>
      <c r="H234" s="29">
        <f t="shared" si="17"/>
        <v>0.023045949074074073</v>
      </c>
      <c r="I234" s="24">
        <f t="shared" si="18"/>
        <v>0.019277083333333334</v>
      </c>
    </row>
    <row r="235" spans="1:9" ht="18" customHeight="1">
      <c r="A235" s="22" t="s">
        <v>674</v>
      </c>
      <c r="B235" s="46" t="s">
        <v>620</v>
      </c>
      <c r="C235" s="46" t="s">
        <v>246</v>
      </c>
      <c r="D235" s="23" t="s">
        <v>345</v>
      </c>
      <c r="E235" s="46" t="s">
        <v>355</v>
      </c>
      <c r="F235" s="29">
        <v>0.047403125</v>
      </c>
      <c r="G235" s="23" t="str">
        <f t="shared" si="16"/>
        <v>6.50/km</v>
      </c>
      <c r="H235" s="29">
        <f t="shared" si="17"/>
        <v>0.023052777777777773</v>
      </c>
      <c r="I235" s="24">
        <f t="shared" si="18"/>
        <v>0.016902662037037032</v>
      </c>
    </row>
    <row r="236" spans="1:9" ht="18" customHeight="1">
      <c r="A236" s="22" t="s">
        <v>675</v>
      </c>
      <c r="B236" s="46" t="s">
        <v>621</v>
      </c>
      <c r="C236" s="46" t="s">
        <v>622</v>
      </c>
      <c r="D236" s="23" t="s">
        <v>260</v>
      </c>
      <c r="E236" s="46" t="s">
        <v>284</v>
      </c>
      <c r="F236" s="29">
        <v>0.047603819444444445</v>
      </c>
      <c r="G236" s="23" t="str">
        <f t="shared" si="16"/>
        <v>6.51/km</v>
      </c>
      <c r="H236" s="29">
        <f t="shared" si="17"/>
        <v>0.02325347222222222</v>
      </c>
      <c r="I236" s="24">
        <f t="shared" si="18"/>
        <v>0.022699652777777777</v>
      </c>
    </row>
    <row r="237" spans="1:9" ht="18" customHeight="1">
      <c r="A237" s="22" t="s">
        <v>676</v>
      </c>
      <c r="B237" s="46" t="s">
        <v>623</v>
      </c>
      <c r="C237" s="46" t="s">
        <v>624</v>
      </c>
      <c r="D237" s="23" t="s">
        <v>484</v>
      </c>
      <c r="E237" s="46" t="s">
        <v>625</v>
      </c>
      <c r="F237" s="29">
        <v>0.04917002314814815</v>
      </c>
      <c r="G237" s="23" t="str">
        <f t="shared" si="16"/>
        <v>7.05/km</v>
      </c>
      <c r="H237" s="29">
        <f t="shared" si="17"/>
        <v>0.024819675925925922</v>
      </c>
      <c r="I237" s="24">
        <f t="shared" si="18"/>
        <v>0.01322997685185185</v>
      </c>
    </row>
    <row r="238" spans="1:9" ht="18" customHeight="1">
      <c r="A238" s="22" t="s">
        <v>677</v>
      </c>
      <c r="B238" s="46" t="s">
        <v>626</v>
      </c>
      <c r="C238" s="46" t="s">
        <v>230</v>
      </c>
      <c r="D238" s="23" t="s">
        <v>397</v>
      </c>
      <c r="E238" s="46" t="s">
        <v>292</v>
      </c>
      <c r="F238" s="29">
        <v>0.052044791666666666</v>
      </c>
      <c r="G238" s="23" t="str">
        <f t="shared" si="16"/>
        <v>7.30/km</v>
      </c>
      <c r="H238" s="29">
        <f t="shared" si="17"/>
        <v>0.02769444444444444</v>
      </c>
      <c r="I238" s="24">
        <f t="shared" si="18"/>
        <v>0.019244791666666664</v>
      </c>
    </row>
    <row r="239" spans="1:9" ht="18" customHeight="1">
      <c r="A239" s="22" t="s">
        <v>678</v>
      </c>
      <c r="B239" s="46" t="s">
        <v>627</v>
      </c>
      <c r="C239" s="46" t="s">
        <v>222</v>
      </c>
      <c r="D239" s="23" t="s">
        <v>612</v>
      </c>
      <c r="E239" s="46" t="s">
        <v>334</v>
      </c>
      <c r="F239" s="29">
        <v>0.05559016203703704</v>
      </c>
      <c r="G239" s="23" t="str">
        <f t="shared" si="16"/>
        <v>8.00/km</v>
      </c>
      <c r="H239" s="29">
        <f t="shared" si="17"/>
        <v>0.031239814814814814</v>
      </c>
      <c r="I239" s="24" t="e">
        <f t="shared" si="18"/>
        <v>#N/A</v>
      </c>
    </row>
    <row r="240" spans="1:9" ht="18" customHeight="1">
      <c r="A240" s="25" t="s">
        <v>679</v>
      </c>
      <c r="B240" s="48" t="s">
        <v>628</v>
      </c>
      <c r="C240" s="48" t="s">
        <v>221</v>
      </c>
      <c r="D240" s="26" t="s">
        <v>590</v>
      </c>
      <c r="E240" s="48" t="s">
        <v>271</v>
      </c>
      <c r="F240" s="31">
        <v>0.06543981481481481</v>
      </c>
      <c r="G240" s="26" t="str">
        <f t="shared" si="16"/>
        <v>9.25/km</v>
      </c>
      <c r="H240" s="31">
        <f t="shared" si="17"/>
        <v>0.04108946759259259</v>
      </c>
      <c r="I240" s="27" t="e">
        <f t="shared" si="18"/>
        <v>#N/A</v>
      </c>
    </row>
  </sheetData>
  <sheetProtection/>
  <autoFilter ref="A4:I240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2" t="str">
        <f>Individuale!A1</f>
        <v>Trofeo Carrefour Market</v>
      </c>
      <c r="B1" s="63"/>
      <c r="C1" s="64"/>
    </row>
    <row r="2" spans="1:3" ht="24" customHeight="1">
      <c r="A2" s="65" t="str">
        <f>Individuale!B3</f>
        <v>Velletri (RM) Italia</v>
      </c>
      <c r="B2" s="66"/>
      <c r="C2" s="67"/>
    </row>
    <row r="3" spans="1:3" ht="24" customHeight="1">
      <c r="A3" s="16"/>
      <c r="B3" s="17" t="s">
        <v>11</v>
      </c>
      <c r="C3" s="18">
        <f>SUM(C5:C72)</f>
        <v>236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50">
        <v>1</v>
      </c>
      <c r="B5" s="51" t="s">
        <v>271</v>
      </c>
      <c r="C5" s="52">
        <v>38</v>
      </c>
    </row>
    <row r="6" spans="1:3" ht="18" customHeight="1">
      <c r="A6" s="10">
        <v>2</v>
      </c>
      <c r="B6" s="11" t="s">
        <v>266</v>
      </c>
      <c r="C6" s="33">
        <v>22</v>
      </c>
    </row>
    <row r="7" spans="1:3" ht="18" customHeight="1">
      <c r="A7" s="10">
        <v>3</v>
      </c>
      <c r="B7" s="11" t="s">
        <v>352</v>
      </c>
      <c r="C7" s="33">
        <v>15</v>
      </c>
    </row>
    <row r="8" spans="1:3" ht="18" customHeight="1">
      <c r="A8" s="10">
        <v>4</v>
      </c>
      <c r="B8" s="11" t="s">
        <v>340</v>
      </c>
      <c r="C8" s="33">
        <v>14</v>
      </c>
    </row>
    <row r="9" spans="1:3" ht="18" customHeight="1">
      <c r="A9" s="10">
        <v>5</v>
      </c>
      <c r="B9" s="11" t="s">
        <v>371</v>
      </c>
      <c r="C9" s="33">
        <v>11</v>
      </c>
    </row>
    <row r="10" spans="1:3" ht="18" customHeight="1">
      <c r="A10" s="10">
        <v>6</v>
      </c>
      <c r="B10" s="11" t="s">
        <v>292</v>
      </c>
      <c r="C10" s="33">
        <v>10</v>
      </c>
    </row>
    <row r="11" spans="1:3" ht="18" customHeight="1">
      <c r="A11" s="53">
        <v>7</v>
      </c>
      <c r="B11" s="54" t="s">
        <v>197</v>
      </c>
      <c r="C11" s="55">
        <v>10</v>
      </c>
    </row>
    <row r="12" spans="1:3" ht="18" customHeight="1">
      <c r="A12" s="10">
        <v>8</v>
      </c>
      <c r="B12" s="11" t="s">
        <v>527</v>
      </c>
      <c r="C12" s="33">
        <v>8</v>
      </c>
    </row>
    <row r="13" spans="1:3" ht="18" customHeight="1">
      <c r="A13" s="10">
        <v>9</v>
      </c>
      <c r="B13" s="11" t="s">
        <v>315</v>
      </c>
      <c r="C13" s="33">
        <v>8</v>
      </c>
    </row>
    <row r="14" spans="1:3" ht="18" customHeight="1">
      <c r="A14" s="10">
        <v>10</v>
      </c>
      <c r="B14" s="11" t="s">
        <v>355</v>
      </c>
      <c r="C14" s="33">
        <v>7</v>
      </c>
    </row>
    <row r="15" spans="1:3" ht="18" customHeight="1">
      <c r="A15" s="10">
        <v>11</v>
      </c>
      <c r="B15" s="11" t="s">
        <v>275</v>
      </c>
      <c r="C15" s="33">
        <v>7</v>
      </c>
    </row>
    <row r="16" spans="1:3" ht="18" customHeight="1">
      <c r="A16" s="10">
        <v>12</v>
      </c>
      <c r="B16" s="11" t="s">
        <v>402</v>
      </c>
      <c r="C16" s="33">
        <v>7</v>
      </c>
    </row>
    <row r="17" spans="1:3" ht="18" customHeight="1">
      <c r="A17" s="10">
        <v>13</v>
      </c>
      <c r="B17" s="11" t="s">
        <v>264</v>
      </c>
      <c r="C17" s="33">
        <v>6</v>
      </c>
    </row>
    <row r="18" spans="1:3" ht="18" customHeight="1">
      <c r="A18" s="10">
        <v>14</v>
      </c>
      <c r="B18" s="11" t="s">
        <v>286</v>
      </c>
      <c r="C18" s="33">
        <v>5</v>
      </c>
    </row>
    <row r="19" spans="1:3" ht="18" customHeight="1">
      <c r="A19" s="10">
        <v>15</v>
      </c>
      <c r="B19" s="11" t="s">
        <v>284</v>
      </c>
      <c r="C19" s="33">
        <v>5</v>
      </c>
    </row>
    <row r="20" spans="1:3" ht="18" customHeight="1">
      <c r="A20" s="10">
        <v>16</v>
      </c>
      <c r="B20" s="11" t="s">
        <v>298</v>
      </c>
      <c r="C20" s="33">
        <v>5</v>
      </c>
    </row>
    <row r="21" spans="1:3" ht="18" customHeight="1">
      <c r="A21" s="10">
        <v>17</v>
      </c>
      <c r="B21" s="11" t="s">
        <v>322</v>
      </c>
      <c r="C21" s="33">
        <v>5</v>
      </c>
    </row>
    <row r="22" spans="1:3" ht="18" customHeight="1">
      <c r="A22" s="10">
        <v>18</v>
      </c>
      <c r="B22" s="11" t="s">
        <v>303</v>
      </c>
      <c r="C22" s="33">
        <v>4</v>
      </c>
    </row>
    <row r="23" spans="1:3" ht="18" customHeight="1">
      <c r="A23" s="10">
        <v>19</v>
      </c>
      <c r="B23" s="11" t="s">
        <v>348</v>
      </c>
      <c r="C23" s="33">
        <v>4</v>
      </c>
    </row>
    <row r="24" spans="1:3" ht="18" customHeight="1">
      <c r="A24" s="10">
        <v>20</v>
      </c>
      <c r="B24" s="11" t="s">
        <v>290</v>
      </c>
      <c r="C24" s="33">
        <v>4</v>
      </c>
    </row>
    <row r="25" spans="1:3" ht="18" customHeight="1">
      <c r="A25" s="10">
        <v>21</v>
      </c>
      <c r="B25" s="11" t="s">
        <v>454</v>
      </c>
      <c r="C25" s="33">
        <v>3</v>
      </c>
    </row>
    <row r="26" spans="1:3" ht="18" customHeight="1">
      <c r="A26" s="10">
        <v>22</v>
      </c>
      <c r="B26" s="11" t="s">
        <v>334</v>
      </c>
      <c r="C26" s="33">
        <v>3</v>
      </c>
    </row>
    <row r="27" spans="1:3" ht="18" customHeight="1">
      <c r="A27" s="10">
        <v>23</v>
      </c>
      <c r="B27" s="11" t="s">
        <v>281</v>
      </c>
      <c r="C27" s="33">
        <v>3</v>
      </c>
    </row>
    <row r="28" spans="1:3" ht="18" customHeight="1">
      <c r="A28" s="10">
        <v>24</v>
      </c>
      <c r="B28" s="11" t="s">
        <v>382</v>
      </c>
      <c r="C28" s="33">
        <v>2</v>
      </c>
    </row>
    <row r="29" spans="1:3" ht="18" customHeight="1">
      <c r="A29" s="10">
        <v>25</v>
      </c>
      <c r="B29" s="11" t="s">
        <v>365</v>
      </c>
      <c r="C29" s="33">
        <v>2</v>
      </c>
    </row>
    <row r="30" spans="1:3" ht="18" customHeight="1">
      <c r="A30" s="10">
        <v>26</v>
      </c>
      <c r="B30" s="11" t="s">
        <v>261</v>
      </c>
      <c r="C30" s="33">
        <v>2</v>
      </c>
    </row>
    <row r="31" spans="1:3" ht="18" customHeight="1">
      <c r="A31" s="10">
        <v>27</v>
      </c>
      <c r="B31" s="11" t="s">
        <v>466</v>
      </c>
      <c r="C31" s="33">
        <v>2</v>
      </c>
    </row>
    <row r="32" spans="1:3" ht="18" customHeight="1">
      <c r="A32" s="10">
        <v>28</v>
      </c>
      <c r="B32" s="11" t="s">
        <v>411</v>
      </c>
      <c r="C32" s="33">
        <v>2</v>
      </c>
    </row>
    <row r="33" spans="1:3" ht="18" customHeight="1">
      <c r="A33" s="10">
        <v>29</v>
      </c>
      <c r="B33" s="11" t="s">
        <v>273</v>
      </c>
      <c r="C33" s="33">
        <v>2</v>
      </c>
    </row>
    <row r="34" spans="1:3" ht="18" customHeight="1">
      <c r="A34" s="10">
        <v>30</v>
      </c>
      <c r="B34" s="11" t="s">
        <v>253</v>
      </c>
      <c r="C34" s="33">
        <v>2</v>
      </c>
    </row>
    <row r="35" spans="1:3" ht="18" customHeight="1">
      <c r="A35" s="10">
        <v>31</v>
      </c>
      <c r="B35" s="11" t="s">
        <v>358</v>
      </c>
      <c r="C35" s="33">
        <v>2</v>
      </c>
    </row>
    <row r="36" spans="1:3" ht="18" customHeight="1">
      <c r="A36" s="10">
        <v>32</v>
      </c>
      <c r="B36" s="11" t="s">
        <v>379</v>
      </c>
      <c r="C36" s="33">
        <v>1</v>
      </c>
    </row>
    <row r="37" spans="1:3" ht="18" customHeight="1">
      <c r="A37" s="10">
        <v>33</v>
      </c>
      <c r="B37" s="11" t="s">
        <v>408</v>
      </c>
      <c r="C37" s="33">
        <v>1</v>
      </c>
    </row>
    <row r="38" spans="1:3" ht="18" customHeight="1">
      <c r="A38" s="10">
        <v>34</v>
      </c>
      <c r="B38" s="11" t="s">
        <v>278</v>
      </c>
      <c r="C38" s="33">
        <v>1</v>
      </c>
    </row>
    <row r="39" spans="1:3" ht="18" customHeight="1">
      <c r="A39" s="10">
        <v>35</v>
      </c>
      <c r="B39" s="11" t="s">
        <v>625</v>
      </c>
      <c r="C39" s="33">
        <v>1</v>
      </c>
    </row>
    <row r="40" spans="1:3" ht="18" customHeight="1">
      <c r="A40" s="10">
        <v>36</v>
      </c>
      <c r="B40" s="11" t="s">
        <v>338</v>
      </c>
      <c r="C40" s="33">
        <v>1</v>
      </c>
    </row>
    <row r="41" spans="1:3" ht="18" customHeight="1">
      <c r="A41" s="10">
        <v>37</v>
      </c>
      <c r="B41" s="11" t="s">
        <v>294</v>
      </c>
      <c r="C41" s="33">
        <v>1</v>
      </c>
    </row>
    <row r="42" spans="1:3" ht="18" customHeight="1">
      <c r="A42" s="10">
        <v>38</v>
      </c>
      <c r="B42" s="11" t="s">
        <v>600</v>
      </c>
      <c r="C42" s="33">
        <v>1</v>
      </c>
    </row>
    <row r="43" spans="1:3" ht="18" customHeight="1">
      <c r="A43" s="10">
        <v>39</v>
      </c>
      <c r="B43" s="11" t="s">
        <v>385</v>
      </c>
      <c r="C43" s="33">
        <v>1</v>
      </c>
    </row>
    <row r="44" spans="1:3" ht="18" customHeight="1">
      <c r="A44" s="10">
        <v>40</v>
      </c>
      <c r="B44" s="11" t="s">
        <v>518</v>
      </c>
      <c r="C44" s="33">
        <v>1</v>
      </c>
    </row>
    <row r="45" spans="1:3" ht="18" customHeight="1">
      <c r="A45" s="10">
        <v>41</v>
      </c>
      <c r="B45" s="11" t="s">
        <v>488</v>
      </c>
      <c r="C45" s="33">
        <v>1</v>
      </c>
    </row>
    <row r="46" spans="1:3" ht="18" customHeight="1">
      <c r="A46" s="10">
        <v>42</v>
      </c>
      <c r="B46" s="11" t="s">
        <v>257</v>
      </c>
      <c r="C46" s="33">
        <v>1</v>
      </c>
    </row>
    <row r="47" spans="1:3" ht="18" customHeight="1">
      <c r="A47" s="10">
        <v>43</v>
      </c>
      <c r="B47" s="11" t="s">
        <v>449</v>
      </c>
      <c r="C47" s="33">
        <v>1</v>
      </c>
    </row>
    <row r="48" spans="1:3" ht="18" customHeight="1">
      <c r="A48" s="10">
        <v>44</v>
      </c>
      <c r="B48" s="11" t="s">
        <v>331</v>
      </c>
      <c r="C48" s="33">
        <v>1</v>
      </c>
    </row>
    <row r="49" spans="1:3" ht="18" customHeight="1">
      <c r="A49" s="10">
        <v>45</v>
      </c>
      <c r="B49" s="11" t="s">
        <v>392</v>
      </c>
      <c r="C49" s="33">
        <v>1</v>
      </c>
    </row>
    <row r="50" spans="1:3" ht="18" customHeight="1">
      <c r="A50" s="10">
        <v>46</v>
      </c>
      <c r="B50" s="11" t="s">
        <v>596</v>
      </c>
      <c r="C50" s="33">
        <v>1</v>
      </c>
    </row>
    <row r="51" spans="1:3" ht="18" customHeight="1">
      <c r="A51" s="12">
        <v>47</v>
      </c>
      <c r="B51" s="32" t="s">
        <v>498</v>
      </c>
      <c r="C51" s="34">
        <v>1</v>
      </c>
    </row>
  </sheetData>
  <sheetProtection/>
  <autoFilter ref="A4:C4">
    <sortState ref="A5:C51">
      <sortCondition descending="1" sortBy="value" ref="C5:C5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2017-11-02T15:00:24Z</dcterms:modified>
  <cp:category/>
  <cp:version/>
  <cp:contentType/>
  <cp:contentStatus/>
</cp:coreProperties>
</file>